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thashmila +94 71 414 6189\"/>
    </mc:Choice>
  </mc:AlternateContent>
  <xr:revisionPtr revIDLastSave="0" documentId="13_ncr:1_{51BC93DB-9D64-43A2-9D59-A5843FFA85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6" i="1" l="1"/>
  <c r="H525" i="1"/>
  <c r="H524" i="1"/>
  <c r="G525" i="1"/>
  <c r="G526" i="1"/>
  <c r="G524" i="1"/>
  <c r="F525" i="1"/>
  <c r="F526" i="1"/>
  <c r="F524" i="1"/>
  <c r="E527" i="1"/>
  <c r="D222" i="1"/>
  <c r="E221" i="1" s="1"/>
  <c r="F221" i="1" s="1"/>
  <c r="E220" i="1"/>
  <c r="F220" i="1" s="1"/>
  <c r="E219" i="1"/>
  <c r="F219" i="1" s="1"/>
  <c r="G219" i="1" s="1"/>
  <c r="E218" i="1"/>
  <c r="F218" i="1" s="1"/>
  <c r="G218" i="1" s="1"/>
  <c r="G273" i="1"/>
  <c r="E276" i="1"/>
  <c r="F276" i="1" s="1"/>
  <c r="E275" i="1"/>
  <c r="E274" i="1"/>
  <c r="E273" i="1"/>
  <c r="D277" i="1"/>
  <c r="F275" i="1" s="1"/>
  <c r="F274" i="1"/>
  <c r="F273" i="1"/>
  <c r="G303" i="1"/>
  <c r="G302" i="1"/>
  <c r="G301" i="1"/>
  <c r="E304" i="1"/>
  <c r="D304" i="1"/>
  <c r="E303" i="1"/>
  <c r="F303" i="1" s="1"/>
  <c r="E302" i="1"/>
  <c r="F302" i="1" s="1"/>
  <c r="E301" i="1"/>
  <c r="F301" i="1" s="1"/>
  <c r="G330" i="1"/>
  <c r="G331" i="1" s="1"/>
  <c r="G332" i="1" s="1"/>
  <c r="G333" i="1" s="1"/>
  <c r="G334" i="1" s="1"/>
  <c r="G329" i="1"/>
  <c r="G328" i="1"/>
  <c r="F329" i="1"/>
  <c r="F330" i="1"/>
  <c r="F331" i="1"/>
  <c r="F332" i="1"/>
  <c r="F333" i="1"/>
  <c r="F334" i="1"/>
  <c r="F328" i="1"/>
  <c r="E335" i="1"/>
  <c r="E334" i="1"/>
  <c r="E333" i="1"/>
  <c r="E332" i="1"/>
  <c r="E331" i="1"/>
  <c r="E330" i="1"/>
  <c r="E329" i="1"/>
  <c r="E328" i="1"/>
  <c r="D335" i="1"/>
  <c r="G385" i="1"/>
  <c r="G386" i="1"/>
  <c r="G387" i="1" s="1"/>
  <c r="G388" i="1" s="1"/>
  <c r="G384" i="1"/>
  <c r="G383" i="1"/>
  <c r="F384" i="1"/>
  <c r="F385" i="1"/>
  <c r="F386" i="1"/>
  <c r="F387" i="1"/>
  <c r="F388" i="1"/>
  <c r="F383" i="1"/>
  <c r="E389" i="1"/>
  <c r="E388" i="1"/>
  <c r="E387" i="1"/>
  <c r="E386" i="1"/>
  <c r="E385" i="1"/>
  <c r="E384" i="1"/>
  <c r="E383" i="1"/>
  <c r="D389" i="1"/>
  <c r="E222" i="1" l="1"/>
  <c r="G220" i="1"/>
  <c r="G221" i="1" s="1"/>
  <c r="G274" i="1"/>
  <c r="G275" i="1" s="1"/>
  <c r="G276" i="1" s="1"/>
</calcChain>
</file>

<file path=xl/sharedStrings.xml><?xml version="1.0" encoding="utf-8"?>
<sst xmlns="http://schemas.openxmlformats.org/spreadsheetml/2006/main" count="240" uniqueCount="119">
  <si>
    <t>Your temporary usage period for IBM SPSS Statistics will expire in 4892 days.</t>
  </si>
  <si>
    <t>GET DATA</t>
  </si>
  <si>
    <t xml:space="preserve">  /TYPE=XLSX</t>
  </si>
  <si>
    <t xml:space="preserve">  /FILE='C:\SPSS\2022\thashmila +94 71 414 6189\Library Facility.xlsx'</t>
  </si>
  <si>
    <t xml:space="preserve">  /SHEET=name 'Form Responses 2'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</si>
  <si>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</si>
  <si>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</si>
  <si>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</si>
  <si>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</si>
  <si>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</si>
  <si>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</si>
  <si>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VARIABLES=@2.ඔබපදිංචිදිස්ත්‍රික්ක @3.ඔබපදිංචිප්‍රදේශයේස්ව @4.ස්ත්‍රීපුරුෂබව</t>
  </si>
  <si>
    <t xml:space="preserve">    @5.ඔබගේවයස්මට්ටම @6.ඔබගේඅධ්‍යාපනමට්ටම @7.ඔබනිරතවනරැකියාක්ෂේත @8.ඔබතොරතුරුලබාගැනීමසඳහ</t>
  </si>
  <si>
    <t xml:space="preserve">    @9.ඔබනවමාධ්‍යපිළිබඳදැනු @10.ඔබභාවිතකරනනවමාධ්‍යමො @11.ඔබභාවිතකරනසමාජමාධ්‍ය @12.ඔබවඩාත්පහසුවෙන්තොරතු</t>
  </si>
  <si>
    <t xml:space="preserve">    @13.ඔබයූටියුබ්මාධ්‍යභාවි @14.ඔබයූටියුබ්මාධ්‍යභාවි @15.ඔබඅපාරාධපිළිබදදැනුවත @17.යූටියුබ්මාධ්‍යතුළින්</t>
  </si>
  <si>
    <t xml:space="preserve">    @18.ඔබපහතසඳහන්යූටියුබ්නා @20.ඝාතනසහවෙනත්අපරාධසිදු @22.ඔබමානසිකසෞඛ්‍යයපිළිබ</t>
  </si>
  <si>
    <t xml:space="preserve">  /STATISTICS=STDDEV</t>
  </si>
  <si>
    <t xml:space="preserve">  /ORDER=ANALYSIS.</t>
  </si>
  <si>
    <t>Frequencies</t>
  </si>
  <si>
    <t>Notes</t>
  </si>
  <si>
    <t>Output Created</t>
  </si>
  <si>
    <t>09-AUG-2022 21:40:23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</si>
  <si>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</si>
  <si>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</si>
  <si>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</si>
  <si>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</si>
  <si>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</si>
  <si>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</si>
  <si>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</si>
  <si>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</si>
  <si>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</si>
  <si>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</si>
  <si>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</si>
  <si>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</si>
  <si>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</si>
  <si>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</si>
  <si>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</si>
  <si>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</si>
  <si>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VARIABLES=@2.ඔබපදිංචිදිස්ත්‍රික්ක @3.ඔබපදිංචිප්‍රදේශයේස්ව @4.ස්ත්‍රීපුරුෂබව
    @5.ඔබගේවයස්මට්ටම @6.ඔබගේඅධ්‍යාපනමට්ටම @7.ඔබනිරතවනරැකියාක්ෂේත @8.ඔබතොරතුරුලබාගැනීමසඳහ
    @9.ඔබනවමාධ්‍යපිළිබඳදැනු @10.ඔබභාවිතකරනනවමාධ්‍යමො @11.ඔබභාවිතකරනසමාජමාධ්‍ය @12.ඔබවඩාත්පහසුවෙන්තොරතු
    @13.ඔබයූටියුබ්මාධ්‍යභාවි @14.ඔබයූටියුබ්මාධ්‍යභාවි @15.ඔබඅපාරාධපිළිබදදැනුවත @17.යූටියුබ්මාධ්‍යතුළින්
    @18.ඔබපහතසඳහන්යූටියුබ්නා @20.ඝාතනසහවෙනත්අපරාධසිදු @22.ඔබමානසිකසෞඛ්‍යයපිළිබ
  /STATISTICS=STDDEV
  /ORDER=ANALYSIS.</t>
  </si>
  <si>
    <t>Resources</t>
  </si>
  <si>
    <t>Processor Time</t>
  </si>
  <si>
    <t>00:00:00.02</t>
  </si>
  <si>
    <t>Elapsed Time</t>
  </si>
  <si>
    <t>00:00:00.03</t>
  </si>
  <si>
    <t xml:space="preserve">[DataSet1] </t>
  </si>
  <si>
    <t>Statistics</t>
  </si>
  <si>
    <t>2. ඔබ පදිංචි දිස්ත්‍රික්කය</t>
  </si>
  <si>
    <t>3. ඔබ පදිංචි ප්‍රදේශයේ ස්වාභාවය</t>
  </si>
  <si>
    <t>4. ස්ත්‍රී පුරුෂ බව</t>
  </si>
  <si>
    <t>5. ඔබගේ වයස් මට්ටම</t>
  </si>
  <si>
    <t>6. ඔබගේ අධ්‍යාපන මට්ටම</t>
  </si>
  <si>
    <t>7. ඔබ නිරතවන රැකියා ක්ෂේත්‍රය කුමක් ද?</t>
  </si>
  <si>
    <t>8. ඔබ තොරතුරු ලබා ගැනීම සඳහා භාවිත කරන ජනමාධ්‍යයන් මොනවාද ?</t>
  </si>
  <si>
    <t>9. ඔබ නව මාධ්‍ය පිළිබඳ දැනුවත් ද ?</t>
  </si>
  <si>
    <t>10. ඔබ භාවිත කරන නව මාධ්‍ය මොනවාද</t>
  </si>
  <si>
    <t>11. ඔබ භාවිත කරන සමාජ මාධ්‍ය මොනවාද ?</t>
  </si>
  <si>
    <t>12 . ඔබ වඩාත් පහසුවෙන් තොරතුරු ලබා ගන්නේ කුමන මාධ්‍යයන් තුළින් ද?</t>
  </si>
  <si>
    <t>13. ඔබ යූටියුබ් මාධ්‍ය භාවිත කරන්නේද ?</t>
  </si>
  <si>
    <t>14.  ඔබ යූටියුබ් මාධ්‍ය භාවිත කරන්නේ කුමක් සඳහාද?</t>
  </si>
  <si>
    <t>15. ඔබ අපාරාධ පිළිබද දැනුවත් ද?</t>
  </si>
  <si>
    <t>17. යූටියුබ් මාධ්‍ය තුළින් ඝාතන සහ  අපරාධ සම්බන්ධ වැඩසටහන් ඔබ නරඹා තිබේ ද?</t>
  </si>
  <si>
    <t>18. ඔබ පහත සඳහන් යූටියුබ් නාලිකා නරඹා තිබේද ?
වනැස, සිංහ දැනුම, 3N Vedio</t>
  </si>
  <si>
    <t>20. ඝාතන සහ වෙනත් අපරාධ සිදුවීම් ඇතුළත් වැඩසටහන් යූටියුබ් මාධ්‍ය තුළින් ප්‍රචාරය කිරීමෙන් මිනිසුන්ට අහිතකර බලපෑමක් සිදුවන්නේ ද?</t>
  </si>
  <si>
    <t>22. ඔබ මානසික සෞඛ්‍යය පිළිබඳ දැනුවත්ද?</t>
  </si>
  <si>
    <t>N</t>
  </si>
  <si>
    <t>Valid</t>
  </si>
  <si>
    <t>Missing</t>
  </si>
  <si>
    <t>Frequency Table</t>
  </si>
  <si>
    <t>කුරුණෑගල</t>
  </si>
  <si>
    <t>ගම්පහ</t>
  </si>
  <si>
    <t>ගාල්ල</t>
  </si>
  <si>
    <t>අර්ධනාගරික</t>
  </si>
  <si>
    <t>ග්‍රාමීය</t>
  </si>
  <si>
    <t>නාගරික</t>
  </si>
  <si>
    <t>පුරුෂ</t>
  </si>
  <si>
    <t>ස්ත්‍රී</t>
  </si>
  <si>
    <t>අවුරුදු 16 - 20</t>
  </si>
  <si>
    <t>අවුරුදු 21 - 25</t>
  </si>
  <si>
    <t>අවුරුදු 26 - 30</t>
  </si>
  <si>
    <t>අවුරුදු 31 - 37</t>
  </si>
  <si>
    <t>අ.පො.ස. උසස් පෙළ දක්වා</t>
  </si>
  <si>
    <t>අ.පො.ස. සාමාන්‍ය පෙළ දක්වා</t>
  </si>
  <si>
    <t>උපාධි අපේක්ෂක</t>
  </si>
  <si>
    <t>උපාධිධාරී</t>
  </si>
  <si>
    <t>වෙනත්</t>
  </si>
  <si>
    <t>පුද්ගලික අංශයේ</t>
  </si>
  <si>
    <t>රාජ්‍ය අංශයේ</t>
  </si>
  <si>
    <t>ශිෂ්‍ය</t>
  </si>
  <si>
    <t>ගුවන් විදුලිය</t>
  </si>
  <si>
    <t>රූපවාහිනිය</t>
  </si>
  <si>
    <t>සියලුම</t>
  </si>
  <si>
    <t>අදහසක් නැත</t>
  </si>
  <si>
    <t>ඔව්</t>
  </si>
  <si>
    <t>නැත</t>
  </si>
  <si>
    <t>ගූගල් Google</t>
  </si>
  <si>
    <t>ට්විටර් Twitter</t>
  </si>
  <si>
    <t>යූටියුබ් Youtube</t>
  </si>
  <si>
    <t>වෙබ් අඩවි Website</t>
  </si>
  <si>
    <t>වට්ස්ඇප්</t>
  </si>
  <si>
    <t>ෆේස් බුක්</t>
  </si>
  <si>
    <t>අන්තර්ජාලය</t>
  </si>
  <si>
    <t>පුවත් පත</t>
  </si>
  <si>
    <t>යූටියුබ්</t>
  </si>
  <si>
    <t>රූපවාහිනය</t>
  </si>
  <si>
    <t>ෆේස්බුක්</t>
  </si>
  <si>
    <t>අධ්‍යාපනික කාරණා උදෙසා</t>
  </si>
  <si>
    <t>දැනුම ගවේෂණය උදෙසා</t>
  </si>
  <si>
    <t>විනෝදය උදෙසා</t>
  </si>
  <si>
    <t>වීඩියෝ නැරඹීමට</t>
  </si>
  <si>
    <t>ixLHd;h</t>
  </si>
  <si>
    <t>m%;sY;h</t>
  </si>
  <si>
    <t>j&lt;x.= ixLHd;h</t>
  </si>
  <si>
    <t>iuqÉÑ; ixLHd;h</t>
  </si>
  <si>
    <t>tl;=j</t>
  </si>
  <si>
    <t>පුවත් පත්</t>
  </si>
  <si>
    <t>ඉන්ස්ටර්ග්‍රෑම්</t>
  </si>
  <si>
    <t>වෙබ් අඩවි</t>
  </si>
  <si>
    <t>වීඩියෝ අප්ලෝඩ් කිරීමට</t>
  </si>
  <si>
    <t>මුදල් ඉපැයීම උදෙසා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</si>
</sst>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11"/>
      <name val="FMAbhaya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4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69">
    <xf numFmtId="0" fontId="0" fillId="0" borderId="0" xfId="0"/>
    <xf numFmtId="0" fontId="2" fillId="0" borderId="0" xfId="0" applyFont="1" applyFill="1"/>
    <xf numFmtId="0" fontId="6" fillId="0" borderId="9" xfId="13" applyFont="1" applyFill="1" applyBorder="1" applyAlignment="1">
      <alignment horizontal="right" vertical="top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left" vertical="top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0" fontId="6" fillId="0" borderId="12" xfId="19" applyFont="1" applyFill="1" applyBorder="1" applyAlignment="1">
      <alignment wrapText="1"/>
    </xf>
    <xf numFmtId="0" fontId="6" fillId="0" borderId="13" xfId="20" applyFont="1" applyFill="1" applyBorder="1" applyAlignment="1">
      <alignment wrapText="1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6" fillId="0" borderId="27" xfId="40" applyFont="1" applyFill="1" applyBorder="1" applyAlignment="1">
      <alignment horizontal="left" vertical="top" wrapText="1"/>
    </xf>
    <xf numFmtId="164" fontId="6" fillId="0" borderId="28" xfId="41" applyNumberFormat="1" applyFont="1" applyFill="1" applyBorder="1" applyAlignment="1">
      <alignment horizontal="right" vertical="top"/>
    </xf>
    <xf numFmtId="165" fontId="6" fillId="0" borderId="29" xfId="42" applyNumberFormat="1" applyFont="1" applyFill="1" applyBorder="1" applyAlignment="1">
      <alignment horizontal="right" vertical="top"/>
    </xf>
    <xf numFmtId="165" fontId="6" fillId="0" borderId="30" xfId="43" applyNumberFormat="1" applyFont="1" applyFill="1" applyBorder="1" applyAlignment="1">
      <alignment horizontal="right" vertical="top"/>
    </xf>
    <xf numFmtId="0" fontId="8" fillId="2" borderId="14" xfId="44" applyFont="1" applyBorder="1" applyAlignment="1">
      <alignment horizontal="center" wrapText="1"/>
    </xf>
    <xf numFmtId="0" fontId="8" fillId="2" borderId="15" xfId="45" applyFont="1" applyBorder="1" applyAlignment="1">
      <alignment horizontal="center" wrapText="1"/>
    </xf>
    <xf numFmtId="0" fontId="8" fillId="2" borderId="16" xfId="46" applyFont="1" applyBorder="1" applyAlignment="1">
      <alignment horizontal="center" wrapText="1"/>
    </xf>
    <xf numFmtId="0" fontId="9" fillId="0" borderId="8" xfId="12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6" fillId="0" borderId="3" xfId="39" applyFont="1" applyFill="1" applyBorder="1" applyAlignment="1">
      <alignment horizontal="left" vertical="top" wrapText="1"/>
    </xf>
    <xf numFmtId="0" fontId="9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10" fillId="0" borderId="0" xfId="0" applyFont="1"/>
    <xf numFmtId="164" fontId="6" fillId="0" borderId="10" xfId="34" applyNumberFormat="1" applyFont="1" applyFill="1" applyBorder="1" applyAlignment="1">
      <alignment horizontal="right" vertical="top"/>
    </xf>
    <xf numFmtId="165" fontId="6" fillId="0" borderId="10" xfId="36" applyNumberFormat="1" applyFont="1" applyFill="1" applyBorder="1" applyAlignment="1">
      <alignment horizontal="right" vertical="top"/>
    </xf>
    <xf numFmtId="165" fontId="6" fillId="0" borderId="31" xfId="32" applyNumberFormat="1" applyFont="1" applyFill="1" applyBorder="1" applyAlignment="1">
      <alignment horizontal="right" vertical="top"/>
    </xf>
    <xf numFmtId="165" fontId="6" fillId="0" borderId="32" xfId="32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165" fontId="6" fillId="0" borderId="33" xfId="32" applyNumberFormat="1" applyFont="1" applyFill="1" applyBorder="1" applyAlignment="1">
      <alignment horizontal="right" vertical="top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3" xfId="24" applyFont="1" applyFill="1" applyBorder="1" applyAlignment="1">
      <alignment horizontal="left" vertical="top" wrapText="1"/>
    </xf>
    <xf numFmtId="165" fontId="6" fillId="0" borderId="15" xfId="37" applyNumberFormat="1" applyFont="1" applyFill="1" applyBorder="1" applyAlignment="1">
      <alignment horizontal="right" vertical="top"/>
    </xf>
  </cellXfs>
  <cellStyles count="47">
    <cellStyle name="Normal" xfId="0" builtinId="0"/>
    <cellStyle name="style1640843387007" xfId="44" xr:uid="{EF2742F5-AEB9-4BF8-800B-9250742B7D8C}"/>
    <cellStyle name="style1640843387084" xfId="45" xr:uid="{2578255C-1A5D-428A-9DCB-D087F79C8C22}"/>
    <cellStyle name="style1640843387177" xfId="46" xr:uid="{3E6AF8BD-F6C7-4EF2-9B2E-E86F8181E41A}"/>
    <cellStyle name="style1660061443421" xfId="1" xr:uid="{00000000-0005-0000-0000-000001000000}"/>
    <cellStyle name="style1660061443561" xfId="2" xr:uid="{00000000-0005-0000-0000-000002000000}"/>
    <cellStyle name="style1660061443653" xfId="3" xr:uid="{00000000-0005-0000-0000-000003000000}"/>
    <cellStyle name="style1660061443760" xfId="4" xr:uid="{00000000-0005-0000-0000-000004000000}"/>
    <cellStyle name="style1660061443870" xfId="5" xr:uid="{00000000-0005-0000-0000-000005000000}"/>
    <cellStyle name="style1660061443988" xfId="6" xr:uid="{00000000-0005-0000-0000-000006000000}"/>
    <cellStyle name="style1660061444065" xfId="7" xr:uid="{00000000-0005-0000-0000-000007000000}"/>
    <cellStyle name="style1660061444167" xfId="8" xr:uid="{00000000-0005-0000-0000-000008000000}"/>
    <cellStyle name="style1660061444255" xfId="9" xr:uid="{00000000-0005-0000-0000-000009000000}"/>
    <cellStyle name="style1660061444349" xfId="10" xr:uid="{00000000-0005-0000-0000-00000A000000}"/>
    <cellStyle name="style1660061444447" xfId="11" xr:uid="{00000000-0005-0000-0000-00000B000000}"/>
    <cellStyle name="style1660061444535" xfId="12" xr:uid="{00000000-0005-0000-0000-00000C000000}"/>
    <cellStyle name="style1660061444633" xfId="13" xr:uid="{00000000-0005-0000-0000-00000D000000}"/>
    <cellStyle name="style1660061444733" xfId="14" xr:uid="{00000000-0005-0000-0000-00000E000000}"/>
    <cellStyle name="style1660061444839" xfId="15" xr:uid="{00000000-0005-0000-0000-00000F000000}"/>
    <cellStyle name="style1660061444928" xfId="16" xr:uid="{00000000-0005-0000-0000-000010000000}"/>
    <cellStyle name="style1660061445006" xfId="17" xr:uid="{00000000-0005-0000-0000-000011000000}"/>
    <cellStyle name="style1660061445091" xfId="18" xr:uid="{00000000-0005-0000-0000-000012000000}"/>
    <cellStyle name="style1660061445168" xfId="19" xr:uid="{00000000-0005-0000-0000-000013000000}"/>
    <cellStyle name="style1660061445249" xfId="20" xr:uid="{00000000-0005-0000-0000-000014000000}"/>
    <cellStyle name="style1660061445334" xfId="21" xr:uid="{00000000-0005-0000-0000-000015000000}"/>
    <cellStyle name="style1660061445438" xfId="22" xr:uid="{00000000-0005-0000-0000-000016000000}"/>
    <cellStyle name="style1660061445541" xfId="23" xr:uid="{00000000-0005-0000-0000-000017000000}"/>
    <cellStyle name="style1660061445666" xfId="24" xr:uid="{00000000-0005-0000-0000-000018000000}"/>
    <cellStyle name="style1660061445746" xfId="25" xr:uid="{00000000-0005-0000-0000-000019000000}"/>
    <cellStyle name="style1660061445849" xfId="26" xr:uid="{00000000-0005-0000-0000-00001A000000}"/>
    <cellStyle name="style1660061445936" xfId="27" xr:uid="{00000000-0005-0000-0000-00001B000000}"/>
    <cellStyle name="style1660061446025" xfId="28" xr:uid="{00000000-0005-0000-0000-00001C000000}"/>
    <cellStyle name="style1660061446119" xfId="29" xr:uid="{00000000-0005-0000-0000-00001D000000}"/>
    <cellStyle name="style1660061446231" xfId="30" xr:uid="{00000000-0005-0000-0000-00001E000000}"/>
    <cellStyle name="style1660061446350" xfId="31" xr:uid="{00000000-0005-0000-0000-00001F000000}"/>
    <cellStyle name="style1660061446450" xfId="32" xr:uid="{00000000-0005-0000-0000-000020000000}"/>
    <cellStyle name="style1660061446517" xfId="33" xr:uid="{00000000-0005-0000-0000-000021000000}"/>
    <cellStyle name="style1660061446584" xfId="34" xr:uid="{00000000-0005-0000-0000-000022000000}"/>
    <cellStyle name="style1660061446684" xfId="35" xr:uid="{00000000-0005-0000-0000-000023000000}"/>
    <cellStyle name="style1660061446768" xfId="36" xr:uid="{00000000-0005-0000-0000-000024000000}"/>
    <cellStyle name="style1660061446866" xfId="37" xr:uid="{00000000-0005-0000-0000-000025000000}"/>
    <cellStyle name="style1660061446942" xfId="38" xr:uid="{00000000-0005-0000-0000-000026000000}"/>
    <cellStyle name="style1660061447216" xfId="39" xr:uid="{00000000-0005-0000-0000-000027000000}"/>
    <cellStyle name="style1660061447301" xfId="40" xr:uid="{00000000-0005-0000-0000-000028000000}"/>
    <cellStyle name="style1660061447448" xfId="41" xr:uid="{00000000-0005-0000-0000-000029000000}"/>
    <cellStyle name="style1660061447542" xfId="42" xr:uid="{00000000-0005-0000-0000-00002A000000}"/>
    <cellStyle name="style1660061447640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Sheet1!$C$494:$C$496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Sheet1!$D$494:$D$496</c:f>
              <c:numCache>
                <c:formatCode>###0</c:formatCode>
                <c:ptCount val="3"/>
                <c:pt idx="0">
                  <c:v>7</c:v>
                </c:pt>
                <c:pt idx="1">
                  <c:v>189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5-4374-8DA3-42105C0D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000608"/>
        <c:axId val="341000936"/>
      </c:barChart>
      <c:catAx>
        <c:axId val="3410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00936"/>
        <c:crosses val="autoZero"/>
        <c:auto val="1"/>
        <c:lblAlgn val="ctr"/>
        <c:lblOffset val="100"/>
        <c:noMultiLvlLbl val="0"/>
      </c:catAx>
      <c:valAx>
        <c:axId val="3410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0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42-416B-AD77-0B880D6E60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42-416B-AD77-0B880D6E60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42-416B-AD77-0B880D6E60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42-416B-AD77-0B880D6E60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42-416B-AD77-0B880D6E60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42-416B-AD77-0B880D6E60CC}"/>
              </c:ext>
            </c:extLst>
          </c:dPt>
          <c:cat>
            <c:strRef>
              <c:f>Sheet1!$C$383:$C$388</c:f>
              <c:strCache>
                <c:ptCount val="6"/>
                <c:pt idx="0">
                  <c:v>වීඩියෝ නැරඹීමට</c:v>
                </c:pt>
                <c:pt idx="1">
                  <c:v>වීඩියෝ අප්ලෝඩ් කිරීමට</c:v>
                </c:pt>
                <c:pt idx="2">
                  <c:v>අධ්‍යාපනික කාරණා උදෙසා</c:v>
                </c:pt>
                <c:pt idx="3">
                  <c:v>විනෝදය උදෙසා</c:v>
                </c:pt>
                <c:pt idx="4">
                  <c:v>දැනුම ගවේෂණය උදෙසා</c:v>
                </c:pt>
                <c:pt idx="5">
                  <c:v>මුදල් ඉපැයීම උදෙසා</c:v>
                </c:pt>
              </c:strCache>
            </c:strRef>
          </c:cat>
          <c:val>
            <c:numRef>
              <c:f>Sheet1!$D$383:$D$388</c:f>
              <c:numCache>
                <c:formatCode>###0</c:formatCode>
                <c:ptCount val="6"/>
                <c:pt idx="0">
                  <c:v>173</c:v>
                </c:pt>
                <c:pt idx="1">
                  <c:v>34</c:v>
                </c:pt>
                <c:pt idx="2">
                  <c:v>112</c:v>
                </c:pt>
                <c:pt idx="3">
                  <c:v>128</c:v>
                </c:pt>
                <c:pt idx="4">
                  <c:v>120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F-4550-BEBE-BDCFC9F6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Sheet1!$C$359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Sheet1!$D$359</c:f>
              <c:numCache>
                <c:formatCode>###0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4F79-8047-9CC60420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577192"/>
        <c:axId val="554578832"/>
      </c:barChart>
      <c:catAx>
        <c:axId val="5545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78832"/>
        <c:crosses val="autoZero"/>
        <c:auto val="1"/>
        <c:lblAlgn val="ctr"/>
        <c:lblOffset val="100"/>
        <c:noMultiLvlLbl val="0"/>
      </c:catAx>
      <c:valAx>
        <c:axId val="5545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7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D-4EBD-93E6-A5910BBC32AA}"/>
              </c:ext>
            </c:extLst>
          </c:dPt>
          <c:cat>
            <c:strRef>
              <c:f>Sheet1!$C$359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Sheet1!$D$359</c:f>
              <c:numCache>
                <c:formatCode>###0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0-4B01-A080-0B59EA2A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Sheet1!$C$328:$C$334</c:f>
              <c:strCache>
                <c:ptCount val="7"/>
                <c:pt idx="0">
                  <c:v>පුවත් පත</c:v>
                </c:pt>
                <c:pt idx="1">
                  <c:v>රූපවාහිනය</c:v>
                </c:pt>
                <c:pt idx="2">
                  <c:v>ගුවන් විදුලිය</c:v>
                </c:pt>
                <c:pt idx="3">
                  <c:v>අන්තර්ජාලය</c:v>
                </c:pt>
                <c:pt idx="4">
                  <c:v>යූටියුබ්</c:v>
                </c:pt>
                <c:pt idx="5">
                  <c:v>ෆේස්බුක්</c:v>
                </c:pt>
                <c:pt idx="6">
                  <c:v>වෙබ් අඩවි</c:v>
                </c:pt>
              </c:strCache>
            </c:strRef>
          </c:cat>
          <c:val>
            <c:numRef>
              <c:f>Sheet1!$D$328:$D$334</c:f>
              <c:numCache>
                <c:formatCode>###0</c:formatCode>
                <c:ptCount val="7"/>
                <c:pt idx="0">
                  <c:v>31</c:v>
                </c:pt>
                <c:pt idx="1">
                  <c:v>86</c:v>
                </c:pt>
                <c:pt idx="2">
                  <c:v>22</c:v>
                </c:pt>
                <c:pt idx="3">
                  <c:v>156</c:v>
                </c:pt>
                <c:pt idx="4">
                  <c:v>143</c:v>
                </c:pt>
                <c:pt idx="5">
                  <c:v>147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D-497B-9387-112BC3D3E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99256"/>
        <c:axId val="559198272"/>
      </c:barChart>
      <c:catAx>
        <c:axId val="5591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8272"/>
        <c:crosses val="autoZero"/>
        <c:auto val="1"/>
        <c:lblAlgn val="ctr"/>
        <c:lblOffset val="100"/>
        <c:noMultiLvlLbl val="0"/>
      </c:catAx>
      <c:valAx>
        <c:axId val="5591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27-47E7-8438-A218FFDA4B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27-47E7-8438-A218FFDA4B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27-47E7-8438-A218FFDA4B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27-47E7-8438-A218FFDA4B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27-47E7-8438-A218FFDA4B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27-47E7-8438-A218FFDA4B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27-47E7-8438-A218FFDA4B47}"/>
              </c:ext>
            </c:extLst>
          </c:dPt>
          <c:cat>
            <c:strRef>
              <c:f>Sheet1!$C$328:$C$334</c:f>
              <c:strCache>
                <c:ptCount val="7"/>
                <c:pt idx="0">
                  <c:v>පුවත් පත</c:v>
                </c:pt>
                <c:pt idx="1">
                  <c:v>රූපවාහිනය</c:v>
                </c:pt>
                <c:pt idx="2">
                  <c:v>ගුවන් විදුලිය</c:v>
                </c:pt>
                <c:pt idx="3">
                  <c:v>අන්තර්ජාලය</c:v>
                </c:pt>
                <c:pt idx="4">
                  <c:v>යූටියුබ්</c:v>
                </c:pt>
                <c:pt idx="5">
                  <c:v>ෆේස්බුක්</c:v>
                </c:pt>
                <c:pt idx="6">
                  <c:v>වෙබ් අඩවි</c:v>
                </c:pt>
              </c:strCache>
            </c:strRef>
          </c:cat>
          <c:val>
            <c:numRef>
              <c:f>Sheet1!$D$328:$D$334</c:f>
              <c:numCache>
                <c:formatCode>###0</c:formatCode>
                <c:ptCount val="7"/>
                <c:pt idx="0">
                  <c:v>31</c:v>
                </c:pt>
                <c:pt idx="1">
                  <c:v>86</c:v>
                </c:pt>
                <c:pt idx="2">
                  <c:v>22</c:v>
                </c:pt>
                <c:pt idx="3">
                  <c:v>156</c:v>
                </c:pt>
                <c:pt idx="4">
                  <c:v>143</c:v>
                </c:pt>
                <c:pt idx="5">
                  <c:v>147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B-4C7F-B499-BCC9D6C7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Sheet1!$C$301:$C$303</c:f>
              <c:strCache>
                <c:ptCount val="3"/>
                <c:pt idx="0">
                  <c:v>ෆේස් බුක්</c:v>
                </c:pt>
                <c:pt idx="1">
                  <c:v>වට්ස්ඇප්</c:v>
                </c:pt>
                <c:pt idx="2">
                  <c:v>ඉන්ස්ටර්ග්‍රෑම්</c:v>
                </c:pt>
              </c:strCache>
            </c:strRef>
          </c:cat>
          <c:val>
            <c:numRef>
              <c:f>Sheet1!$D$301:$D$303</c:f>
              <c:numCache>
                <c:formatCode>###0</c:formatCode>
                <c:ptCount val="3"/>
                <c:pt idx="0">
                  <c:v>175</c:v>
                </c:pt>
                <c:pt idx="1">
                  <c:v>191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9-4271-B896-182A7696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33264"/>
        <c:axId val="559837528"/>
      </c:barChart>
      <c:catAx>
        <c:axId val="5598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37528"/>
        <c:crosses val="autoZero"/>
        <c:auto val="1"/>
        <c:lblAlgn val="ctr"/>
        <c:lblOffset val="100"/>
        <c:noMultiLvlLbl val="0"/>
      </c:catAx>
      <c:valAx>
        <c:axId val="5598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3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B-4F25-A100-78FA55FBDA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B-4F25-A100-78FA55FBDA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EB-4F25-A100-78FA55FBDA5B}"/>
              </c:ext>
            </c:extLst>
          </c:dPt>
          <c:cat>
            <c:strRef>
              <c:f>Sheet1!$C$301:$C$303</c:f>
              <c:strCache>
                <c:ptCount val="3"/>
                <c:pt idx="0">
                  <c:v>ෆේස් බුක්</c:v>
                </c:pt>
                <c:pt idx="1">
                  <c:v>වට්ස්ඇප්</c:v>
                </c:pt>
                <c:pt idx="2">
                  <c:v>ඉන්ස්ටර්ග්‍රෑම්</c:v>
                </c:pt>
              </c:strCache>
            </c:strRef>
          </c:cat>
          <c:val>
            <c:numRef>
              <c:f>Sheet1!$D$301:$D$303</c:f>
              <c:numCache>
                <c:formatCode>###0</c:formatCode>
                <c:ptCount val="3"/>
                <c:pt idx="0">
                  <c:v>175</c:v>
                </c:pt>
                <c:pt idx="1">
                  <c:v>191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436D-8391-EBD1939F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Sheet1!$C$273:$C$276</c:f>
              <c:strCache>
                <c:ptCount val="4"/>
                <c:pt idx="0">
                  <c:v>යූටියුබ් Youtube</c:v>
                </c:pt>
                <c:pt idx="1">
                  <c:v>වෙබ් අඩවි Website</c:v>
                </c:pt>
                <c:pt idx="2">
                  <c:v>ගූගල් Google</c:v>
                </c:pt>
                <c:pt idx="3">
                  <c:v>ට්විටර් Twitter</c:v>
                </c:pt>
              </c:strCache>
            </c:strRef>
          </c:cat>
          <c:val>
            <c:numRef>
              <c:f>Sheet1!$D$273:$D$276</c:f>
              <c:numCache>
                <c:formatCode>###0</c:formatCode>
                <c:ptCount val="4"/>
                <c:pt idx="0">
                  <c:v>198</c:v>
                </c:pt>
                <c:pt idx="1">
                  <c:v>134</c:v>
                </c:pt>
                <c:pt idx="2">
                  <c:v>149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E-4AD9-ABB6-CA1D294E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18832"/>
        <c:axId val="559819160"/>
      </c:barChart>
      <c:catAx>
        <c:axId val="5598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9160"/>
        <c:crosses val="autoZero"/>
        <c:auto val="1"/>
        <c:lblAlgn val="ctr"/>
        <c:lblOffset val="100"/>
        <c:noMultiLvlLbl val="0"/>
      </c:catAx>
      <c:valAx>
        <c:axId val="5598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1-4707-8BD6-F131C9568A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1-4707-8BD6-F131C9568A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1-4707-8BD6-F131C9568A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1-4707-8BD6-F131C9568A53}"/>
              </c:ext>
            </c:extLst>
          </c:dPt>
          <c:cat>
            <c:strRef>
              <c:f>Sheet1!$C$273:$C$276</c:f>
              <c:strCache>
                <c:ptCount val="4"/>
                <c:pt idx="0">
                  <c:v>යූටියුබ් Youtube</c:v>
                </c:pt>
                <c:pt idx="1">
                  <c:v>වෙබ් අඩවි Website</c:v>
                </c:pt>
                <c:pt idx="2">
                  <c:v>ගූගල් Google</c:v>
                </c:pt>
                <c:pt idx="3">
                  <c:v>ට්විටර් Twitter</c:v>
                </c:pt>
              </c:strCache>
            </c:strRef>
          </c:cat>
          <c:val>
            <c:numRef>
              <c:f>Sheet1!$D$273:$D$276</c:f>
              <c:numCache>
                <c:formatCode>###0</c:formatCode>
                <c:ptCount val="4"/>
                <c:pt idx="0">
                  <c:v>198</c:v>
                </c:pt>
                <c:pt idx="1">
                  <c:v>134</c:v>
                </c:pt>
                <c:pt idx="2">
                  <c:v>149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7-4F6D-A62D-976296A7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Sheet1!$C$246:$C$248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Sheet1!$D$246:$D$248</c:f>
              <c:numCache>
                <c:formatCode>###0</c:formatCode>
                <c:ptCount val="3"/>
                <c:pt idx="0">
                  <c:v>1</c:v>
                </c:pt>
                <c:pt idx="1">
                  <c:v>198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A-450F-A548-D948A064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11288"/>
        <c:axId val="559811944"/>
      </c:barChart>
      <c:catAx>
        <c:axId val="55981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1944"/>
        <c:crosses val="autoZero"/>
        <c:auto val="1"/>
        <c:lblAlgn val="ctr"/>
        <c:lblOffset val="100"/>
        <c:noMultiLvlLbl val="0"/>
      </c:catAx>
      <c:valAx>
        <c:axId val="5598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F-438F-8A4A-67F03746E8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1F-438F-8A4A-67F03746E8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1F-438F-8A4A-67F03746E85E}"/>
              </c:ext>
            </c:extLst>
          </c:dPt>
          <c:cat>
            <c:strRef>
              <c:f>Sheet1!$C$494:$C$496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Sheet1!$D$494:$D$496</c:f>
              <c:numCache>
                <c:formatCode>###0</c:formatCode>
                <c:ptCount val="3"/>
                <c:pt idx="0">
                  <c:v>7</c:v>
                </c:pt>
                <c:pt idx="1">
                  <c:v>189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3-43C7-8C6C-ACE9679C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CE-47FA-8B0A-36B68ACA3F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CE-47FA-8B0A-36B68ACA3F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CE-47FA-8B0A-36B68ACA3F21}"/>
              </c:ext>
            </c:extLst>
          </c:dPt>
          <c:cat>
            <c:strRef>
              <c:f>Sheet1!$C$246:$C$248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Sheet1!$D$246:$D$248</c:f>
              <c:numCache>
                <c:formatCode>###0</c:formatCode>
                <c:ptCount val="3"/>
                <c:pt idx="0">
                  <c:v>1</c:v>
                </c:pt>
                <c:pt idx="1">
                  <c:v>198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C-4767-BB65-B97D7F6CC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Sheet1!$C$218:$C$221</c:f>
              <c:strCache>
                <c:ptCount val="4"/>
                <c:pt idx="0">
                  <c:v>පුවත් පත්</c:v>
                </c:pt>
                <c:pt idx="1">
                  <c:v>ගුවන් විදුලිය</c:v>
                </c:pt>
                <c:pt idx="2">
                  <c:v>රූපවාහිනිය</c:v>
                </c:pt>
                <c:pt idx="3">
                  <c:v>සියලුම</c:v>
                </c:pt>
              </c:strCache>
            </c:strRef>
          </c:cat>
          <c:val>
            <c:numRef>
              <c:f>Sheet1!$D$218:$D$221</c:f>
              <c:numCache>
                <c:formatCode>###0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50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6-4BFB-B01D-BF30611F6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561776"/>
        <c:axId val="559808008"/>
      </c:barChart>
      <c:catAx>
        <c:axId val="5545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8008"/>
        <c:crosses val="autoZero"/>
        <c:auto val="1"/>
        <c:lblAlgn val="ctr"/>
        <c:lblOffset val="100"/>
        <c:noMultiLvlLbl val="0"/>
      </c:catAx>
      <c:valAx>
        <c:axId val="5598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53-4B27-935F-FF30C07A90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53-4B27-935F-FF30C07A90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53-4B27-935F-FF30C07A90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53-4B27-935F-FF30C07A9090}"/>
              </c:ext>
            </c:extLst>
          </c:dPt>
          <c:cat>
            <c:strRef>
              <c:f>Sheet1!$C$218:$C$221</c:f>
              <c:strCache>
                <c:ptCount val="4"/>
                <c:pt idx="0">
                  <c:v>පුවත් පත්</c:v>
                </c:pt>
                <c:pt idx="1">
                  <c:v>ගුවන් විදුලිය</c:v>
                </c:pt>
                <c:pt idx="2">
                  <c:v>රූපවාහිනිය</c:v>
                </c:pt>
                <c:pt idx="3">
                  <c:v>සියලුම</c:v>
                </c:pt>
              </c:strCache>
            </c:strRef>
          </c:cat>
          <c:val>
            <c:numRef>
              <c:f>Sheet1!$D$218:$D$221</c:f>
              <c:numCache>
                <c:formatCode>###0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50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1-41BF-922B-B546A2E4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Sheet1!$C$190:$C$193</c:f>
              <c:strCache>
                <c:ptCount val="4"/>
                <c:pt idx="0">
                  <c:v>පුද්ගලික අංශයේ</c:v>
                </c:pt>
                <c:pt idx="1">
                  <c:v>රාජ්‍ය අංශයේ</c:v>
                </c:pt>
                <c:pt idx="2">
                  <c:v>වෙනත්</c:v>
                </c:pt>
                <c:pt idx="3">
                  <c:v>ශිෂ්‍ය</c:v>
                </c:pt>
              </c:strCache>
            </c:strRef>
          </c:cat>
          <c:val>
            <c:numRef>
              <c:f>Sheet1!$D$190:$D$193</c:f>
              <c:numCache>
                <c:formatCode>###0</c:formatCode>
                <c:ptCount val="4"/>
                <c:pt idx="0">
                  <c:v>56</c:v>
                </c:pt>
                <c:pt idx="1">
                  <c:v>22</c:v>
                </c:pt>
                <c:pt idx="2">
                  <c:v>18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8-4C02-9D07-6A69890D0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17232"/>
        <c:axId val="561516576"/>
      </c:barChart>
      <c:catAx>
        <c:axId val="5615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16576"/>
        <c:crosses val="autoZero"/>
        <c:auto val="1"/>
        <c:lblAlgn val="ctr"/>
        <c:lblOffset val="100"/>
        <c:noMultiLvlLbl val="0"/>
      </c:catAx>
      <c:valAx>
        <c:axId val="5615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1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02-4E85-9CE9-E720E6457A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02-4E85-9CE9-E720E6457A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02-4E85-9CE9-E720E6457A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02-4E85-9CE9-E720E6457AC4}"/>
              </c:ext>
            </c:extLst>
          </c:dPt>
          <c:cat>
            <c:strRef>
              <c:f>Sheet1!$C$190:$C$193</c:f>
              <c:strCache>
                <c:ptCount val="4"/>
                <c:pt idx="0">
                  <c:v>පුද්ගලික අංශයේ</c:v>
                </c:pt>
                <c:pt idx="1">
                  <c:v>රාජ්‍ය අංශයේ</c:v>
                </c:pt>
                <c:pt idx="2">
                  <c:v>වෙනත්</c:v>
                </c:pt>
                <c:pt idx="3">
                  <c:v>ශිෂ්‍ය</c:v>
                </c:pt>
              </c:strCache>
            </c:strRef>
          </c:cat>
          <c:val>
            <c:numRef>
              <c:f>Sheet1!$D$190:$D$193</c:f>
              <c:numCache>
                <c:formatCode>###0</c:formatCode>
                <c:ptCount val="4"/>
                <c:pt idx="0">
                  <c:v>56</c:v>
                </c:pt>
                <c:pt idx="1">
                  <c:v>22</c:v>
                </c:pt>
                <c:pt idx="2">
                  <c:v>18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0-4538-AFAE-A3737042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අ.පො.ස. උසස් පෙළ දක්වා</c:v>
                </c:pt>
                <c:pt idx="1">
                  <c:v>අ.පො.ස. සාමාන්‍ය පෙළ දක්වා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Sheet1!$D$161:$D$165</c:f>
              <c:numCache>
                <c:formatCode>###0</c:formatCode>
                <c:ptCount val="5"/>
                <c:pt idx="0">
                  <c:v>79</c:v>
                </c:pt>
                <c:pt idx="1">
                  <c:v>11</c:v>
                </c:pt>
                <c:pt idx="2">
                  <c:v>75</c:v>
                </c:pt>
                <c:pt idx="3">
                  <c:v>18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1-44A4-8379-D79AEE0D5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499848"/>
        <c:axId val="561504112"/>
      </c:barChart>
      <c:catAx>
        <c:axId val="56149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4112"/>
        <c:crosses val="autoZero"/>
        <c:auto val="1"/>
        <c:lblAlgn val="ctr"/>
        <c:lblOffset val="100"/>
        <c:noMultiLvlLbl val="0"/>
      </c:catAx>
      <c:valAx>
        <c:axId val="561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9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9-4710-A994-31133C9FA6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89-4710-A994-31133C9FA6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89-4710-A994-31133C9FA6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89-4710-A994-31133C9FA6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89-4710-A994-31133C9FA609}"/>
              </c:ext>
            </c:extLst>
          </c:dPt>
          <c:cat>
            <c:strRef>
              <c:f>Sheet1!$C$161:$C$165</c:f>
              <c:strCache>
                <c:ptCount val="5"/>
                <c:pt idx="0">
                  <c:v>අ.පො.ස. උසස් පෙළ දක්වා</c:v>
                </c:pt>
                <c:pt idx="1">
                  <c:v>අ.පො.ස. සාමාන්‍ය පෙළ දක්වා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Sheet1!$D$161:$D$165</c:f>
              <c:numCache>
                <c:formatCode>###0</c:formatCode>
                <c:ptCount val="5"/>
                <c:pt idx="0">
                  <c:v>79</c:v>
                </c:pt>
                <c:pt idx="1">
                  <c:v>11</c:v>
                </c:pt>
                <c:pt idx="2">
                  <c:v>75</c:v>
                </c:pt>
                <c:pt idx="3">
                  <c:v>18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0-446C-9D02-B4AFC581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Sheet1!$C$133:$C$136</c:f>
              <c:strCache>
                <c:ptCount val="4"/>
                <c:pt idx="0">
                  <c:v>අවුරුදු 16 - 20</c:v>
                </c:pt>
                <c:pt idx="1">
                  <c:v>අවුරුදු 21 - 25</c:v>
                </c:pt>
                <c:pt idx="2">
                  <c:v>අවුරුදු 26 - 30</c:v>
                </c:pt>
                <c:pt idx="3">
                  <c:v>අවුරුදු 31 - 37</c:v>
                </c:pt>
              </c:strCache>
            </c:strRef>
          </c:cat>
          <c:val>
            <c:numRef>
              <c:f>Sheet1!$D$133:$D$136</c:f>
              <c:numCache>
                <c:formatCode>###0</c:formatCode>
                <c:ptCount val="4"/>
                <c:pt idx="0">
                  <c:v>25</c:v>
                </c:pt>
                <c:pt idx="1">
                  <c:v>111</c:v>
                </c:pt>
                <c:pt idx="2">
                  <c:v>57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C-41E8-BA92-47F45C4E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919952"/>
        <c:axId val="555922904"/>
      </c:barChart>
      <c:catAx>
        <c:axId val="5559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2904"/>
        <c:crosses val="autoZero"/>
        <c:auto val="1"/>
        <c:lblAlgn val="ctr"/>
        <c:lblOffset val="100"/>
        <c:noMultiLvlLbl val="0"/>
      </c:catAx>
      <c:valAx>
        <c:axId val="5559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60-4811-AE87-AE3C83BF7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60-4811-AE87-AE3C83BF7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60-4811-AE87-AE3C83BF7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60-4811-AE87-AE3C83BF789B}"/>
              </c:ext>
            </c:extLst>
          </c:dPt>
          <c:cat>
            <c:strRef>
              <c:f>Sheet1!$C$133:$C$136</c:f>
              <c:strCache>
                <c:ptCount val="4"/>
                <c:pt idx="0">
                  <c:v>අවුරුදු 16 - 20</c:v>
                </c:pt>
                <c:pt idx="1">
                  <c:v>අවුරුදු 21 - 25</c:v>
                </c:pt>
                <c:pt idx="2">
                  <c:v>අවුරුදු 26 - 30</c:v>
                </c:pt>
                <c:pt idx="3">
                  <c:v>අවුරුදු 31 - 37</c:v>
                </c:pt>
              </c:strCache>
            </c:strRef>
          </c:cat>
          <c:val>
            <c:numRef>
              <c:f>Sheet1!$D$133:$D$136</c:f>
              <c:numCache>
                <c:formatCode>###0</c:formatCode>
                <c:ptCount val="4"/>
                <c:pt idx="0">
                  <c:v>25</c:v>
                </c:pt>
                <c:pt idx="1">
                  <c:v>111</c:v>
                </c:pt>
                <c:pt idx="2">
                  <c:v>57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A-4B7D-ACF2-6303EDE2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Sheet1!$C$107:$C$108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Sheet1!$D$107:$D$108</c:f>
              <c:numCache>
                <c:formatCode>###0</c:formatCode>
                <c:ptCount val="2"/>
                <c:pt idx="0">
                  <c:v>53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7-462F-A229-191CC4F6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903224"/>
        <c:axId val="555903552"/>
      </c:barChart>
      <c:catAx>
        <c:axId val="5559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3552"/>
        <c:crosses val="autoZero"/>
        <c:auto val="1"/>
        <c:lblAlgn val="ctr"/>
        <c:lblOffset val="100"/>
        <c:noMultiLvlLbl val="0"/>
      </c:catAx>
      <c:valAx>
        <c:axId val="5559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Sheet1!$C$467:$C$469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Sheet1!$D$467:$D$469</c:f>
              <c:numCache>
                <c:formatCode>###0</c:formatCode>
                <c:ptCount val="3"/>
                <c:pt idx="0">
                  <c:v>18</c:v>
                </c:pt>
                <c:pt idx="1">
                  <c:v>147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8-443A-8CEA-C36D705B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163056"/>
        <c:axId val="315157152"/>
      </c:barChart>
      <c:catAx>
        <c:axId val="3151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57152"/>
        <c:crosses val="autoZero"/>
        <c:auto val="1"/>
        <c:lblAlgn val="ctr"/>
        <c:lblOffset val="100"/>
        <c:noMultiLvlLbl val="0"/>
      </c:catAx>
      <c:valAx>
        <c:axId val="315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F6-4A77-8360-40ADB6988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F6-4A77-8360-40ADB6988954}"/>
              </c:ext>
            </c:extLst>
          </c:dPt>
          <c:cat>
            <c:strRef>
              <c:f>Sheet1!$C$107:$C$108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Sheet1!$D$107:$D$108</c:f>
              <c:numCache>
                <c:formatCode>###0</c:formatCode>
                <c:ptCount val="2"/>
                <c:pt idx="0">
                  <c:v>53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409-A524-871054CF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Sheet1!$C$80:$C$82</c:f>
              <c:strCache>
                <c:ptCount val="3"/>
                <c:pt idx="0">
                  <c:v>අර්ධනාගරික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Sheet1!$D$80:$D$82</c:f>
              <c:numCache>
                <c:formatCode>###0</c:formatCode>
                <c:ptCount val="3"/>
                <c:pt idx="0">
                  <c:v>78</c:v>
                </c:pt>
                <c:pt idx="1">
                  <c:v>85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E-45CA-B318-4C94741F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14936"/>
        <c:axId val="561515920"/>
      </c:barChart>
      <c:catAx>
        <c:axId val="56151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15920"/>
        <c:crosses val="autoZero"/>
        <c:auto val="1"/>
        <c:lblAlgn val="ctr"/>
        <c:lblOffset val="100"/>
        <c:noMultiLvlLbl val="0"/>
      </c:catAx>
      <c:valAx>
        <c:axId val="5615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1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1A-4235-85C4-8FAE55B335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1A-4235-85C4-8FAE55B335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1A-4235-85C4-8FAE55B3352A}"/>
              </c:ext>
            </c:extLst>
          </c:dPt>
          <c:cat>
            <c:strRef>
              <c:f>Sheet1!$C$80:$C$82</c:f>
              <c:strCache>
                <c:ptCount val="3"/>
                <c:pt idx="0">
                  <c:v>අර්ධනාගරික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Sheet1!$D$80:$D$82</c:f>
              <c:numCache>
                <c:formatCode>###0</c:formatCode>
                <c:ptCount val="3"/>
                <c:pt idx="0">
                  <c:v>78</c:v>
                </c:pt>
                <c:pt idx="1">
                  <c:v>85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8-420B-8DF2-9F839ABE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Sheet1!$C$53:$C$55</c:f>
              <c:strCache>
                <c:ptCount val="3"/>
                <c:pt idx="0">
                  <c:v>කුරුණෑගල</c:v>
                </c:pt>
                <c:pt idx="1">
                  <c:v>ගම්පහ</c:v>
                </c:pt>
                <c:pt idx="2">
                  <c:v>ගාල්ල</c:v>
                </c:pt>
              </c:strCache>
            </c:strRef>
          </c:cat>
          <c:val>
            <c:numRef>
              <c:f>Sheet1!$D$53:$D$55</c:f>
              <c:numCache>
                <c:formatCode>###0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8-4D21-822D-B332316E7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553248"/>
        <c:axId val="561506080"/>
      </c:barChart>
      <c:catAx>
        <c:axId val="5545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6080"/>
        <c:crosses val="autoZero"/>
        <c:auto val="1"/>
        <c:lblAlgn val="ctr"/>
        <c:lblOffset val="100"/>
        <c:noMultiLvlLbl val="0"/>
      </c:catAx>
      <c:valAx>
        <c:axId val="5615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4B-4C95-8A27-79676A4E00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4B-4C95-8A27-79676A4E00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4B-4C95-8A27-79676A4E004A}"/>
              </c:ext>
            </c:extLst>
          </c:dPt>
          <c:cat>
            <c:strRef>
              <c:f>Sheet1!$C$53:$C$55</c:f>
              <c:strCache>
                <c:ptCount val="3"/>
                <c:pt idx="0">
                  <c:v>කුරුණෑගල</c:v>
                </c:pt>
                <c:pt idx="1">
                  <c:v>ගම්පහ</c:v>
                </c:pt>
                <c:pt idx="2">
                  <c:v>ගාල්ල</c:v>
                </c:pt>
              </c:strCache>
            </c:strRef>
          </c:cat>
          <c:val>
            <c:numRef>
              <c:f>Sheet1!$D$53:$D$55</c:f>
              <c:numCache>
                <c:formatCode>###0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F-429E-B3C0-F197B048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Sheet1!$D$524:$D$526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Sheet1!$E$524:$E$526</c:f>
              <c:numCache>
                <c:formatCode>###0</c:formatCode>
                <c:ptCount val="3"/>
                <c:pt idx="0">
                  <c:v>180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D-487E-BA7E-AA4D61B6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614168"/>
        <c:axId val="90122104"/>
      </c:barChart>
      <c:catAx>
        <c:axId val="46161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2104"/>
        <c:crosses val="autoZero"/>
        <c:auto val="1"/>
        <c:lblAlgn val="ctr"/>
        <c:lblOffset val="100"/>
        <c:noMultiLvlLbl val="0"/>
      </c:catAx>
      <c:valAx>
        <c:axId val="901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1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Sheet1!$D$524:$D$526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Sheet1!$E$524:$E$526</c:f>
              <c:numCache>
                <c:formatCode>###0</c:formatCode>
                <c:ptCount val="3"/>
                <c:pt idx="0">
                  <c:v>180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6-48B8-A9AD-488300FD2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3A-42BA-9214-0F6A161CDB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3A-42BA-9214-0F6A161CDB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3A-42BA-9214-0F6A161CDB32}"/>
              </c:ext>
            </c:extLst>
          </c:dPt>
          <c:cat>
            <c:strRef>
              <c:f>Sheet1!$C$467:$C$469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Sheet1!$D$467:$D$469</c:f>
              <c:numCache>
                <c:formatCode>###0</c:formatCode>
                <c:ptCount val="3"/>
                <c:pt idx="0">
                  <c:v>18</c:v>
                </c:pt>
                <c:pt idx="1">
                  <c:v>147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D-4D00-86C2-B0E8E13E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Sheet1!$C$440:$C$442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Sheet1!$D$440:$D$442</c:f>
              <c:numCache>
                <c:formatCode>###0</c:formatCode>
                <c:ptCount val="3"/>
                <c:pt idx="0">
                  <c:v>25</c:v>
                </c:pt>
                <c:pt idx="1">
                  <c:v>71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3-423E-AEF4-095F21CD6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299016"/>
        <c:axId val="341296720"/>
      </c:barChart>
      <c:catAx>
        <c:axId val="34129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96720"/>
        <c:crosses val="autoZero"/>
        <c:auto val="1"/>
        <c:lblAlgn val="ctr"/>
        <c:lblOffset val="100"/>
        <c:noMultiLvlLbl val="0"/>
      </c:catAx>
      <c:valAx>
        <c:axId val="3412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9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40-40E8-8BD5-1712E22CA3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0-40E8-8BD5-1712E22CA3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40-40E8-8BD5-1712E22CA31F}"/>
              </c:ext>
            </c:extLst>
          </c:dPt>
          <c:cat>
            <c:strRef>
              <c:f>Sheet1!$C$440:$C$442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Sheet1!$D$440:$D$442</c:f>
              <c:numCache>
                <c:formatCode>###0</c:formatCode>
                <c:ptCount val="3"/>
                <c:pt idx="0">
                  <c:v>25</c:v>
                </c:pt>
                <c:pt idx="1">
                  <c:v>71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D46-954A-86776B61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Sheet1!$C$413:$C$415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Sheet1!$D$413:$D$415</c:f>
              <c:numCache>
                <c:formatCode>###0</c:formatCode>
                <c:ptCount val="3"/>
                <c:pt idx="0">
                  <c:v>3</c:v>
                </c:pt>
                <c:pt idx="1">
                  <c:v>169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D-4805-9976-ABD76D1C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031808"/>
        <c:axId val="467034432"/>
      </c:barChart>
      <c:catAx>
        <c:axId val="4670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34432"/>
        <c:crosses val="autoZero"/>
        <c:auto val="1"/>
        <c:lblAlgn val="ctr"/>
        <c:lblOffset val="100"/>
        <c:noMultiLvlLbl val="0"/>
      </c:catAx>
      <c:valAx>
        <c:axId val="4670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98-4852-9C77-5C9C6DF1A0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98-4852-9C77-5C9C6DF1A0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98-4852-9C77-5C9C6DF1A03F}"/>
              </c:ext>
            </c:extLst>
          </c:dPt>
          <c:cat>
            <c:strRef>
              <c:f>Sheet1!$C$413:$C$415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Sheet1!$D$413:$D$415</c:f>
              <c:numCache>
                <c:formatCode>###0</c:formatCode>
                <c:ptCount val="3"/>
                <c:pt idx="0">
                  <c:v>3</c:v>
                </c:pt>
                <c:pt idx="1">
                  <c:v>169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F12-9D98-D886CB3B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Sheet1!$C$383:$C$388</c:f>
              <c:strCache>
                <c:ptCount val="6"/>
                <c:pt idx="0">
                  <c:v>වීඩියෝ නැරඹීමට</c:v>
                </c:pt>
                <c:pt idx="1">
                  <c:v>වීඩියෝ අප්ලෝඩ් කිරීමට</c:v>
                </c:pt>
                <c:pt idx="2">
                  <c:v>අධ්‍යාපනික කාරණා උදෙසා</c:v>
                </c:pt>
                <c:pt idx="3">
                  <c:v>විනෝදය උදෙසා</c:v>
                </c:pt>
                <c:pt idx="4">
                  <c:v>දැනුම ගවේෂණය උදෙසා</c:v>
                </c:pt>
                <c:pt idx="5">
                  <c:v>මුදල් ඉපැයීම උදෙසා</c:v>
                </c:pt>
              </c:strCache>
            </c:strRef>
          </c:cat>
          <c:val>
            <c:numRef>
              <c:f>Sheet1!$D$383:$D$388</c:f>
              <c:numCache>
                <c:formatCode>###0</c:formatCode>
                <c:ptCount val="6"/>
                <c:pt idx="0">
                  <c:v>173</c:v>
                </c:pt>
                <c:pt idx="1">
                  <c:v>34</c:v>
                </c:pt>
                <c:pt idx="2">
                  <c:v>112</c:v>
                </c:pt>
                <c:pt idx="3">
                  <c:v>128</c:v>
                </c:pt>
                <c:pt idx="4">
                  <c:v>120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9-42FF-BCBB-4C95DB60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92696"/>
        <c:axId val="559188760"/>
      </c:barChart>
      <c:catAx>
        <c:axId val="55919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8760"/>
        <c:crosses val="autoZero"/>
        <c:auto val="1"/>
        <c:lblAlgn val="ctr"/>
        <c:lblOffset val="100"/>
        <c:noMultiLvlLbl val="0"/>
      </c:catAx>
      <c:valAx>
        <c:axId val="5591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499</xdr:row>
      <xdr:rowOff>0</xdr:rowOff>
    </xdr:from>
    <xdr:to>
      <xdr:col>5</xdr:col>
      <xdr:colOff>819150</xdr:colOff>
      <xdr:row>513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F50A3-AE95-52B3-78B1-56B87A363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499</xdr:row>
      <xdr:rowOff>57150</xdr:rowOff>
    </xdr:from>
    <xdr:to>
      <xdr:col>11</xdr:col>
      <xdr:colOff>152400</xdr:colOff>
      <xdr:row>513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28F9C-26BE-9BDE-4C3F-24C0A7EE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471</xdr:row>
      <xdr:rowOff>152400</xdr:rowOff>
    </xdr:from>
    <xdr:to>
      <xdr:col>6</xdr:col>
      <xdr:colOff>95250</xdr:colOff>
      <xdr:row>484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3869C-8ECB-C0A1-7690-3DEEC332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471</xdr:row>
      <xdr:rowOff>180975</xdr:rowOff>
    </xdr:from>
    <xdr:to>
      <xdr:col>11</xdr:col>
      <xdr:colOff>304800</xdr:colOff>
      <xdr:row>484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6F95B-752A-5824-EBD7-D65D9118A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314325</xdr:colOff>
      <xdr:row>445</xdr:row>
      <xdr:rowOff>28575</xdr:rowOff>
    </xdr:from>
    <xdr:to>
      <xdr:col>6</xdr:col>
      <xdr:colOff>28575</xdr:colOff>
      <xdr:row>458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81B0DD-F75B-8B8B-ABDA-60EF854FA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190500</xdr:colOff>
      <xdr:row>445</xdr:row>
      <xdr:rowOff>28575</xdr:rowOff>
    </xdr:from>
    <xdr:to>
      <xdr:col>11</xdr:col>
      <xdr:colOff>238125</xdr:colOff>
      <xdr:row>458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20C46D-B46E-3DAC-7326-3BB146EE7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447675</xdr:colOff>
      <xdr:row>417</xdr:row>
      <xdr:rowOff>190500</xdr:rowOff>
    </xdr:from>
    <xdr:to>
      <xdr:col>6</xdr:col>
      <xdr:colOff>161925</xdr:colOff>
      <xdr:row>431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FC6639-0207-7E01-8D91-F398CA9AA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371475</xdr:colOff>
      <xdr:row>417</xdr:row>
      <xdr:rowOff>190500</xdr:rowOff>
    </xdr:from>
    <xdr:to>
      <xdr:col>11</xdr:col>
      <xdr:colOff>419100</xdr:colOff>
      <xdr:row>431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BB39A0-F6C6-5ECE-F6B8-3948A214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219075</xdr:colOff>
      <xdr:row>391</xdr:row>
      <xdr:rowOff>95250</xdr:rowOff>
    </xdr:from>
    <xdr:to>
      <xdr:col>5</xdr:col>
      <xdr:colOff>838200</xdr:colOff>
      <xdr:row>404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D87F8B-0F2C-D275-64D0-D33D121C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47625</xdr:colOff>
      <xdr:row>391</xdr:row>
      <xdr:rowOff>133350</xdr:rowOff>
    </xdr:from>
    <xdr:to>
      <xdr:col>11</xdr:col>
      <xdr:colOff>95250</xdr:colOff>
      <xdr:row>404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58F422-D437-45CA-0B0F-599F155FC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342900</xdr:colOff>
      <xdr:row>361</xdr:row>
      <xdr:rowOff>57150</xdr:rowOff>
    </xdr:from>
    <xdr:to>
      <xdr:col>6</xdr:col>
      <xdr:colOff>57150</xdr:colOff>
      <xdr:row>374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B31F9D-6C3C-6034-21F9-665ABC303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285750</xdr:colOff>
      <xdr:row>361</xdr:row>
      <xdr:rowOff>76200</xdr:rowOff>
    </xdr:from>
    <xdr:to>
      <xdr:col>11</xdr:col>
      <xdr:colOff>333375</xdr:colOff>
      <xdr:row>374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8E898A-6465-6C95-921C-06898FDBA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304800</xdr:colOff>
      <xdr:row>335</xdr:row>
      <xdr:rowOff>104775</xdr:rowOff>
    </xdr:from>
    <xdr:to>
      <xdr:col>6</xdr:col>
      <xdr:colOff>19050</xdr:colOff>
      <xdr:row>348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DC469C-0807-3797-7B26-18D7E82AA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123825</xdr:colOff>
      <xdr:row>335</xdr:row>
      <xdr:rowOff>104775</xdr:rowOff>
    </xdr:from>
    <xdr:to>
      <xdr:col>11</xdr:col>
      <xdr:colOff>171450</xdr:colOff>
      <xdr:row>348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ED5F02-E9C9-531C-EA39-5B7548AAB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228600</xdr:colOff>
      <xdr:row>306</xdr:row>
      <xdr:rowOff>66675</xdr:rowOff>
    </xdr:from>
    <xdr:to>
      <xdr:col>5</xdr:col>
      <xdr:colOff>847725</xdr:colOff>
      <xdr:row>319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808A0A9-B0A8-B8E4-7BDF-1C305F21D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47625</xdr:colOff>
      <xdr:row>306</xdr:row>
      <xdr:rowOff>76200</xdr:rowOff>
    </xdr:from>
    <xdr:to>
      <xdr:col>11</xdr:col>
      <xdr:colOff>95250</xdr:colOff>
      <xdr:row>319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A9338F9-E5F3-D372-BB0E-E757AD874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180975</xdr:colOff>
      <xdr:row>279</xdr:row>
      <xdr:rowOff>9525</xdr:rowOff>
    </xdr:from>
    <xdr:to>
      <xdr:col>5</xdr:col>
      <xdr:colOff>800100</xdr:colOff>
      <xdr:row>292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68F22D-FBE1-1D1F-09D4-27AC616D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114300</xdr:colOff>
      <xdr:row>279</xdr:row>
      <xdr:rowOff>0</xdr:rowOff>
    </xdr:from>
    <xdr:to>
      <xdr:col>11</xdr:col>
      <xdr:colOff>161925</xdr:colOff>
      <xdr:row>292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3D5FF05-4A63-345A-89BC-E519F1D48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304800</xdr:colOff>
      <xdr:row>250</xdr:row>
      <xdr:rowOff>190500</xdr:rowOff>
    </xdr:from>
    <xdr:to>
      <xdr:col>6</xdr:col>
      <xdr:colOff>19050</xdr:colOff>
      <xdr:row>264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307D51F-97E2-B95E-2D47-DED9B74BF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152400</xdr:colOff>
      <xdr:row>250</xdr:row>
      <xdr:rowOff>171450</xdr:rowOff>
    </xdr:from>
    <xdr:to>
      <xdr:col>11</xdr:col>
      <xdr:colOff>200025</xdr:colOff>
      <xdr:row>263</xdr:row>
      <xdr:rowOff>190500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FD48281-D7A8-EAC5-3101-AF7F66B3A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152400</xdr:colOff>
      <xdr:row>223</xdr:row>
      <xdr:rowOff>47625</xdr:rowOff>
    </xdr:from>
    <xdr:to>
      <xdr:col>5</xdr:col>
      <xdr:colOff>771525</xdr:colOff>
      <xdr:row>236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720645A-334F-8B6D-EC3B-5CF56F4B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142875</xdr:colOff>
      <xdr:row>223</xdr:row>
      <xdr:rowOff>9525</xdr:rowOff>
    </xdr:from>
    <xdr:to>
      <xdr:col>11</xdr:col>
      <xdr:colOff>190500</xdr:colOff>
      <xdr:row>236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AD2A2B7-951A-9787-7305-1EF273E3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266700</xdr:colOff>
      <xdr:row>196</xdr:row>
      <xdr:rowOff>190500</xdr:rowOff>
    </xdr:from>
    <xdr:to>
      <xdr:col>5</xdr:col>
      <xdr:colOff>885825</xdr:colOff>
      <xdr:row>210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5AEE1DE-7295-124F-324F-E37ABBAB0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66675</xdr:colOff>
      <xdr:row>196</xdr:row>
      <xdr:rowOff>190500</xdr:rowOff>
    </xdr:from>
    <xdr:to>
      <xdr:col>11</xdr:col>
      <xdr:colOff>114300</xdr:colOff>
      <xdr:row>210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8D024A1-9DD9-5954-7C31-9DA31E40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171450</xdr:colOff>
      <xdr:row>167</xdr:row>
      <xdr:rowOff>152400</xdr:rowOff>
    </xdr:from>
    <xdr:to>
      <xdr:col>5</xdr:col>
      <xdr:colOff>790575</xdr:colOff>
      <xdr:row>180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D117525-2EA8-1434-D0B6-BC4DB6CE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123825</xdr:colOff>
      <xdr:row>167</xdr:row>
      <xdr:rowOff>142875</xdr:rowOff>
    </xdr:from>
    <xdr:to>
      <xdr:col>11</xdr:col>
      <xdr:colOff>171450</xdr:colOff>
      <xdr:row>180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12022E1-32E6-14B4-BE20-5D765A45E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476250</xdr:colOff>
      <xdr:row>139</xdr:row>
      <xdr:rowOff>19050</xdr:rowOff>
    </xdr:from>
    <xdr:to>
      <xdr:col>6</xdr:col>
      <xdr:colOff>190500</xdr:colOff>
      <xdr:row>152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8B8FECD-20C6-40FE-62AF-C6E54BDA8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333375</xdr:colOff>
      <xdr:row>139</xdr:row>
      <xdr:rowOff>38100</xdr:rowOff>
    </xdr:from>
    <xdr:to>
      <xdr:col>11</xdr:col>
      <xdr:colOff>381000</xdr:colOff>
      <xdr:row>152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F9E7D27-D59C-8CAE-2208-9298CE482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171450</xdr:colOff>
      <xdr:row>112</xdr:row>
      <xdr:rowOff>133350</xdr:rowOff>
    </xdr:from>
    <xdr:to>
      <xdr:col>5</xdr:col>
      <xdr:colOff>790575</xdr:colOff>
      <xdr:row>125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22DFCC1-9657-E54C-399B-3FD54EACE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123825</xdr:colOff>
      <xdr:row>112</xdr:row>
      <xdr:rowOff>133350</xdr:rowOff>
    </xdr:from>
    <xdr:to>
      <xdr:col>11</xdr:col>
      <xdr:colOff>171450</xdr:colOff>
      <xdr:row>125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72F5C97-85BE-9A07-A276-3D9B0B70C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76200</xdr:colOff>
      <xdr:row>84</xdr:row>
      <xdr:rowOff>171450</xdr:rowOff>
    </xdr:from>
    <xdr:to>
      <xdr:col>5</xdr:col>
      <xdr:colOff>695325</xdr:colOff>
      <xdr:row>97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5CCC011-4D2C-BD9A-8724-2552A505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47625</xdr:colOff>
      <xdr:row>84</xdr:row>
      <xdr:rowOff>180975</xdr:rowOff>
    </xdr:from>
    <xdr:to>
      <xdr:col>11</xdr:col>
      <xdr:colOff>95250</xdr:colOff>
      <xdr:row>97</xdr:row>
      <xdr:rowOff>200025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BF3C759-B998-79E1-3F78-343789F44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114300</xdr:colOff>
      <xdr:row>58</xdr:row>
      <xdr:rowOff>66675</xdr:rowOff>
    </xdr:from>
    <xdr:to>
      <xdr:col>5</xdr:col>
      <xdr:colOff>733425</xdr:colOff>
      <xdr:row>71</xdr:row>
      <xdr:rowOff>85725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368ECC3-6632-188A-3087-F15B71933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142875</xdr:colOff>
      <xdr:row>58</xdr:row>
      <xdr:rowOff>76200</xdr:rowOff>
    </xdr:from>
    <xdr:to>
      <xdr:col>11</xdr:col>
      <xdr:colOff>190500</xdr:colOff>
      <xdr:row>71</xdr:row>
      <xdr:rowOff>95250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DC569AC-64A6-7C1B-33B4-3E2CE4E13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66675</xdr:colOff>
      <xdr:row>529</xdr:row>
      <xdr:rowOff>57150</xdr:rowOff>
    </xdr:from>
    <xdr:to>
      <xdr:col>7</xdr:col>
      <xdr:colOff>390525</xdr:colOff>
      <xdr:row>543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44B58B-D1CC-4DEA-6EA0-DEBE7CF39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530</xdr:row>
      <xdr:rowOff>0</xdr:rowOff>
    </xdr:from>
    <xdr:to>
      <xdr:col>13</xdr:col>
      <xdr:colOff>47625</xdr:colOff>
      <xdr:row>544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EB0A06-58C4-5739-6544-FFA410E0C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27"/>
  <sheetViews>
    <sheetView tabSelected="1" topLeftCell="A510" workbookViewId="0">
      <selection activeCell="L524" sqref="L524"/>
    </sheetView>
  </sheetViews>
  <sheetFormatPr defaultRowHeight="15" x14ac:dyDescent="0.25"/>
  <cols>
    <col min="1" max="1" width="9.140625" style="1"/>
    <col min="2" max="2" width="21.140625" style="36" customWidth="1"/>
    <col min="3" max="3" width="22.7109375" style="1" customWidth="1"/>
    <col min="4" max="4" width="23" style="1" customWidth="1"/>
    <col min="5" max="21" width="13.5703125" style="1" customWidth="1"/>
    <col min="22" max="16384" width="9.140625" style="1"/>
  </cols>
  <sheetData>
    <row r="2" spans="2:2" x14ac:dyDescent="0.25">
      <c r="B2" s="37" t="s">
        <v>0</v>
      </c>
    </row>
    <row r="5" spans="2:2" x14ac:dyDescent="0.25">
      <c r="B5" s="37" t="s">
        <v>1</v>
      </c>
    </row>
    <row r="6" spans="2:2" x14ac:dyDescent="0.25">
      <c r="B6" s="37" t="s">
        <v>2</v>
      </c>
    </row>
    <row r="7" spans="2:2" x14ac:dyDescent="0.25">
      <c r="B7" s="37" t="s">
        <v>3</v>
      </c>
    </row>
    <row r="8" spans="2:2" x14ac:dyDescent="0.25">
      <c r="B8" s="37" t="s">
        <v>4</v>
      </c>
    </row>
    <row r="9" spans="2:2" x14ac:dyDescent="0.25">
      <c r="B9" s="37" t="s">
        <v>5</v>
      </c>
    </row>
    <row r="10" spans="2:2" x14ac:dyDescent="0.25">
      <c r="B10" s="37" t="s">
        <v>6</v>
      </c>
    </row>
    <row r="11" spans="2:2" x14ac:dyDescent="0.25">
      <c r="B11" s="37" t="s">
        <v>7</v>
      </c>
    </row>
    <row r="12" spans="2:2" x14ac:dyDescent="0.25">
      <c r="B12" s="37" t="s">
        <v>8</v>
      </c>
    </row>
    <row r="13" spans="2:2" x14ac:dyDescent="0.25">
      <c r="B13" s="37" t="s">
        <v>9</v>
      </c>
    </row>
    <row r="14" spans="2:2" x14ac:dyDescent="0.25">
      <c r="B14" s="37" t="s">
        <v>10</v>
      </c>
    </row>
    <row r="15" spans="2:2" x14ac:dyDescent="0.25">
      <c r="B15" s="37" t="s">
        <v>11</v>
      </c>
    </row>
    <row r="16" spans="2:2" x14ac:dyDescent="0.25">
      <c r="B16" s="37" t="s">
        <v>12</v>
      </c>
    </row>
    <row r="17" spans="2:4" x14ac:dyDescent="0.25">
      <c r="B17" s="37" t="s">
        <v>13</v>
      </c>
    </row>
    <row r="18" spans="2:4" x14ac:dyDescent="0.25">
      <c r="B18" s="37" t="s">
        <v>14</v>
      </c>
    </row>
    <row r="19" spans="2:4" x14ac:dyDescent="0.25">
      <c r="B19" s="37" t="s">
        <v>15</v>
      </c>
    </row>
    <row r="20" spans="2:4" x14ac:dyDescent="0.25">
      <c r="B20" s="37" t="s">
        <v>16</v>
      </c>
    </row>
    <row r="21" spans="2:4" x14ac:dyDescent="0.25">
      <c r="B21" s="37" t="s">
        <v>17</v>
      </c>
    </row>
    <row r="24" spans="2:4" ht="18" x14ac:dyDescent="0.25">
      <c r="B24" s="38" t="s">
        <v>18</v>
      </c>
    </row>
    <row r="26" spans="2:4" ht="21" customHeight="1" x14ac:dyDescent="0.25">
      <c r="B26" s="56" t="s">
        <v>19</v>
      </c>
      <c r="C26" s="57"/>
      <c r="D26" s="58"/>
    </row>
    <row r="27" spans="2:4" ht="17.100000000000001" customHeight="1" x14ac:dyDescent="0.25">
      <c r="B27" s="59" t="s">
        <v>20</v>
      </c>
      <c r="C27" s="60"/>
      <c r="D27" s="2" t="s">
        <v>21</v>
      </c>
    </row>
    <row r="28" spans="2:4" ht="17.100000000000001" customHeight="1" x14ac:dyDescent="0.25">
      <c r="B28" s="61" t="s">
        <v>22</v>
      </c>
      <c r="C28" s="62"/>
      <c r="D28" s="3" t="s">
        <v>23</v>
      </c>
    </row>
    <row r="29" spans="2:4" ht="17.100000000000001" customHeight="1" x14ac:dyDescent="0.25">
      <c r="B29" s="63" t="s">
        <v>24</v>
      </c>
      <c r="C29" s="4" t="s">
        <v>25</v>
      </c>
      <c r="D29" s="3" t="s">
        <v>26</v>
      </c>
    </row>
    <row r="30" spans="2:4" ht="17.100000000000001" customHeight="1" x14ac:dyDescent="0.25">
      <c r="B30" s="63"/>
      <c r="C30" s="4" t="s">
        <v>27</v>
      </c>
      <c r="D30" s="3" t="s">
        <v>28</v>
      </c>
    </row>
    <row r="31" spans="2:4" ht="17.100000000000001" customHeight="1" x14ac:dyDescent="0.25">
      <c r="B31" s="63"/>
      <c r="C31" s="4" t="s">
        <v>29</v>
      </c>
      <c r="D31" s="3" t="s">
        <v>28</v>
      </c>
    </row>
    <row r="32" spans="2:4" ht="17.100000000000001" customHeight="1" x14ac:dyDescent="0.25">
      <c r="B32" s="63"/>
      <c r="C32" s="4" t="s">
        <v>30</v>
      </c>
      <c r="D32" s="3" t="s">
        <v>28</v>
      </c>
    </row>
    <row r="33" spans="2:21" ht="30" customHeight="1" x14ac:dyDescent="0.25">
      <c r="B33" s="63"/>
      <c r="C33" s="4" t="s">
        <v>31</v>
      </c>
      <c r="D33" s="5">
        <v>200</v>
      </c>
    </row>
    <row r="34" spans="2:21" ht="45.95" customHeight="1" x14ac:dyDescent="0.25">
      <c r="B34" s="63" t="s">
        <v>32</v>
      </c>
      <c r="C34" s="4" t="s">
        <v>33</v>
      </c>
      <c r="D34" s="3" t="s">
        <v>34</v>
      </c>
    </row>
    <row r="35" spans="2:21" ht="30" customHeight="1" x14ac:dyDescent="0.25">
      <c r="B35" s="63"/>
      <c r="C35" s="4" t="s">
        <v>35</v>
      </c>
      <c r="D35" s="3" t="s">
        <v>36</v>
      </c>
    </row>
    <row r="36" spans="2:21" ht="409.6" customHeight="1" x14ac:dyDescent="0.25">
      <c r="B36" s="61" t="s">
        <v>37</v>
      </c>
      <c r="C36" s="62"/>
      <c r="D36" s="3" t="s">
        <v>38</v>
      </c>
    </row>
    <row r="37" spans="2:21" ht="17.100000000000001" customHeight="1" x14ac:dyDescent="0.25">
      <c r="B37" s="63" t="s">
        <v>39</v>
      </c>
      <c r="C37" s="4" t="s">
        <v>40</v>
      </c>
      <c r="D37" s="6" t="s">
        <v>41</v>
      </c>
    </row>
    <row r="38" spans="2:21" ht="17.100000000000001" customHeight="1" x14ac:dyDescent="0.25">
      <c r="B38" s="64"/>
      <c r="C38" s="7" t="s">
        <v>42</v>
      </c>
      <c r="D38" s="8" t="s">
        <v>43</v>
      </c>
    </row>
    <row r="41" spans="2:21" x14ac:dyDescent="0.25">
      <c r="B41" s="39" t="s">
        <v>44</v>
      </c>
    </row>
    <row r="43" spans="2:21" ht="21" customHeight="1" x14ac:dyDescent="0.25">
      <c r="B43" s="56" t="s">
        <v>45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8"/>
    </row>
    <row r="44" spans="2:21" ht="218.1" customHeight="1" x14ac:dyDescent="0.25">
      <c r="B44" s="65"/>
      <c r="C44" s="66"/>
      <c r="D44" s="9" t="s">
        <v>46</v>
      </c>
      <c r="E44" s="10" t="s">
        <v>47</v>
      </c>
      <c r="F44" s="10" t="s">
        <v>48</v>
      </c>
      <c r="G44" s="10" t="s">
        <v>49</v>
      </c>
      <c r="H44" s="10" t="s">
        <v>50</v>
      </c>
      <c r="I44" s="10" t="s">
        <v>51</v>
      </c>
      <c r="J44" s="10" t="s">
        <v>52</v>
      </c>
      <c r="K44" s="10" t="s">
        <v>53</v>
      </c>
      <c r="L44" s="10" t="s">
        <v>54</v>
      </c>
      <c r="M44" s="10" t="s">
        <v>55</v>
      </c>
      <c r="N44" s="10" t="s">
        <v>56</v>
      </c>
      <c r="O44" s="10" t="s">
        <v>57</v>
      </c>
      <c r="P44" s="10" t="s">
        <v>58</v>
      </c>
      <c r="Q44" s="10" t="s">
        <v>59</v>
      </c>
      <c r="R44" s="10" t="s">
        <v>60</v>
      </c>
      <c r="S44" s="10" t="s">
        <v>61</v>
      </c>
      <c r="T44" s="10" t="s">
        <v>62</v>
      </c>
      <c r="U44" s="11" t="s">
        <v>63</v>
      </c>
    </row>
    <row r="45" spans="2:21" ht="17.100000000000001" customHeight="1" x14ac:dyDescent="0.25">
      <c r="B45" s="67" t="s">
        <v>64</v>
      </c>
      <c r="C45" s="12" t="s">
        <v>65</v>
      </c>
      <c r="D45" s="13">
        <v>200</v>
      </c>
      <c r="E45" s="14">
        <v>200</v>
      </c>
      <c r="F45" s="14">
        <v>200</v>
      </c>
      <c r="G45" s="14">
        <v>200</v>
      </c>
      <c r="H45" s="14">
        <v>200</v>
      </c>
      <c r="I45" s="14">
        <v>200</v>
      </c>
      <c r="J45" s="14">
        <v>200</v>
      </c>
      <c r="K45" s="14">
        <v>200</v>
      </c>
      <c r="L45" s="14">
        <v>200</v>
      </c>
      <c r="M45" s="14">
        <v>200</v>
      </c>
      <c r="N45" s="14">
        <v>200</v>
      </c>
      <c r="O45" s="14">
        <v>200</v>
      </c>
      <c r="P45" s="14">
        <v>200</v>
      </c>
      <c r="Q45" s="14">
        <v>200</v>
      </c>
      <c r="R45" s="14">
        <v>200</v>
      </c>
      <c r="S45" s="14">
        <v>200</v>
      </c>
      <c r="T45" s="14">
        <v>200</v>
      </c>
      <c r="U45" s="15">
        <v>200</v>
      </c>
    </row>
    <row r="46" spans="2:21" ht="17.100000000000001" customHeight="1" x14ac:dyDescent="0.25">
      <c r="B46" s="64"/>
      <c r="C46" s="7" t="s">
        <v>66</v>
      </c>
      <c r="D46" s="16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8">
        <v>0</v>
      </c>
    </row>
    <row r="49" spans="2:7" ht="18" x14ac:dyDescent="0.25">
      <c r="B49" s="38" t="s">
        <v>67</v>
      </c>
    </row>
    <row r="51" spans="2:7" ht="21" customHeight="1" x14ac:dyDescent="0.25">
      <c r="B51" s="56" t="s">
        <v>46</v>
      </c>
      <c r="C51" s="57"/>
      <c r="D51" s="57"/>
      <c r="E51" s="57"/>
      <c r="F51" s="57"/>
      <c r="G51" s="58"/>
    </row>
    <row r="52" spans="2:7" ht="29.1" customHeight="1" x14ac:dyDescent="0.25">
      <c r="B52" s="40"/>
      <c r="C52" s="20"/>
      <c r="D52" s="32" t="s">
        <v>109</v>
      </c>
      <c r="E52" s="33" t="s">
        <v>110</v>
      </c>
      <c r="F52" s="33" t="s">
        <v>111</v>
      </c>
      <c r="G52" s="34" t="s">
        <v>112</v>
      </c>
    </row>
    <row r="53" spans="2:7" ht="17.100000000000001" customHeight="1" x14ac:dyDescent="0.25">
      <c r="B53" s="41"/>
      <c r="C53" s="12" t="s">
        <v>68</v>
      </c>
      <c r="D53" s="13">
        <v>100</v>
      </c>
      <c r="E53" s="21">
        <v>50</v>
      </c>
      <c r="F53" s="21">
        <v>50</v>
      </c>
      <c r="G53" s="22">
        <v>50</v>
      </c>
    </row>
    <row r="54" spans="2:7" ht="17.100000000000001" customHeight="1" x14ac:dyDescent="0.25">
      <c r="B54" s="42"/>
      <c r="C54" s="4" t="s">
        <v>69</v>
      </c>
      <c r="D54" s="23">
        <v>50</v>
      </c>
      <c r="E54" s="24">
        <v>25</v>
      </c>
      <c r="F54" s="24">
        <v>25</v>
      </c>
      <c r="G54" s="25">
        <v>75</v>
      </c>
    </row>
    <row r="55" spans="2:7" ht="17.100000000000001" customHeight="1" x14ac:dyDescent="0.25">
      <c r="B55" s="42"/>
      <c r="C55" s="4" t="s">
        <v>70</v>
      </c>
      <c r="D55" s="23">
        <v>50</v>
      </c>
      <c r="E55" s="24">
        <v>25</v>
      </c>
      <c r="F55" s="24">
        <v>25</v>
      </c>
      <c r="G55" s="25">
        <v>100</v>
      </c>
    </row>
    <row r="56" spans="2:7" ht="17.100000000000001" customHeight="1" x14ac:dyDescent="0.25">
      <c r="B56" s="43"/>
      <c r="C56" s="35" t="s">
        <v>113</v>
      </c>
      <c r="D56" s="16">
        <v>200</v>
      </c>
      <c r="E56" s="26">
        <v>100</v>
      </c>
      <c r="F56" s="26">
        <v>100</v>
      </c>
      <c r="G56" s="27"/>
    </row>
    <row r="57" spans="2:7" ht="17.100000000000001" customHeight="1" x14ac:dyDescent="0.25">
      <c r="B57" s="43"/>
      <c r="C57" s="45"/>
      <c r="D57" s="46"/>
      <c r="E57" s="47"/>
      <c r="F57" s="47"/>
      <c r="G57" s="48"/>
    </row>
    <row r="58" spans="2:7" ht="17.100000000000001" customHeight="1" x14ac:dyDescent="0.25">
      <c r="B58" s="43"/>
      <c r="C58" s="45"/>
      <c r="D58" s="46"/>
      <c r="E58" s="47"/>
      <c r="F58" s="47"/>
      <c r="G58" s="48"/>
    </row>
    <row r="59" spans="2:7" ht="17.100000000000001" customHeight="1" x14ac:dyDescent="0.25">
      <c r="B59" s="43"/>
      <c r="C59" s="45"/>
      <c r="D59" s="46"/>
      <c r="E59" s="47"/>
      <c r="F59" s="47"/>
      <c r="G59" s="48"/>
    </row>
    <row r="60" spans="2:7" ht="17.100000000000001" customHeight="1" x14ac:dyDescent="0.25">
      <c r="B60" s="43"/>
      <c r="C60" s="45"/>
      <c r="D60" s="46"/>
      <c r="E60" s="47"/>
      <c r="F60" s="47"/>
      <c r="G60" s="48"/>
    </row>
    <row r="61" spans="2:7" ht="17.100000000000001" customHeight="1" x14ac:dyDescent="0.25">
      <c r="B61" s="43"/>
      <c r="C61" s="45"/>
      <c r="D61" s="46"/>
      <c r="E61" s="47"/>
      <c r="F61" s="47"/>
      <c r="G61" s="48"/>
    </row>
    <row r="62" spans="2:7" ht="17.100000000000001" customHeight="1" x14ac:dyDescent="0.25">
      <c r="B62" s="43"/>
      <c r="C62" s="45"/>
      <c r="D62" s="46"/>
      <c r="E62" s="47"/>
      <c r="F62" s="47"/>
      <c r="G62" s="48"/>
    </row>
    <row r="63" spans="2:7" ht="17.100000000000001" customHeight="1" x14ac:dyDescent="0.25">
      <c r="B63" s="43"/>
      <c r="C63" s="45"/>
      <c r="D63" s="46"/>
      <c r="E63" s="47"/>
      <c r="F63" s="47"/>
      <c r="G63" s="48"/>
    </row>
    <row r="64" spans="2:7" ht="17.100000000000001" customHeight="1" x14ac:dyDescent="0.25">
      <c r="B64" s="43"/>
      <c r="C64" s="45"/>
      <c r="D64" s="46"/>
      <c r="E64" s="47"/>
      <c r="F64" s="47"/>
      <c r="G64" s="48"/>
    </row>
    <row r="65" spans="2:7" ht="17.100000000000001" customHeight="1" x14ac:dyDescent="0.25">
      <c r="B65" s="43"/>
      <c r="C65" s="45"/>
      <c r="D65" s="46"/>
      <c r="E65" s="47"/>
      <c r="F65" s="47"/>
      <c r="G65" s="48"/>
    </row>
    <row r="66" spans="2:7" ht="17.100000000000001" customHeight="1" x14ac:dyDescent="0.25">
      <c r="B66" s="43"/>
      <c r="C66" s="45"/>
      <c r="D66" s="46"/>
      <c r="E66" s="47"/>
      <c r="F66" s="47"/>
      <c r="G66" s="48"/>
    </row>
    <row r="67" spans="2:7" ht="17.100000000000001" customHeight="1" x14ac:dyDescent="0.25">
      <c r="B67" s="43"/>
      <c r="C67" s="45"/>
      <c r="D67" s="46"/>
      <c r="E67" s="47"/>
      <c r="F67" s="47"/>
      <c r="G67" s="48"/>
    </row>
    <row r="68" spans="2:7" ht="17.100000000000001" customHeight="1" x14ac:dyDescent="0.25">
      <c r="B68" s="43"/>
      <c r="C68" s="45"/>
      <c r="D68" s="46"/>
      <c r="E68" s="47"/>
      <c r="F68" s="47"/>
      <c r="G68" s="48"/>
    </row>
    <row r="69" spans="2:7" ht="17.100000000000001" customHeight="1" x14ac:dyDescent="0.25">
      <c r="B69" s="43"/>
      <c r="C69" s="45"/>
      <c r="D69" s="46"/>
      <c r="E69" s="47"/>
      <c r="F69" s="47"/>
      <c r="G69" s="48"/>
    </row>
    <row r="70" spans="2:7" ht="17.100000000000001" customHeight="1" x14ac:dyDescent="0.25">
      <c r="B70" s="43"/>
      <c r="C70" s="45"/>
      <c r="D70" s="46"/>
      <c r="E70" s="47"/>
      <c r="F70" s="47"/>
      <c r="G70" s="48"/>
    </row>
    <row r="71" spans="2:7" ht="17.100000000000001" customHeight="1" x14ac:dyDescent="0.25">
      <c r="B71" s="43"/>
      <c r="C71" s="45"/>
      <c r="D71" s="46"/>
      <c r="E71" s="47"/>
      <c r="F71" s="47"/>
      <c r="G71" s="48"/>
    </row>
    <row r="72" spans="2:7" ht="17.100000000000001" customHeight="1" x14ac:dyDescent="0.25">
      <c r="B72" s="43"/>
      <c r="C72" s="45"/>
      <c r="D72" s="46"/>
      <c r="E72" s="47"/>
      <c r="F72" s="47"/>
      <c r="G72" s="48"/>
    </row>
    <row r="73" spans="2:7" ht="17.100000000000001" customHeight="1" x14ac:dyDescent="0.25">
      <c r="B73" s="43"/>
      <c r="C73" s="45"/>
      <c r="D73" s="46"/>
      <c r="E73" s="47"/>
      <c r="F73" s="47"/>
      <c r="G73" s="48"/>
    </row>
    <row r="74" spans="2:7" ht="17.100000000000001" customHeight="1" x14ac:dyDescent="0.25">
      <c r="B74" s="43"/>
      <c r="C74" s="45"/>
      <c r="D74" s="46"/>
      <c r="E74" s="47"/>
      <c r="F74" s="47"/>
      <c r="G74" s="48"/>
    </row>
    <row r="75" spans="2:7" ht="17.100000000000001" customHeight="1" x14ac:dyDescent="0.25">
      <c r="B75" s="43"/>
      <c r="C75" s="45"/>
      <c r="D75" s="46"/>
      <c r="E75" s="47"/>
      <c r="F75" s="47"/>
      <c r="G75" s="48"/>
    </row>
    <row r="76" spans="2:7" ht="17.100000000000001" customHeight="1" x14ac:dyDescent="0.25">
      <c r="B76" s="43"/>
      <c r="C76" s="45"/>
      <c r="D76" s="46"/>
      <c r="E76" s="47"/>
      <c r="F76" s="47"/>
      <c r="G76" s="48"/>
    </row>
    <row r="78" spans="2:7" ht="21" customHeight="1" x14ac:dyDescent="0.25">
      <c r="B78" s="56" t="s">
        <v>47</v>
      </c>
      <c r="C78" s="57"/>
      <c r="D78" s="57"/>
      <c r="E78" s="57"/>
      <c r="F78" s="57"/>
      <c r="G78" s="58"/>
    </row>
    <row r="79" spans="2:7" ht="29.1" customHeight="1" x14ac:dyDescent="0.25">
      <c r="B79" s="40"/>
      <c r="C79" s="20"/>
      <c r="D79" s="32" t="s">
        <v>109</v>
      </c>
      <c r="E79" s="33" t="s">
        <v>110</v>
      </c>
      <c r="F79" s="33" t="s">
        <v>111</v>
      </c>
      <c r="G79" s="34" t="s">
        <v>112</v>
      </c>
    </row>
    <row r="80" spans="2:7" ht="17.100000000000001" customHeight="1" x14ac:dyDescent="0.25">
      <c r="B80" s="41"/>
      <c r="C80" s="12" t="s">
        <v>71</v>
      </c>
      <c r="D80" s="13">
        <v>78</v>
      </c>
      <c r="E80" s="21">
        <v>39</v>
      </c>
      <c r="F80" s="21">
        <v>39</v>
      </c>
      <c r="G80" s="22">
        <v>39</v>
      </c>
    </row>
    <row r="81" spans="2:7" ht="17.100000000000001" customHeight="1" x14ac:dyDescent="0.25">
      <c r="B81" s="42"/>
      <c r="C81" s="4" t="s">
        <v>72</v>
      </c>
      <c r="D81" s="23">
        <v>85</v>
      </c>
      <c r="E81" s="24">
        <v>42.5</v>
      </c>
      <c r="F81" s="24">
        <v>42.5</v>
      </c>
      <c r="G81" s="25">
        <v>81.5</v>
      </c>
    </row>
    <row r="82" spans="2:7" ht="17.100000000000001" customHeight="1" x14ac:dyDescent="0.25">
      <c r="B82" s="42"/>
      <c r="C82" s="4" t="s">
        <v>73</v>
      </c>
      <c r="D82" s="23">
        <v>37</v>
      </c>
      <c r="E82" s="24">
        <v>18.5</v>
      </c>
      <c r="F82" s="24">
        <v>18.5</v>
      </c>
      <c r="G82" s="25">
        <v>100</v>
      </c>
    </row>
    <row r="83" spans="2:7" ht="17.100000000000001" customHeight="1" x14ac:dyDescent="0.25">
      <c r="B83" s="43"/>
      <c r="C83" s="35" t="s">
        <v>113</v>
      </c>
      <c r="D83" s="16">
        <v>200</v>
      </c>
      <c r="E83" s="26">
        <v>100</v>
      </c>
      <c r="F83" s="26">
        <v>100</v>
      </c>
      <c r="G83" s="27"/>
    </row>
    <row r="84" spans="2:7" ht="17.100000000000001" customHeight="1" x14ac:dyDescent="0.25">
      <c r="B84" s="43"/>
      <c r="C84" s="45"/>
      <c r="D84" s="46"/>
      <c r="E84" s="47"/>
      <c r="F84" s="47"/>
      <c r="G84" s="48"/>
    </row>
    <row r="85" spans="2:7" ht="17.100000000000001" customHeight="1" x14ac:dyDescent="0.25">
      <c r="B85" s="43"/>
      <c r="C85" s="45"/>
      <c r="D85" s="46"/>
      <c r="E85" s="47"/>
      <c r="F85" s="47"/>
      <c r="G85" s="48"/>
    </row>
    <row r="86" spans="2:7" ht="17.100000000000001" customHeight="1" x14ac:dyDescent="0.25">
      <c r="B86" s="43"/>
      <c r="C86" s="45"/>
      <c r="D86" s="46"/>
      <c r="E86" s="47"/>
      <c r="F86" s="47"/>
      <c r="G86" s="48"/>
    </row>
    <row r="87" spans="2:7" ht="17.100000000000001" customHeight="1" x14ac:dyDescent="0.25">
      <c r="B87" s="43"/>
      <c r="C87" s="45"/>
      <c r="D87" s="46"/>
      <c r="E87" s="47"/>
      <c r="F87" s="47"/>
      <c r="G87" s="48"/>
    </row>
    <row r="88" spans="2:7" ht="17.100000000000001" customHeight="1" x14ac:dyDescent="0.25">
      <c r="B88" s="43"/>
      <c r="C88" s="45"/>
      <c r="D88" s="46"/>
      <c r="E88" s="47"/>
      <c r="F88" s="47"/>
      <c r="G88" s="48"/>
    </row>
    <row r="89" spans="2:7" ht="17.100000000000001" customHeight="1" x14ac:dyDescent="0.25">
      <c r="B89" s="43"/>
      <c r="C89" s="45"/>
      <c r="D89" s="46"/>
      <c r="E89" s="47"/>
      <c r="F89" s="47"/>
      <c r="G89" s="48"/>
    </row>
    <row r="90" spans="2:7" ht="17.100000000000001" customHeight="1" x14ac:dyDescent="0.25">
      <c r="B90" s="43"/>
      <c r="C90" s="45"/>
      <c r="D90" s="46"/>
      <c r="E90" s="47"/>
      <c r="F90" s="47"/>
      <c r="G90" s="48"/>
    </row>
    <row r="91" spans="2:7" ht="17.100000000000001" customHeight="1" x14ac:dyDescent="0.25">
      <c r="B91" s="43"/>
      <c r="C91" s="45"/>
      <c r="D91" s="46"/>
      <c r="E91" s="47"/>
      <c r="F91" s="47"/>
      <c r="G91" s="48"/>
    </row>
    <row r="92" spans="2:7" ht="17.100000000000001" customHeight="1" x14ac:dyDescent="0.25">
      <c r="B92" s="43"/>
      <c r="C92" s="45"/>
      <c r="D92" s="46"/>
      <c r="E92" s="47"/>
      <c r="F92" s="47"/>
      <c r="G92" s="48"/>
    </row>
    <row r="93" spans="2:7" ht="17.100000000000001" customHeight="1" x14ac:dyDescent="0.25">
      <c r="B93" s="43"/>
      <c r="C93" s="45"/>
      <c r="D93" s="46"/>
      <c r="E93" s="47"/>
      <c r="F93" s="47"/>
      <c r="G93" s="48"/>
    </row>
    <row r="94" spans="2:7" ht="17.100000000000001" customHeight="1" x14ac:dyDescent="0.25">
      <c r="B94" s="43"/>
      <c r="C94" s="45"/>
      <c r="D94" s="46"/>
      <c r="E94" s="47"/>
      <c r="F94" s="47"/>
      <c r="G94" s="48"/>
    </row>
    <row r="95" spans="2:7" ht="17.100000000000001" customHeight="1" x14ac:dyDescent="0.25">
      <c r="B95" s="43"/>
      <c r="C95" s="45"/>
      <c r="D95" s="46"/>
      <c r="E95" s="47"/>
      <c r="F95" s="47"/>
      <c r="G95" s="48"/>
    </row>
    <row r="96" spans="2:7" ht="17.100000000000001" customHeight="1" x14ac:dyDescent="0.25">
      <c r="B96" s="43"/>
      <c r="C96" s="45"/>
      <c r="D96" s="46"/>
      <c r="E96" s="47"/>
      <c r="F96" s="47"/>
      <c r="G96" s="48"/>
    </row>
    <row r="97" spans="2:7" ht="17.100000000000001" customHeight="1" x14ac:dyDescent="0.25">
      <c r="B97" s="43"/>
      <c r="C97" s="45"/>
      <c r="D97" s="46"/>
      <c r="E97" s="47"/>
      <c r="F97" s="47"/>
      <c r="G97" s="48"/>
    </row>
    <row r="98" spans="2:7" ht="17.100000000000001" customHeight="1" x14ac:dyDescent="0.25">
      <c r="B98" s="43"/>
      <c r="C98" s="45"/>
      <c r="D98" s="46"/>
      <c r="E98" s="47"/>
      <c r="F98" s="47"/>
      <c r="G98" s="48"/>
    </row>
    <row r="99" spans="2:7" ht="17.100000000000001" customHeight="1" x14ac:dyDescent="0.25">
      <c r="B99" s="43"/>
      <c r="C99" s="45"/>
      <c r="D99" s="46"/>
      <c r="E99" s="47"/>
      <c r="F99" s="47"/>
      <c r="G99" s="48"/>
    </row>
    <row r="100" spans="2:7" ht="17.100000000000001" customHeight="1" x14ac:dyDescent="0.25">
      <c r="B100" s="43"/>
      <c r="C100" s="45"/>
      <c r="D100" s="46"/>
      <c r="E100" s="47"/>
      <c r="F100" s="47"/>
      <c r="G100" s="48"/>
    </row>
    <row r="101" spans="2:7" ht="17.100000000000001" customHeight="1" x14ac:dyDescent="0.25">
      <c r="B101" s="43"/>
      <c r="C101" s="45"/>
      <c r="D101" s="46"/>
      <c r="E101" s="47"/>
      <c r="F101" s="47"/>
      <c r="G101" s="48"/>
    </row>
    <row r="102" spans="2:7" ht="17.100000000000001" customHeight="1" x14ac:dyDescent="0.25">
      <c r="B102" s="43"/>
      <c r="C102" s="45"/>
      <c r="D102" s="46"/>
      <c r="E102" s="47"/>
      <c r="F102" s="47"/>
      <c r="G102" s="48"/>
    </row>
    <row r="103" spans="2:7" ht="17.100000000000001" customHeight="1" x14ac:dyDescent="0.25">
      <c r="B103" s="43"/>
      <c r="C103" s="45"/>
      <c r="D103" s="46"/>
      <c r="E103" s="47"/>
      <c r="F103" s="47"/>
      <c r="G103" s="48"/>
    </row>
    <row r="105" spans="2:7" ht="21" customHeight="1" x14ac:dyDescent="0.25">
      <c r="B105" s="56" t="s">
        <v>48</v>
      </c>
      <c r="C105" s="57"/>
      <c r="D105" s="57"/>
      <c r="E105" s="57"/>
      <c r="F105" s="57"/>
      <c r="G105" s="58"/>
    </row>
    <row r="106" spans="2:7" ht="29.1" customHeight="1" x14ac:dyDescent="0.25">
      <c r="B106" s="40"/>
      <c r="C106" s="20"/>
      <c r="D106" s="32" t="s">
        <v>109</v>
      </c>
      <c r="E106" s="33" t="s">
        <v>110</v>
      </c>
      <c r="F106" s="33" t="s">
        <v>111</v>
      </c>
      <c r="G106" s="34" t="s">
        <v>112</v>
      </c>
    </row>
    <row r="107" spans="2:7" ht="17.100000000000001" customHeight="1" x14ac:dyDescent="0.25">
      <c r="B107" s="41"/>
      <c r="C107" s="12" t="s">
        <v>74</v>
      </c>
      <c r="D107" s="13">
        <v>53</v>
      </c>
      <c r="E107" s="21">
        <v>26.5</v>
      </c>
      <c r="F107" s="21">
        <v>26.5</v>
      </c>
      <c r="G107" s="22">
        <v>26.5</v>
      </c>
    </row>
    <row r="108" spans="2:7" ht="17.100000000000001" customHeight="1" x14ac:dyDescent="0.25">
      <c r="B108" s="42"/>
      <c r="C108" s="4" t="s">
        <v>75</v>
      </c>
      <c r="D108" s="23">
        <v>147</v>
      </c>
      <c r="E108" s="24">
        <v>73.5</v>
      </c>
      <c r="F108" s="24">
        <v>73.5</v>
      </c>
      <c r="G108" s="25">
        <v>100</v>
      </c>
    </row>
    <row r="109" spans="2:7" ht="17.100000000000001" customHeight="1" x14ac:dyDescent="0.25">
      <c r="B109" s="43"/>
      <c r="C109" s="35" t="s">
        <v>113</v>
      </c>
      <c r="D109" s="16">
        <v>200</v>
      </c>
      <c r="E109" s="26">
        <v>100</v>
      </c>
      <c r="F109" s="26">
        <v>100</v>
      </c>
      <c r="G109" s="27"/>
    </row>
    <row r="110" spans="2:7" ht="17.100000000000001" customHeight="1" x14ac:dyDescent="0.25">
      <c r="B110" s="43"/>
      <c r="C110" s="45"/>
      <c r="D110" s="46"/>
      <c r="E110" s="47"/>
      <c r="F110" s="47"/>
      <c r="G110" s="48"/>
    </row>
    <row r="111" spans="2:7" ht="17.100000000000001" customHeight="1" x14ac:dyDescent="0.25">
      <c r="B111" s="43"/>
      <c r="C111" s="45"/>
      <c r="D111" s="46"/>
      <c r="E111" s="47"/>
      <c r="F111" s="47"/>
      <c r="G111" s="48"/>
    </row>
    <row r="112" spans="2:7" ht="17.100000000000001" customHeight="1" x14ac:dyDescent="0.25">
      <c r="B112" s="43"/>
      <c r="C112" s="45"/>
      <c r="D112" s="46"/>
      <c r="E112" s="47"/>
      <c r="F112" s="47"/>
      <c r="G112" s="48"/>
    </row>
    <row r="113" spans="2:7" ht="17.100000000000001" customHeight="1" x14ac:dyDescent="0.25">
      <c r="B113" s="43"/>
      <c r="C113" s="45"/>
      <c r="D113" s="46"/>
      <c r="E113" s="47"/>
      <c r="F113" s="47"/>
      <c r="G113" s="48"/>
    </row>
    <row r="114" spans="2:7" ht="17.100000000000001" customHeight="1" x14ac:dyDescent="0.25">
      <c r="B114" s="43"/>
      <c r="C114" s="45"/>
      <c r="D114" s="46"/>
      <c r="E114" s="47"/>
      <c r="F114" s="47"/>
      <c r="G114" s="48"/>
    </row>
    <row r="115" spans="2:7" ht="17.100000000000001" customHeight="1" x14ac:dyDescent="0.25">
      <c r="B115" s="43"/>
      <c r="C115" s="45"/>
      <c r="D115" s="46"/>
      <c r="E115" s="47"/>
      <c r="F115" s="47"/>
      <c r="G115" s="48"/>
    </row>
    <row r="116" spans="2:7" ht="17.100000000000001" customHeight="1" x14ac:dyDescent="0.25">
      <c r="B116" s="43"/>
      <c r="C116" s="45"/>
      <c r="D116" s="46"/>
      <c r="E116" s="47"/>
      <c r="F116" s="47"/>
      <c r="G116" s="48"/>
    </row>
    <row r="117" spans="2:7" ht="17.100000000000001" customHeight="1" x14ac:dyDescent="0.25">
      <c r="B117" s="43"/>
      <c r="C117" s="45"/>
      <c r="D117" s="46"/>
      <c r="E117" s="47"/>
      <c r="F117" s="47"/>
      <c r="G117" s="48"/>
    </row>
    <row r="118" spans="2:7" ht="17.100000000000001" customHeight="1" x14ac:dyDescent="0.25">
      <c r="B118" s="43"/>
      <c r="C118" s="45"/>
      <c r="D118" s="46"/>
      <c r="E118" s="47"/>
      <c r="F118" s="47"/>
      <c r="G118" s="48"/>
    </row>
    <row r="119" spans="2:7" ht="17.100000000000001" customHeight="1" x14ac:dyDescent="0.25">
      <c r="B119" s="43"/>
      <c r="C119" s="45"/>
      <c r="D119" s="46"/>
      <c r="E119" s="47"/>
      <c r="F119" s="47"/>
      <c r="G119" s="48"/>
    </row>
    <row r="120" spans="2:7" ht="17.100000000000001" customHeight="1" x14ac:dyDescent="0.25">
      <c r="B120" s="43"/>
      <c r="C120" s="45"/>
      <c r="D120" s="46"/>
      <c r="E120" s="47"/>
      <c r="F120" s="47"/>
      <c r="G120" s="48"/>
    </row>
    <row r="121" spans="2:7" ht="17.100000000000001" customHeight="1" x14ac:dyDescent="0.25">
      <c r="B121" s="43"/>
      <c r="C121" s="45"/>
      <c r="D121" s="46"/>
      <c r="E121" s="47"/>
      <c r="F121" s="47"/>
      <c r="G121" s="48"/>
    </row>
    <row r="122" spans="2:7" ht="17.100000000000001" customHeight="1" x14ac:dyDescent="0.25">
      <c r="B122" s="43"/>
      <c r="C122" s="45"/>
      <c r="D122" s="46"/>
      <c r="E122" s="47"/>
      <c r="F122" s="47"/>
      <c r="G122" s="48"/>
    </row>
    <row r="123" spans="2:7" ht="17.100000000000001" customHeight="1" x14ac:dyDescent="0.25">
      <c r="B123" s="43"/>
      <c r="C123" s="45"/>
      <c r="D123" s="46"/>
      <c r="E123" s="47"/>
      <c r="F123" s="47"/>
      <c r="G123" s="48"/>
    </row>
    <row r="124" spans="2:7" ht="17.100000000000001" customHeight="1" x14ac:dyDescent="0.25">
      <c r="B124" s="43"/>
      <c r="C124" s="45"/>
      <c r="D124" s="46"/>
      <c r="E124" s="47"/>
      <c r="F124" s="47"/>
      <c r="G124" s="48"/>
    </row>
    <row r="125" spans="2:7" ht="17.100000000000001" customHeight="1" x14ac:dyDescent="0.25">
      <c r="B125" s="43"/>
      <c r="C125" s="45"/>
      <c r="D125" s="46"/>
      <c r="E125" s="47"/>
      <c r="F125" s="47"/>
      <c r="G125" s="48"/>
    </row>
    <row r="126" spans="2:7" ht="17.100000000000001" customHeight="1" x14ac:dyDescent="0.25">
      <c r="B126" s="43"/>
      <c r="C126" s="45"/>
      <c r="D126" s="46"/>
      <c r="E126" s="47"/>
      <c r="F126" s="47"/>
      <c r="G126" s="48"/>
    </row>
    <row r="127" spans="2:7" ht="17.100000000000001" customHeight="1" x14ac:dyDescent="0.25">
      <c r="B127" s="43"/>
      <c r="C127" s="45"/>
      <c r="D127" s="46"/>
      <c r="E127" s="47"/>
      <c r="F127" s="47"/>
      <c r="G127" s="48"/>
    </row>
    <row r="128" spans="2:7" ht="17.100000000000001" customHeight="1" x14ac:dyDescent="0.25">
      <c r="B128" s="43"/>
      <c r="C128" s="45"/>
      <c r="D128" s="46"/>
      <c r="E128" s="47"/>
      <c r="F128" s="47"/>
      <c r="G128" s="48"/>
    </row>
    <row r="129" spans="2:7" ht="17.100000000000001" customHeight="1" x14ac:dyDescent="0.25">
      <c r="B129" s="43"/>
      <c r="C129" s="45"/>
      <c r="D129" s="46"/>
      <c r="E129" s="47"/>
      <c r="F129" s="47"/>
      <c r="G129" s="48"/>
    </row>
    <row r="131" spans="2:7" ht="21" customHeight="1" x14ac:dyDescent="0.25">
      <c r="B131" s="56" t="s">
        <v>49</v>
      </c>
      <c r="C131" s="57"/>
      <c r="D131" s="57"/>
      <c r="E131" s="57"/>
      <c r="F131" s="57"/>
      <c r="G131" s="58"/>
    </row>
    <row r="132" spans="2:7" ht="29.1" customHeight="1" x14ac:dyDescent="0.25">
      <c r="B132" s="40"/>
      <c r="C132" s="20"/>
      <c r="D132" s="32" t="s">
        <v>109</v>
      </c>
      <c r="E132" s="33" t="s">
        <v>110</v>
      </c>
      <c r="F132" s="33" t="s">
        <v>111</v>
      </c>
      <c r="G132" s="34" t="s">
        <v>112</v>
      </c>
    </row>
    <row r="133" spans="2:7" ht="17.100000000000001" customHeight="1" x14ac:dyDescent="0.25">
      <c r="B133" s="41"/>
      <c r="C133" s="12" t="s">
        <v>76</v>
      </c>
      <c r="D133" s="13">
        <v>25</v>
      </c>
      <c r="E133" s="21">
        <v>12.5</v>
      </c>
      <c r="F133" s="21">
        <v>12.5</v>
      </c>
      <c r="G133" s="22">
        <v>12.5</v>
      </c>
    </row>
    <row r="134" spans="2:7" ht="17.100000000000001" customHeight="1" x14ac:dyDescent="0.25">
      <c r="B134" s="42"/>
      <c r="C134" s="4" t="s">
        <v>77</v>
      </c>
      <c r="D134" s="23">
        <v>111</v>
      </c>
      <c r="E134" s="24">
        <v>55.500000000000007</v>
      </c>
      <c r="F134" s="24">
        <v>55.500000000000007</v>
      </c>
      <c r="G134" s="25">
        <v>68</v>
      </c>
    </row>
    <row r="135" spans="2:7" ht="17.100000000000001" customHeight="1" x14ac:dyDescent="0.25">
      <c r="B135" s="42"/>
      <c r="C135" s="4" t="s">
        <v>78</v>
      </c>
      <c r="D135" s="23">
        <v>57</v>
      </c>
      <c r="E135" s="24">
        <v>28.499999999999996</v>
      </c>
      <c r="F135" s="24">
        <v>28.499999999999996</v>
      </c>
      <c r="G135" s="25">
        <v>96.5</v>
      </c>
    </row>
    <row r="136" spans="2:7" ht="17.100000000000001" customHeight="1" x14ac:dyDescent="0.25">
      <c r="B136" s="42"/>
      <c r="C136" s="4" t="s">
        <v>79</v>
      </c>
      <c r="D136" s="23">
        <v>7</v>
      </c>
      <c r="E136" s="24">
        <v>3.5000000000000004</v>
      </c>
      <c r="F136" s="24">
        <v>3.5000000000000004</v>
      </c>
      <c r="G136" s="25">
        <v>100</v>
      </c>
    </row>
    <row r="137" spans="2:7" ht="17.100000000000001" customHeight="1" x14ac:dyDescent="0.25">
      <c r="B137" s="43"/>
      <c r="C137" s="35" t="s">
        <v>113</v>
      </c>
      <c r="D137" s="16">
        <v>200</v>
      </c>
      <c r="E137" s="26">
        <v>100</v>
      </c>
      <c r="F137" s="26">
        <v>100</v>
      </c>
      <c r="G137" s="27"/>
    </row>
    <row r="138" spans="2:7" ht="17.100000000000001" customHeight="1" x14ac:dyDescent="0.25">
      <c r="B138" s="43"/>
      <c r="C138" s="45"/>
      <c r="D138" s="46"/>
      <c r="E138" s="47"/>
      <c r="F138" s="47"/>
      <c r="G138" s="48"/>
    </row>
    <row r="139" spans="2:7" ht="17.100000000000001" customHeight="1" x14ac:dyDescent="0.25">
      <c r="B139" s="43"/>
      <c r="C139" s="45"/>
      <c r="D139" s="46"/>
      <c r="E139" s="47"/>
      <c r="F139" s="47"/>
      <c r="G139" s="48"/>
    </row>
    <row r="140" spans="2:7" ht="17.100000000000001" customHeight="1" x14ac:dyDescent="0.25">
      <c r="B140" s="43"/>
      <c r="C140" s="45"/>
      <c r="D140" s="46"/>
      <c r="E140" s="47"/>
      <c r="F140" s="47"/>
      <c r="G140" s="48"/>
    </row>
    <row r="141" spans="2:7" ht="17.100000000000001" customHeight="1" x14ac:dyDescent="0.25">
      <c r="B141" s="43"/>
      <c r="C141" s="45"/>
      <c r="D141" s="46"/>
      <c r="E141" s="47"/>
      <c r="F141" s="47"/>
      <c r="G141" s="48"/>
    </row>
    <row r="142" spans="2:7" ht="17.100000000000001" customHeight="1" x14ac:dyDescent="0.25">
      <c r="B142" s="43"/>
      <c r="C142" s="45"/>
      <c r="D142" s="46"/>
      <c r="E142" s="47"/>
      <c r="F142" s="47"/>
      <c r="G142" s="48"/>
    </row>
    <row r="143" spans="2:7" ht="17.100000000000001" customHeight="1" x14ac:dyDescent="0.25">
      <c r="B143" s="43"/>
      <c r="C143" s="45"/>
      <c r="D143" s="46"/>
      <c r="E143" s="47"/>
      <c r="F143" s="47"/>
      <c r="G143" s="48"/>
    </row>
    <row r="144" spans="2:7" ht="17.100000000000001" customHeight="1" x14ac:dyDescent="0.25">
      <c r="B144" s="43"/>
      <c r="C144" s="45"/>
      <c r="D144" s="46"/>
      <c r="E144" s="47"/>
      <c r="F144" s="47"/>
      <c r="G144" s="48"/>
    </row>
    <row r="145" spans="2:7" ht="17.100000000000001" customHeight="1" x14ac:dyDescent="0.25">
      <c r="B145" s="43"/>
      <c r="C145" s="45"/>
      <c r="D145" s="46"/>
      <c r="E145" s="47"/>
      <c r="F145" s="47"/>
      <c r="G145" s="48"/>
    </row>
    <row r="146" spans="2:7" ht="17.100000000000001" customHeight="1" x14ac:dyDescent="0.25">
      <c r="B146" s="43"/>
      <c r="C146" s="45"/>
      <c r="D146" s="46"/>
      <c r="E146" s="47"/>
      <c r="F146" s="47"/>
      <c r="G146" s="48"/>
    </row>
    <row r="147" spans="2:7" ht="17.100000000000001" customHeight="1" x14ac:dyDescent="0.25">
      <c r="B147" s="43"/>
      <c r="C147" s="45"/>
      <c r="D147" s="46"/>
      <c r="E147" s="47"/>
      <c r="F147" s="47"/>
      <c r="G147" s="48"/>
    </row>
    <row r="148" spans="2:7" ht="17.100000000000001" customHeight="1" x14ac:dyDescent="0.25">
      <c r="B148" s="43"/>
      <c r="C148" s="45"/>
      <c r="D148" s="46"/>
      <c r="E148" s="47"/>
      <c r="F148" s="47"/>
      <c r="G148" s="48"/>
    </row>
    <row r="149" spans="2:7" ht="17.100000000000001" customHeight="1" x14ac:dyDescent="0.25">
      <c r="B149" s="43"/>
      <c r="C149" s="45"/>
      <c r="D149" s="46"/>
      <c r="E149" s="47"/>
      <c r="F149" s="47"/>
      <c r="G149" s="48"/>
    </row>
    <row r="150" spans="2:7" ht="17.100000000000001" customHeight="1" x14ac:dyDescent="0.25">
      <c r="B150" s="43"/>
      <c r="C150" s="45"/>
      <c r="D150" s="46"/>
      <c r="E150" s="47"/>
      <c r="F150" s="47"/>
      <c r="G150" s="48"/>
    </row>
    <row r="151" spans="2:7" ht="17.100000000000001" customHeight="1" x14ac:dyDescent="0.25">
      <c r="B151" s="43"/>
      <c r="C151" s="45"/>
      <c r="D151" s="46"/>
      <c r="E151" s="47"/>
      <c r="F151" s="47"/>
      <c r="G151" s="48"/>
    </row>
    <row r="152" spans="2:7" ht="17.100000000000001" customHeight="1" x14ac:dyDescent="0.25">
      <c r="B152" s="43"/>
      <c r="C152" s="45"/>
      <c r="D152" s="46"/>
      <c r="E152" s="47"/>
      <c r="F152" s="47"/>
      <c r="G152" s="48"/>
    </row>
    <row r="153" spans="2:7" ht="17.100000000000001" customHeight="1" x14ac:dyDescent="0.25">
      <c r="B153" s="43"/>
      <c r="C153" s="45"/>
      <c r="D153" s="46"/>
      <c r="E153" s="47"/>
      <c r="F153" s="47"/>
      <c r="G153" s="48"/>
    </row>
    <row r="154" spans="2:7" ht="17.100000000000001" customHeight="1" x14ac:dyDescent="0.25">
      <c r="B154" s="43"/>
      <c r="C154" s="45"/>
      <c r="D154" s="46"/>
      <c r="E154" s="47"/>
      <c r="F154" s="47"/>
      <c r="G154" s="48"/>
    </row>
    <row r="155" spans="2:7" ht="17.100000000000001" customHeight="1" x14ac:dyDescent="0.25">
      <c r="B155" s="43"/>
      <c r="C155" s="45"/>
      <c r="D155" s="46"/>
      <c r="E155" s="47"/>
      <c r="F155" s="47"/>
      <c r="G155" s="48"/>
    </row>
    <row r="156" spans="2:7" ht="17.100000000000001" customHeight="1" x14ac:dyDescent="0.25">
      <c r="B156" s="43"/>
      <c r="C156" s="45"/>
      <c r="D156" s="46"/>
      <c r="E156" s="47"/>
      <c r="F156" s="47"/>
      <c r="G156" s="48"/>
    </row>
    <row r="157" spans="2:7" ht="17.100000000000001" customHeight="1" x14ac:dyDescent="0.25">
      <c r="B157" s="43"/>
      <c r="C157" s="45"/>
      <c r="D157" s="46"/>
      <c r="E157" s="47"/>
      <c r="F157" s="47"/>
      <c r="G157" s="48"/>
    </row>
    <row r="159" spans="2:7" ht="21" customHeight="1" x14ac:dyDescent="0.25">
      <c r="B159" s="56" t="s">
        <v>50</v>
      </c>
      <c r="C159" s="57"/>
      <c r="D159" s="57"/>
      <c r="E159" s="57"/>
      <c r="F159" s="57"/>
      <c r="G159" s="58"/>
    </row>
    <row r="160" spans="2:7" ht="29.1" customHeight="1" x14ac:dyDescent="0.25">
      <c r="B160" s="40"/>
      <c r="C160" s="20"/>
      <c r="D160" s="32" t="s">
        <v>109</v>
      </c>
      <c r="E160" s="33" t="s">
        <v>110</v>
      </c>
      <c r="F160" s="33" t="s">
        <v>111</v>
      </c>
      <c r="G160" s="34" t="s">
        <v>112</v>
      </c>
    </row>
    <row r="161" spans="2:7" ht="30" customHeight="1" x14ac:dyDescent="0.25">
      <c r="B161" s="41"/>
      <c r="C161" s="12" t="s">
        <v>80</v>
      </c>
      <c r="D161" s="13">
        <v>79</v>
      </c>
      <c r="E161" s="21">
        <v>39.5</v>
      </c>
      <c r="F161" s="21">
        <v>39.5</v>
      </c>
      <c r="G161" s="22">
        <v>39.5</v>
      </c>
    </row>
    <row r="162" spans="2:7" ht="30" customHeight="1" x14ac:dyDescent="0.25">
      <c r="B162" s="42"/>
      <c r="C162" s="4" t="s">
        <v>81</v>
      </c>
      <c r="D162" s="23">
        <v>11</v>
      </c>
      <c r="E162" s="24">
        <v>5.5</v>
      </c>
      <c r="F162" s="24">
        <v>5.5</v>
      </c>
      <c r="G162" s="25">
        <v>45</v>
      </c>
    </row>
    <row r="163" spans="2:7" ht="17.100000000000001" customHeight="1" x14ac:dyDescent="0.25">
      <c r="B163" s="42"/>
      <c r="C163" s="4" t="s">
        <v>82</v>
      </c>
      <c r="D163" s="23">
        <v>75</v>
      </c>
      <c r="E163" s="24">
        <v>37.5</v>
      </c>
      <c r="F163" s="24">
        <v>37.5</v>
      </c>
      <c r="G163" s="25">
        <v>82.5</v>
      </c>
    </row>
    <row r="164" spans="2:7" ht="17.100000000000001" customHeight="1" x14ac:dyDescent="0.25">
      <c r="B164" s="42"/>
      <c r="C164" s="4" t="s">
        <v>83</v>
      </c>
      <c r="D164" s="23">
        <v>18</v>
      </c>
      <c r="E164" s="24">
        <v>9</v>
      </c>
      <c r="F164" s="24">
        <v>9</v>
      </c>
      <c r="G164" s="25">
        <v>91.5</v>
      </c>
    </row>
    <row r="165" spans="2:7" ht="17.100000000000001" customHeight="1" x14ac:dyDescent="0.25">
      <c r="B165" s="42"/>
      <c r="C165" s="4" t="s">
        <v>84</v>
      </c>
      <c r="D165" s="23">
        <v>17</v>
      </c>
      <c r="E165" s="24">
        <v>8.5</v>
      </c>
      <c r="F165" s="24">
        <v>8.5</v>
      </c>
      <c r="G165" s="25">
        <v>100</v>
      </c>
    </row>
    <row r="166" spans="2:7" ht="17.100000000000001" customHeight="1" x14ac:dyDescent="0.25">
      <c r="B166" s="43"/>
      <c r="C166" s="35" t="s">
        <v>113</v>
      </c>
      <c r="D166" s="16">
        <v>200</v>
      </c>
      <c r="E166" s="26">
        <v>100</v>
      </c>
      <c r="F166" s="26">
        <v>100</v>
      </c>
      <c r="G166" s="27"/>
    </row>
    <row r="167" spans="2:7" ht="17.100000000000001" customHeight="1" x14ac:dyDescent="0.25">
      <c r="B167" s="43"/>
      <c r="C167" s="45"/>
      <c r="D167" s="46"/>
      <c r="E167" s="47"/>
      <c r="F167" s="47"/>
      <c r="G167" s="48"/>
    </row>
    <row r="168" spans="2:7" ht="17.100000000000001" customHeight="1" x14ac:dyDescent="0.25">
      <c r="B168" s="43"/>
      <c r="C168" s="45"/>
      <c r="D168" s="46"/>
      <c r="E168" s="47"/>
      <c r="F168" s="47"/>
      <c r="G168" s="48"/>
    </row>
    <row r="169" spans="2:7" ht="17.100000000000001" customHeight="1" x14ac:dyDescent="0.25">
      <c r="B169" s="43"/>
      <c r="C169" s="45"/>
      <c r="D169" s="46"/>
      <c r="E169" s="47"/>
      <c r="F169" s="47"/>
      <c r="G169" s="48"/>
    </row>
    <row r="170" spans="2:7" ht="17.100000000000001" customHeight="1" x14ac:dyDescent="0.25">
      <c r="B170" s="43"/>
      <c r="C170" s="45"/>
      <c r="D170" s="46"/>
      <c r="E170" s="47"/>
      <c r="F170" s="47"/>
      <c r="G170" s="48"/>
    </row>
    <row r="171" spans="2:7" ht="17.100000000000001" customHeight="1" x14ac:dyDescent="0.25">
      <c r="B171" s="43"/>
      <c r="C171" s="45"/>
      <c r="D171" s="46"/>
      <c r="E171" s="47"/>
      <c r="F171" s="47"/>
      <c r="G171" s="48"/>
    </row>
    <row r="172" spans="2:7" ht="17.100000000000001" customHeight="1" x14ac:dyDescent="0.25">
      <c r="B172" s="43"/>
      <c r="C172" s="45"/>
      <c r="D172" s="46"/>
      <c r="E172" s="47"/>
      <c r="F172" s="47"/>
      <c r="G172" s="48"/>
    </row>
    <row r="173" spans="2:7" ht="17.100000000000001" customHeight="1" x14ac:dyDescent="0.25">
      <c r="B173" s="43"/>
      <c r="C173" s="45"/>
      <c r="D173" s="46"/>
      <c r="E173" s="47"/>
      <c r="F173" s="47"/>
      <c r="G173" s="48"/>
    </row>
    <row r="174" spans="2:7" ht="17.100000000000001" customHeight="1" x14ac:dyDescent="0.25">
      <c r="B174" s="43"/>
      <c r="C174" s="45"/>
      <c r="D174" s="46"/>
      <c r="E174" s="47"/>
      <c r="F174" s="47"/>
      <c r="G174" s="48"/>
    </row>
    <row r="175" spans="2:7" ht="17.100000000000001" customHeight="1" x14ac:dyDescent="0.25">
      <c r="B175" s="43"/>
      <c r="C175" s="45"/>
      <c r="D175" s="46"/>
      <c r="E175" s="47"/>
      <c r="F175" s="47"/>
      <c r="G175" s="48"/>
    </row>
    <row r="176" spans="2:7" ht="17.100000000000001" customHeight="1" x14ac:dyDescent="0.25">
      <c r="B176" s="43"/>
      <c r="C176" s="45"/>
      <c r="D176" s="46"/>
      <c r="E176" s="47"/>
      <c r="F176" s="47"/>
      <c r="G176" s="48"/>
    </row>
    <row r="177" spans="2:7" ht="17.100000000000001" customHeight="1" x14ac:dyDescent="0.25">
      <c r="B177" s="43"/>
      <c r="C177" s="45"/>
      <c r="D177" s="46"/>
      <c r="E177" s="47"/>
      <c r="F177" s="47"/>
      <c r="G177" s="48"/>
    </row>
    <row r="178" spans="2:7" ht="17.100000000000001" customHeight="1" x14ac:dyDescent="0.25">
      <c r="B178" s="43"/>
      <c r="C178" s="45"/>
      <c r="D178" s="46"/>
      <c r="E178" s="47"/>
      <c r="F178" s="47"/>
      <c r="G178" s="48"/>
    </row>
    <row r="179" spans="2:7" ht="17.100000000000001" customHeight="1" x14ac:dyDescent="0.25">
      <c r="B179" s="43"/>
      <c r="C179" s="45"/>
      <c r="D179" s="46"/>
      <c r="E179" s="47"/>
      <c r="F179" s="47"/>
      <c r="G179" s="48"/>
    </row>
    <row r="180" spans="2:7" ht="17.100000000000001" customHeight="1" x14ac:dyDescent="0.25">
      <c r="B180" s="43"/>
      <c r="C180" s="45"/>
      <c r="D180" s="46"/>
      <c r="E180" s="47"/>
      <c r="F180" s="47"/>
      <c r="G180" s="48"/>
    </row>
    <row r="181" spans="2:7" ht="17.100000000000001" customHeight="1" x14ac:dyDescent="0.25">
      <c r="B181" s="43"/>
      <c r="C181" s="45"/>
      <c r="D181" s="46"/>
      <c r="E181" s="47"/>
      <c r="F181" s="47"/>
      <c r="G181" s="48"/>
    </row>
    <row r="182" spans="2:7" ht="17.100000000000001" customHeight="1" x14ac:dyDescent="0.25">
      <c r="B182" s="43"/>
      <c r="C182" s="45"/>
      <c r="D182" s="46"/>
      <c r="E182" s="47"/>
      <c r="F182" s="47"/>
      <c r="G182" s="48"/>
    </row>
    <row r="183" spans="2:7" ht="17.100000000000001" customHeight="1" x14ac:dyDescent="0.25">
      <c r="B183" s="43"/>
      <c r="C183" s="45"/>
      <c r="D183" s="46"/>
      <c r="E183" s="47"/>
      <c r="F183" s="47"/>
      <c r="G183" s="48"/>
    </row>
    <row r="184" spans="2:7" ht="17.100000000000001" customHeight="1" x14ac:dyDescent="0.25">
      <c r="B184" s="43"/>
      <c r="C184" s="45"/>
      <c r="D184" s="46"/>
      <c r="E184" s="47"/>
      <c r="F184" s="47"/>
      <c r="G184" s="48"/>
    </row>
    <row r="185" spans="2:7" ht="17.100000000000001" customHeight="1" x14ac:dyDescent="0.25">
      <c r="B185" s="43"/>
      <c r="C185" s="45"/>
      <c r="D185" s="46"/>
      <c r="E185" s="47"/>
      <c r="F185" s="47"/>
      <c r="G185" s="48"/>
    </row>
    <row r="186" spans="2:7" ht="17.100000000000001" customHeight="1" x14ac:dyDescent="0.25">
      <c r="B186" s="43"/>
      <c r="C186" s="45"/>
      <c r="D186" s="46"/>
      <c r="E186" s="47"/>
      <c r="F186" s="47"/>
      <c r="G186" s="48"/>
    </row>
    <row r="188" spans="2:7" ht="21" customHeight="1" x14ac:dyDescent="0.25">
      <c r="B188" s="56" t="s">
        <v>51</v>
      </c>
      <c r="C188" s="57"/>
      <c r="D188" s="57"/>
      <c r="E188" s="57"/>
      <c r="F188" s="57"/>
      <c r="G188" s="58"/>
    </row>
    <row r="189" spans="2:7" ht="29.1" customHeight="1" x14ac:dyDescent="0.25">
      <c r="B189" s="40"/>
      <c r="C189" s="20"/>
      <c r="D189" s="32" t="s">
        <v>109</v>
      </c>
      <c r="E189" s="33" t="s">
        <v>110</v>
      </c>
      <c r="F189" s="33" t="s">
        <v>111</v>
      </c>
      <c r="G189" s="34" t="s">
        <v>112</v>
      </c>
    </row>
    <row r="190" spans="2:7" ht="17.100000000000001" customHeight="1" x14ac:dyDescent="0.25">
      <c r="B190" s="41"/>
      <c r="C190" s="12" t="s">
        <v>85</v>
      </c>
      <c r="D190" s="13">
        <v>56</v>
      </c>
      <c r="E190" s="21">
        <v>28.000000000000004</v>
      </c>
      <c r="F190" s="21">
        <v>28.000000000000004</v>
      </c>
      <c r="G190" s="22">
        <v>28.000000000000004</v>
      </c>
    </row>
    <row r="191" spans="2:7" ht="17.100000000000001" customHeight="1" x14ac:dyDescent="0.25">
      <c r="B191" s="42"/>
      <c r="C191" s="4" t="s">
        <v>86</v>
      </c>
      <c r="D191" s="23">
        <v>22</v>
      </c>
      <c r="E191" s="24">
        <v>11</v>
      </c>
      <c r="F191" s="24">
        <v>11</v>
      </c>
      <c r="G191" s="25">
        <v>39</v>
      </c>
    </row>
    <row r="192" spans="2:7" ht="17.100000000000001" customHeight="1" x14ac:dyDescent="0.25">
      <c r="B192" s="42"/>
      <c r="C192" s="4" t="s">
        <v>84</v>
      </c>
      <c r="D192" s="23">
        <v>18</v>
      </c>
      <c r="E192" s="24">
        <v>9</v>
      </c>
      <c r="F192" s="24">
        <v>9</v>
      </c>
      <c r="G192" s="25">
        <v>48</v>
      </c>
    </row>
    <row r="193" spans="2:7" ht="17.100000000000001" customHeight="1" x14ac:dyDescent="0.25">
      <c r="B193" s="42"/>
      <c r="C193" s="4" t="s">
        <v>87</v>
      </c>
      <c r="D193" s="23">
        <v>104</v>
      </c>
      <c r="E193" s="24">
        <v>52</v>
      </c>
      <c r="F193" s="24">
        <v>52</v>
      </c>
      <c r="G193" s="25">
        <v>100</v>
      </c>
    </row>
    <row r="194" spans="2:7" ht="17.100000000000001" customHeight="1" x14ac:dyDescent="0.25">
      <c r="B194" s="43"/>
      <c r="C194" s="35" t="s">
        <v>113</v>
      </c>
      <c r="D194" s="16">
        <v>200</v>
      </c>
      <c r="E194" s="26">
        <v>100</v>
      </c>
      <c r="F194" s="26">
        <v>100</v>
      </c>
      <c r="G194" s="27"/>
    </row>
    <row r="195" spans="2:7" ht="17.100000000000001" customHeight="1" x14ac:dyDescent="0.25">
      <c r="B195" s="43"/>
      <c r="C195" s="45"/>
      <c r="D195" s="46"/>
      <c r="E195" s="47"/>
      <c r="F195" s="47"/>
      <c r="G195" s="48"/>
    </row>
    <row r="196" spans="2:7" ht="17.100000000000001" customHeight="1" x14ac:dyDescent="0.25">
      <c r="B196" s="43"/>
      <c r="C196" s="45"/>
      <c r="D196" s="46"/>
      <c r="E196" s="47"/>
      <c r="F196" s="47"/>
      <c r="G196" s="48"/>
    </row>
    <row r="197" spans="2:7" ht="17.100000000000001" customHeight="1" x14ac:dyDescent="0.25">
      <c r="B197" s="43"/>
      <c r="C197" s="45"/>
      <c r="D197" s="46"/>
      <c r="E197" s="47"/>
      <c r="F197" s="47"/>
      <c r="G197" s="48"/>
    </row>
    <row r="198" spans="2:7" ht="17.100000000000001" customHeight="1" x14ac:dyDescent="0.25">
      <c r="B198" s="43"/>
      <c r="C198" s="45"/>
      <c r="D198" s="46"/>
      <c r="E198" s="47"/>
      <c r="F198" s="47"/>
      <c r="G198" s="48"/>
    </row>
    <row r="199" spans="2:7" ht="17.100000000000001" customHeight="1" x14ac:dyDescent="0.25">
      <c r="B199" s="43"/>
      <c r="C199" s="45"/>
      <c r="D199" s="46"/>
      <c r="E199" s="47"/>
      <c r="F199" s="47"/>
      <c r="G199" s="48"/>
    </row>
    <row r="200" spans="2:7" ht="17.100000000000001" customHeight="1" x14ac:dyDescent="0.25">
      <c r="B200" s="43"/>
      <c r="C200" s="45"/>
      <c r="D200" s="46"/>
      <c r="E200" s="47"/>
      <c r="F200" s="47"/>
      <c r="G200" s="48"/>
    </row>
    <row r="201" spans="2:7" ht="17.100000000000001" customHeight="1" x14ac:dyDescent="0.25">
      <c r="B201" s="43"/>
      <c r="C201" s="45"/>
      <c r="D201" s="46"/>
      <c r="E201" s="47"/>
      <c r="F201" s="47"/>
      <c r="G201" s="48"/>
    </row>
    <row r="202" spans="2:7" ht="17.100000000000001" customHeight="1" x14ac:dyDescent="0.25">
      <c r="B202" s="43"/>
      <c r="C202" s="45"/>
      <c r="D202" s="46"/>
      <c r="E202" s="47"/>
      <c r="F202" s="47"/>
      <c r="G202" s="48"/>
    </row>
    <row r="203" spans="2:7" ht="17.100000000000001" customHeight="1" x14ac:dyDescent="0.25">
      <c r="B203" s="43"/>
      <c r="C203" s="45"/>
      <c r="D203" s="46"/>
      <c r="E203" s="47"/>
      <c r="F203" s="47"/>
      <c r="G203" s="48"/>
    </row>
    <row r="204" spans="2:7" ht="17.100000000000001" customHeight="1" x14ac:dyDescent="0.25">
      <c r="B204" s="43"/>
      <c r="C204" s="45"/>
      <c r="D204" s="46"/>
      <c r="E204" s="47"/>
      <c r="F204" s="47"/>
      <c r="G204" s="48"/>
    </row>
    <row r="205" spans="2:7" ht="17.100000000000001" customHeight="1" x14ac:dyDescent="0.25">
      <c r="B205" s="43"/>
      <c r="C205" s="45"/>
      <c r="D205" s="46"/>
      <c r="E205" s="47"/>
      <c r="F205" s="47"/>
      <c r="G205" s="48"/>
    </row>
    <row r="206" spans="2:7" ht="17.100000000000001" customHeight="1" x14ac:dyDescent="0.25">
      <c r="B206" s="43"/>
      <c r="C206" s="45"/>
      <c r="D206" s="46"/>
      <c r="E206" s="47"/>
      <c r="F206" s="47"/>
      <c r="G206" s="48"/>
    </row>
    <row r="207" spans="2:7" ht="17.100000000000001" customHeight="1" x14ac:dyDescent="0.25">
      <c r="B207" s="43"/>
      <c r="C207" s="45"/>
      <c r="D207" s="46"/>
      <c r="E207" s="47"/>
      <c r="F207" s="47"/>
      <c r="G207" s="48"/>
    </row>
    <row r="208" spans="2:7" ht="17.100000000000001" customHeight="1" x14ac:dyDescent="0.25">
      <c r="B208" s="43"/>
      <c r="C208" s="45"/>
      <c r="D208" s="46"/>
      <c r="E208" s="47"/>
      <c r="F208" s="47"/>
      <c r="G208" s="48"/>
    </row>
    <row r="209" spans="2:7" ht="17.100000000000001" customHeight="1" x14ac:dyDescent="0.25">
      <c r="B209" s="43"/>
      <c r="C209" s="45"/>
      <c r="D209" s="46"/>
      <c r="E209" s="47"/>
      <c r="F209" s="47"/>
      <c r="G209" s="48"/>
    </row>
    <row r="210" spans="2:7" ht="17.100000000000001" customHeight="1" x14ac:dyDescent="0.25">
      <c r="B210" s="43"/>
      <c r="C210" s="45"/>
      <c r="D210" s="46"/>
      <c r="E210" s="47"/>
      <c r="F210" s="47"/>
      <c r="G210" s="48"/>
    </row>
    <row r="211" spans="2:7" ht="17.100000000000001" customHeight="1" x14ac:dyDescent="0.25">
      <c r="B211" s="43"/>
      <c r="C211" s="45"/>
      <c r="D211" s="46"/>
      <c r="E211" s="47"/>
      <c r="F211" s="47"/>
      <c r="G211" s="48"/>
    </row>
    <row r="212" spans="2:7" ht="17.100000000000001" customHeight="1" x14ac:dyDescent="0.25">
      <c r="B212" s="43"/>
      <c r="C212" s="45"/>
      <c r="D212" s="46"/>
      <c r="E212" s="47"/>
      <c r="F212" s="47"/>
      <c r="G212" s="48"/>
    </row>
    <row r="213" spans="2:7" ht="17.100000000000001" customHeight="1" x14ac:dyDescent="0.25">
      <c r="B213" s="43"/>
      <c r="C213" s="45"/>
      <c r="D213" s="46"/>
      <c r="E213" s="47"/>
      <c r="F213" s="47"/>
      <c r="G213" s="48"/>
    </row>
    <row r="214" spans="2:7" ht="17.100000000000001" customHeight="1" x14ac:dyDescent="0.25">
      <c r="B214" s="43"/>
      <c r="C214" s="45"/>
      <c r="D214" s="46"/>
      <c r="E214" s="47"/>
      <c r="F214" s="47"/>
      <c r="G214" s="48"/>
    </row>
    <row r="216" spans="2:7" ht="36" customHeight="1" x14ac:dyDescent="0.25">
      <c r="B216" s="56" t="s">
        <v>52</v>
      </c>
      <c r="C216" s="57"/>
      <c r="D216" s="57"/>
      <c r="E216" s="57"/>
      <c r="F216" s="57"/>
      <c r="G216" s="58"/>
    </row>
    <row r="217" spans="2:7" ht="29.1" customHeight="1" x14ac:dyDescent="0.25">
      <c r="B217" s="40"/>
      <c r="C217" s="20"/>
      <c r="D217" s="32" t="s">
        <v>109</v>
      </c>
      <c r="E217" s="33" t="s">
        <v>110</v>
      </c>
      <c r="F217" s="33" t="s">
        <v>111</v>
      </c>
      <c r="G217" s="34" t="s">
        <v>112</v>
      </c>
    </row>
    <row r="218" spans="2:7" ht="17.100000000000001" customHeight="1" x14ac:dyDescent="0.25">
      <c r="B218" s="41"/>
      <c r="C218" s="49" t="s">
        <v>114</v>
      </c>
      <c r="D218" s="13">
        <v>15</v>
      </c>
      <c r="E218" s="54">
        <f>D218/D222*100</f>
        <v>6.1983471074380168</v>
      </c>
      <c r="F218" s="54">
        <f t="shared" ref="F218:F221" si="0">E218</f>
        <v>6.1983471074380168</v>
      </c>
      <c r="G218" s="25">
        <f>F218</f>
        <v>6.1983471074380168</v>
      </c>
    </row>
    <row r="219" spans="2:7" ht="20.25" customHeight="1" x14ac:dyDescent="0.25">
      <c r="B219" s="42"/>
      <c r="C219" s="49" t="s">
        <v>88</v>
      </c>
      <c r="D219" s="23">
        <v>15</v>
      </c>
      <c r="E219" s="54">
        <f>D219/D222*100</f>
        <v>6.1983471074380168</v>
      </c>
      <c r="F219" s="54">
        <f t="shared" si="0"/>
        <v>6.1983471074380168</v>
      </c>
      <c r="G219" s="25">
        <f t="shared" ref="G219:G221" si="1">F219+G218</f>
        <v>12.396694214876034</v>
      </c>
    </row>
    <row r="220" spans="2:7" ht="20.25" customHeight="1" x14ac:dyDescent="0.25">
      <c r="B220" s="42"/>
      <c r="C220" s="49" t="s">
        <v>89</v>
      </c>
      <c r="D220" s="23">
        <v>50</v>
      </c>
      <c r="E220" s="54">
        <f>D220/D222*100</f>
        <v>20.66115702479339</v>
      </c>
      <c r="F220" s="54">
        <f t="shared" si="0"/>
        <v>20.66115702479339</v>
      </c>
      <c r="G220" s="25">
        <f t="shared" si="1"/>
        <v>33.057851239669425</v>
      </c>
    </row>
    <row r="221" spans="2:7" ht="18.75" customHeight="1" x14ac:dyDescent="0.25">
      <c r="B221" s="42"/>
      <c r="C221" s="49" t="s">
        <v>90</v>
      </c>
      <c r="D221" s="23">
        <v>162</v>
      </c>
      <c r="E221" s="54">
        <f>D221/D222*100</f>
        <v>66.942148760330582</v>
      </c>
      <c r="F221" s="54">
        <f t="shared" si="0"/>
        <v>66.942148760330582</v>
      </c>
      <c r="G221" s="25">
        <f t="shared" si="1"/>
        <v>100</v>
      </c>
    </row>
    <row r="222" spans="2:7" ht="17.100000000000001" customHeight="1" x14ac:dyDescent="0.25">
      <c r="B222" s="43"/>
      <c r="C222" s="35" t="s">
        <v>113</v>
      </c>
      <c r="D222" s="16">
        <f>SUM(D218:D221)</f>
        <v>242</v>
      </c>
      <c r="E222" s="26">
        <f>SUM(E218:E221)</f>
        <v>100</v>
      </c>
      <c r="F222" s="26">
        <v>100</v>
      </c>
      <c r="G222" s="27"/>
    </row>
    <row r="223" spans="2:7" ht="17.100000000000001" customHeight="1" x14ac:dyDescent="0.25">
      <c r="B223" s="43"/>
      <c r="C223" s="45"/>
      <c r="D223" s="46"/>
      <c r="E223" s="47"/>
      <c r="F223" s="47"/>
      <c r="G223" s="48"/>
    </row>
    <row r="224" spans="2:7" ht="17.100000000000001" customHeight="1" x14ac:dyDescent="0.25">
      <c r="B224" s="43"/>
      <c r="C224" s="45"/>
      <c r="D224" s="46"/>
      <c r="E224" s="47"/>
      <c r="F224" s="47"/>
      <c r="G224" s="48"/>
    </row>
    <row r="225" spans="2:7" ht="17.100000000000001" customHeight="1" x14ac:dyDescent="0.25">
      <c r="B225" s="43"/>
      <c r="C225" s="45"/>
      <c r="D225" s="46"/>
      <c r="E225" s="47"/>
      <c r="F225" s="47"/>
      <c r="G225" s="48"/>
    </row>
    <row r="226" spans="2:7" ht="17.100000000000001" customHeight="1" x14ac:dyDescent="0.25">
      <c r="B226" s="43"/>
      <c r="C226" s="45"/>
      <c r="D226" s="46"/>
      <c r="E226" s="47"/>
      <c r="F226" s="47"/>
      <c r="G226" s="48"/>
    </row>
    <row r="227" spans="2:7" ht="17.100000000000001" customHeight="1" x14ac:dyDescent="0.25">
      <c r="B227" s="43"/>
      <c r="C227" s="45"/>
      <c r="D227" s="46"/>
      <c r="E227" s="47"/>
      <c r="F227" s="47"/>
      <c r="G227" s="48"/>
    </row>
    <row r="228" spans="2:7" ht="17.100000000000001" customHeight="1" x14ac:dyDescent="0.25">
      <c r="B228" s="43"/>
      <c r="C228" s="45"/>
      <c r="D228" s="46"/>
      <c r="E228" s="47"/>
      <c r="F228" s="47"/>
      <c r="G228" s="48"/>
    </row>
    <row r="229" spans="2:7" ht="17.100000000000001" customHeight="1" x14ac:dyDescent="0.25">
      <c r="B229" s="43"/>
      <c r="C229" s="45"/>
      <c r="D229" s="46"/>
      <c r="E229" s="47"/>
      <c r="F229" s="47"/>
      <c r="G229" s="48"/>
    </row>
    <row r="230" spans="2:7" ht="17.100000000000001" customHeight="1" x14ac:dyDescent="0.25">
      <c r="B230" s="43"/>
      <c r="C230" s="45"/>
      <c r="D230" s="46"/>
      <c r="E230" s="47"/>
      <c r="F230" s="47"/>
      <c r="G230" s="48"/>
    </row>
    <row r="231" spans="2:7" ht="17.100000000000001" customHeight="1" x14ac:dyDescent="0.25">
      <c r="B231" s="43"/>
      <c r="C231" s="45"/>
      <c r="D231" s="46"/>
      <c r="E231" s="47"/>
      <c r="F231" s="47"/>
      <c r="G231" s="48"/>
    </row>
    <row r="232" spans="2:7" ht="17.100000000000001" customHeight="1" x14ac:dyDescent="0.25">
      <c r="B232" s="43"/>
      <c r="C232" s="45"/>
      <c r="D232" s="46"/>
      <c r="E232" s="47"/>
      <c r="F232" s="47"/>
      <c r="G232" s="48"/>
    </row>
    <row r="233" spans="2:7" ht="17.100000000000001" customHeight="1" x14ac:dyDescent="0.25">
      <c r="B233" s="43"/>
      <c r="C233" s="45"/>
      <c r="D233" s="46"/>
      <c r="E233" s="47"/>
      <c r="F233" s="47"/>
      <c r="G233" s="48"/>
    </row>
    <row r="234" spans="2:7" ht="17.100000000000001" customHeight="1" x14ac:dyDescent="0.25">
      <c r="B234" s="43"/>
      <c r="C234" s="45"/>
      <c r="D234" s="46"/>
      <c r="E234" s="47"/>
      <c r="F234" s="47"/>
      <c r="G234" s="48"/>
    </row>
    <row r="235" spans="2:7" ht="17.100000000000001" customHeight="1" x14ac:dyDescent="0.25">
      <c r="B235" s="43"/>
      <c r="C235" s="45"/>
      <c r="D235" s="46"/>
      <c r="E235" s="47"/>
      <c r="F235" s="47"/>
      <c r="G235" s="48"/>
    </row>
    <row r="236" spans="2:7" ht="17.100000000000001" customHeight="1" x14ac:dyDescent="0.25">
      <c r="B236" s="43"/>
      <c r="C236" s="45"/>
      <c r="D236" s="46"/>
      <c r="E236" s="47"/>
      <c r="F236" s="47"/>
      <c r="G236" s="48"/>
    </row>
    <row r="237" spans="2:7" ht="17.100000000000001" customHeight="1" x14ac:dyDescent="0.25">
      <c r="B237" s="43"/>
      <c r="C237" s="45"/>
      <c r="D237" s="46"/>
      <c r="E237" s="47"/>
      <c r="F237" s="47"/>
      <c r="G237" s="48"/>
    </row>
    <row r="238" spans="2:7" ht="17.100000000000001" customHeight="1" x14ac:dyDescent="0.25">
      <c r="B238" s="43"/>
      <c r="C238" s="45"/>
      <c r="D238" s="46"/>
      <c r="E238" s="47"/>
      <c r="F238" s="47"/>
      <c r="G238" s="48"/>
    </row>
    <row r="239" spans="2:7" ht="17.100000000000001" customHeight="1" x14ac:dyDescent="0.25">
      <c r="B239" s="43"/>
      <c r="C239" s="45"/>
      <c r="D239" s="46"/>
      <c r="E239" s="47"/>
      <c r="F239" s="47"/>
      <c r="G239" s="48"/>
    </row>
    <row r="240" spans="2:7" ht="17.100000000000001" customHeight="1" x14ac:dyDescent="0.25">
      <c r="B240" s="43"/>
      <c r="C240" s="45"/>
      <c r="D240" s="46"/>
      <c r="E240" s="47"/>
      <c r="F240" s="47"/>
      <c r="G240" s="48"/>
    </row>
    <row r="241" spans="2:7" ht="17.100000000000001" customHeight="1" x14ac:dyDescent="0.25">
      <c r="B241" s="43"/>
      <c r="C241" s="45"/>
      <c r="D241" s="46"/>
      <c r="E241" s="47"/>
      <c r="F241" s="47"/>
      <c r="G241" s="48"/>
    </row>
    <row r="242" spans="2:7" ht="17.100000000000001" customHeight="1" x14ac:dyDescent="0.25">
      <c r="B242" s="43"/>
      <c r="C242" s="45"/>
      <c r="D242" s="46"/>
      <c r="E242" s="47"/>
      <c r="F242" s="47"/>
      <c r="G242" s="48"/>
    </row>
    <row r="244" spans="2:7" ht="21" customHeight="1" x14ac:dyDescent="0.25">
      <c r="B244" s="56" t="s">
        <v>53</v>
      </c>
      <c r="C244" s="57"/>
      <c r="D244" s="57"/>
      <c r="E244" s="57"/>
      <c r="F244" s="57"/>
      <c r="G244" s="58"/>
    </row>
    <row r="245" spans="2:7" ht="29.1" customHeight="1" x14ac:dyDescent="0.25">
      <c r="B245" s="19"/>
      <c r="C245" s="20"/>
      <c r="D245" s="32" t="s">
        <v>109</v>
      </c>
      <c r="E245" s="33" t="s">
        <v>110</v>
      </c>
      <c r="F245" s="33" t="s">
        <v>111</v>
      </c>
      <c r="G245" s="34" t="s">
        <v>112</v>
      </c>
    </row>
    <row r="246" spans="2:7" ht="17.100000000000001" customHeight="1" x14ac:dyDescent="0.25">
      <c r="B246" s="41"/>
      <c r="C246" s="12" t="s">
        <v>91</v>
      </c>
      <c r="D246" s="13">
        <v>1</v>
      </c>
      <c r="E246" s="21">
        <v>0.5</v>
      </c>
      <c r="F246" s="21">
        <v>0.5</v>
      </c>
      <c r="G246" s="22">
        <v>0.5</v>
      </c>
    </row>
    <row r="247" spans="2:7" ht="17.100000000000001" customHeight="1" x14ac:dyDescent="0.25">
      <c r="B247" s="42"/>
      <c r="C247" s="4" t="s">
        <v>92</v>
      </c>
      <c r="D247" s="23">
        <v>198</v>
      </c>
      <c r="E247" s="24">
        <v>99</v>
      </c>
      <c r="F247" s="24">
        <v>99</v>
      </c>
      <c r="G247" s="25">
        <v>99.5</v>
      </c>
    </row>
    <row r="248" spans="2:7" ht="17.100000000000001" customHeight="1" x14ac:dyDescent="0.25">
      <c r="B248" s="42"/>
      <c r="C248" s="4" t="s">
        <v>93</v>
      </c>
      <c r="D248" s="23">
        <v>1</v>
      </c>
      <c r="E248" s="24">
        <v>0.5</v>
      </c>
      <c r="F248" s="24">
        <v>0.5</v>
      </c>
      <c r="G248" s="25">
        <v>100</v>
      </c>
    </row>
    <row r="249" spans="2:7" ht="17.100000000000001" customHeight="1" x14ac:dyDescent="0.25">
      <c r="B249" s="43"/>
      <c r="C249" s="35" t="s">
        <v>113</v>
      </c>
      <c r="D249" s="16">
        <v>200</v>
      </c>
      <c r="E249" s="26">
        <v>100</v>
      </c>
      <c r="F249" s="26">
        <v>100</v>
      </c>
      <c r="G249" s="27"/>
    </row>
    <row r="250" spans="2:7" ht="17.100000000000001" customHeight="1" x14ac:dyDescent="0.25">
      <c r="B250" s="43"/>
      <c r="C250" s="45"/>
      <c r="D250" s="46"/>
      <c r="E250" s="47"/>
      <c r="F250" s="47"/>
      <c r="G250" s="48"/>
    </row>
    <row r="251" spans="2:7" ht="17.100000000000001" customHeight="1" x14ac:dyDescent="0.25">
      <c r="B251" s="43"/>
      <c r="C251" s="45"/>
      <c r="D251" s="46"/>
      <c r="E251" s="47"/>
      <c r="F251" s="47"/>
      <c r="G251" s="48"/>
    </row>
    <row r="252" spans="2:7" ht="17.100000000000001" customHeight="1" x14ac:dyDescent="0.25">
      <c r="B252" s="43"/>
      <c r="C252" s="45"/>
      <c r="D252" s="46"/>
      <c r="E252" s="47"/>
      <c r="F252" s="47"/>
      <c r="G252" s="48"/>
    </row>
    <row r="253" spans="2:7" ht="17.100000000000001" customHeight="1" x14ac:dyDescent="0.25">
      <c r="B253" s="43"/>
      <c r="C253" s="45"/>
      <c r="D253" s="46"/>
      <c r="E253" s="47"/>
      <c r="F253" s="47"/>
      <c r="G253" s="48"/>
    </row>
    <row r="254" spans="2:7" ht="17.100000000000001" customHeight="1" x14ac:dyDescent="0.25">
      <c r="B254" s="43"/>
      <c r="C254" s="45"/>
      <c r="D254" s="46"/>
      <c r="E254" s="47"/>
      <c r="F254" s="47"/>
      <c r="G254" s="48"/>
    </row>
    <row r="255" spans="2:7" ht="17.100000000000001" customHeight="1" x14ac:dyDescent="0.25">
      <c r="B255" s="43"/>
      <c r="C255" s="45"/>
      <c r="D255" s="46"/>
      <c r="E255" s="47"/>
      <c r="F255" s="47"/>
      <c r="G255" s="48"/>
    </row>
    <row r="256" spans="2:7" ht="17.100000000000001" customHeight="1" x14ac:dyDescent="0.25">
      <c r="B256" s="43"/>
      <c r="C256" s="45"/>
      <c r="D256" s="46"/>
      <c r="E256" s="47"/>
      <c r="F256" s="47"/>
      <c r="G256" s="48"/>
    </row>
    <row r="257" spans="2:7" ht="17.100000000000001" customHeight="1" x14ac:dyDescent="0.25">
      <c r="B257" s="43"/>
      <c r="C257" s="45"/>
      <c r="D257" s="46"/>
      <c r="E257" s="47"/>
      <c r="F257" s="47"/>
      <c r="G257" s="48"/>
    </row>
    <row r="258" spans="2:7" ht="17.100000000000001" customHeight="1" x14ac:dyDescent="0.25">
      <c r="B258" s="43"/>
      <c r="C258" s="45"/>
      <c r="D258" s="46"/>
      <c r="E258" s="47"/>
      <c r="F258" s="47"/>
      <c r="G258" s="48"/>
    </row>
    <row r="259" spans="2:7" ht="17.100000000000001" customHeight="1" x14ac:dyDescent="0.25">
      <c r="B259" s="43"/>
      <c r="C259" s="45"/>
      <c r="D259" s="46"/>
      <c r="E259" s="47"/>
      <c r="F259" s="47"/>
      <c r="G259" s="48"/>
    </row>
    <row r="260" spans="2:7" ht="17.100000000000001" customHeight="1" x14ac:dyDescent="0.25">
      <c r="B260" s="43"/>
      <c r="C260" s="45"/>
      <c r="D260" s="46"/>
      <c r="E260" s="47"/>
      <c r="F260" s="47"/>
      <c r="G260" s="48"/>
    </row>
    <row r="261" spans="2:7" ht="17.100000000000001" customHeight="1" x14ac:dyDescent="0.25">
      <c r="B261" s="43"/>
      <c r="C261" s="45"/>
      <c r="D261" s="46"/>
      <c r="E261" s="47"/>
      <c r="F261" s="47"/>
      <c r="G261" s="48"/>
    </row>
    <row r="262" spans="2:7" ht="17.100000000000001" customHeight="1" x14ac:dyDescent="0.25">
      <c r="B262" s="43"/>
      <c r="C262" s="45"/>
      <c r="D262" s="46"/>
      <c r="E262" s="47"/>
      <c r="F262" s="47"/>
      <c r="G262" s="48"/>
    </row>
    <row r="263" spans="2:7" ht="17.100000000000001" customHeight="1" x14ac:dyDescent="0.25">
      <c r="B263" s="43"/>
      <c r="C263" s="45"/>
      <c r="D263" s="46"/>
      <c r="E263" s="47"/>
      <c r="F263" s="47"/>
      <c r="G263" s="48"/>
    </row>
    <row r="264" spans="2:7" ht="17.100000000000001" customHeight="1" x14ac:dyDescent="0.25">
      <c r="B264" s="43"/>
      <c r="C264" s="45"/>
      <c r="D264" s="46"/>
      <c r="E264" s="47"/>
      <c r="F264" s="47"/>
      <c r="G264" s="48"/>
    </row>
    <row r="265" spans="2:7" ht="17.100000000000001" customHeight="1" x14ac:dyDescent="0.25">
      <c r="B265" s="43"/>
      <c r="C265" s="45"/>
      <c r="D265" s="46"/>
      <c r="E265" s="47"/>
      <c r="F265" s="47"/>
      <c r="G265" s="48"/>
    </row>
    <row r="266" spans="2:7" ht="17.100000000000001" customHeight="1" x14ac:dyDescent="0.25">
      <c r="B266" s="43"/>
      <c r="C266" s="45"/>
      <c r="D266" s="46"/>
      <c r="E266" s="47"/>
      <c r="F266" s="47"/>
      <c r="G266" s="48"/>
    </row>
    <row r="267" spans="2:7" ht="17.100000000000001" customHeight="1" x14ac:dyDescent="0.25">
      <c r="B267" s="43"/>
      <c r="C267" s="45"/>
      <c r="D267" s="46"/>
      <c r="E267" s="47"/>
      <c r="F267" s="47"/>
      <c r="G267" s="48"/>
    </row>
    <row r="268" spans="2:7" ht="17.100000000000001" customHeight="1" x14ac:dyDescent="0.25">
      <c r="B268" s="43"/>
      <c r="C268" s="45"/>
      <c r="D268" s="46"/>
      <c r="E268" s="47"/>
      <c r="F268" s="47"/>
      <c r="G268" s="48"/>
    </row>
    <row r="269" spans="2:7" ht="17.100000000000001" customHeight="1" x14ac:dyDescent="0.25">
      <c r="B269" s="43"/>
      <c r="C269" s="45"/>
      <c r="D269" s="46"/>
      <c r="E269" s="47"/>
      <c r="F269" s="47"/>
      <c r="G269" s="48"/>
    </row>
    <row r="271" spans="2:7" ht="21" customHeight="1" x14ac:dyDescent="0.25">
      <c r="B271" s="56" t="s">
        <v>54</v>
      </c>
      <c r="C271" s="57"/>
      <c r="D271" s="57"/>
      <c r="E271" s="57"/>
      <c r="F271" s="57"/>
      <c r="G271" s="58"/>
    </row>
    <row r="272" spans="2:7" ht="29.1" customHeight="1" x14ac:dyDescent="0.25">
      <c r="B272" s="40"/>
      <c r="C272" s="20"/>
      <c r="D272" s="32" t="s">
        <v>109</v>
      </c>
      <c r="E272" s="33" t="s">
        <v>110</v>
      </c>
      <c r="F272" s="33" t="s">
        <v>111</v>
      </c>
      <c r="G272" s="34" t="s">
        <v>112</v>
      </c>
    </row>
    <row r="273" spans="2:7" ht="17.100000000000001" customHeight="1" x14ac:dyDescent="0.25">
      <c r="B273" s="41"/>
      <c r="C273" s="49" t="s">
        <v>96</v>
      </c>
      <c r="D273" s="13">
        <v>198</v>
      </c>
      <c r="E273" s="54">
        <f>D273/D277*100</f>
        <v>39.520958083832333</v>
      </c>
      <c r="F273" s="54">
        <f t="shared" ref="F273:F276" si="2">E273</f>
        <v>39.520958083832333</v>
      </c>
      <c r="G273" s="25">
        <f>F273</f>
        <v>39.520958083832333</v>
      </c>
    </row>
    <row r="274" spans="2:7" ht="17.100000000000001" customHeight="1" x14ac:dyDescent="0.25">
      <c r="B274" s="42"/>
      <c r="C274" s="49" t="s">
        <v>97</v>
      </c>
      <c r="D274" s="23">
        <v>134</v>
      </c>
      <c r="E274" s="54">
        <f>D274/D277*100</f>
        <v>26.746506986027946</v>
      </c>
      <c r="F274" s="54">
        <f t="shared" si="2"/>
        <v>26.746506986027946</v>
      </c>
      <c r="G274" s="25">
        <f t="shared" ref="G274:G276" si="3">F274+G273</f>
        <v>66.267465069860279</v>
      </c>
    </row>
    <row r="275" spans="2:7" ht="17.100000000000001" customHeight="1" x14ac:dyDescent="0.25">
      <c r="B275" s="42"/>
      <c r="C275" s="49" t="s">
        <v>94</v>
      </c>
      <c r="D275" s="23">
        <v>149</v>
      </c>
      <c r="E275" s="54">
        <f>D275/D277*100</f>
        <v>29.740518962075846</v>
      </c>
      <c r="F275" s="54">
        <f t="shared" si="2"/>
        <v>29.740518962075846</v>
      </c>
      <c r="G275" s="25">
        <f t="shared" si="3"/>
        <v>96.007984031936132</v>
      </c>
    </row>
    <row r="276" spans="2:7" ht="30" customHeight="1" x14ac:dyDescent="0.25">
      <c r="B276" s="42"/>
      <c r="C276" s="49" t="s">
        <v>95</v>
      </c>
      <c r="D276" s="23">
        <v>20</v>
      </c>
      <c r="E276" s="54">
        <f>D276/D277*100</f>
        <v>3.992015968063872</v>
      </c>
      <c r="F276" s="54">
        <f t="shared" si="2"/>
        <v>3.992015968063872</v>
      </c>
      <c r="G276" s="25">
        <f t="shared" si="3"/>
        <v>100</v>
      </c>
    </row>
    <row r="277" spans="2:7" ht="17.100000000000001" customHeight="1" x14ac:dyDescent="0.25">
      <c r="B277" s="43"/>
      <c r="C277" s="35" t="s">
        <v>113</v>
      </c>
      <c r="D277" s="16">
        <f>SUM(D273:D276)</f>
        <v>501</v>
      </c>
      <c r="E277" s="26">
        <v>100</v>
      </c>
      <c r="F277" s="26">
        <v>100</v>
      </c>
      <c r="G277" s="27"/>
    </row>
    <row r="278" spans="2:7" ht="17.100000000000001" customHeight="1" x14ac:dyDescent="0.25">
      <c r="B278" s="43"/>
      <c r="C278" s="45"/>
      <c r="D278" s="46"/>
      <c r="E278" s="47"/>
      <c r="F278" s="47"/>
      <c r="G278" s="48"/>
    </row>
    <row r="279" spans="2:7" ht="17.100000000000001" customHeight="1" x14ac:dyDescent="0.25">
      <c r="B279" s="43"/>
      <c r="C279" s="45"/>
      <c r="D279" s="46"/>
      <c r="E279" s="47"/>
      <c r="F279" s="47"/>
      <c r="G279" s="48"/>
    </row>
    <row r="280" spans="2:7" ht="17.100000000000001" customHeight="1" x14ac:dyDescent="0.25">
      <c r="B280" s="43"/>
      <c r="C280" s="45"/>
      <c r="D280" s="46"/>
      <c r="E280" s="47"/>
      <c r="F280" s="47"/>
      <c r="G280" s="48"/>
    </row>
    <row r="281" spans="2:7" ht="17.100000000000001" customHeight="1" x14ac:dyDescent="0.25">
      <c r="B281" s="43"/>
      <c r="C281" s="45"/>
      <c r="D281" s="46"/>
      <c r="E281" s="47"/>
      <c r="F281" s="47"/>
      <c r="G281" s="48"/>
    </row>
    <row r="282" spans="2:7" ht="17.100000000000001" customHeight="1" x14ac:dyDescent="0.25">
      <c r="B282" s="43"/>
      <c r="C282" s="45"/>
      <c r="D282" s="46"/>
      <c r="E282" s="47"/>
      <c r="F282" s="47"/>
      <c r="G282" s="48"/>
    </row>
    <row r="283" spans="2:7" ht="17.100000000000001" customHeight="1" x14ac:dyDescent="0.25">
      <c r="B283" s="43"/>
      <c r="C283" s="45"/>
      <c r="D283" s="46"/>
      <c r="E283" s="47"/>
      <c r="F283" s="47"/>
      <c r="G283" s="48"/>
    </row>
    <row r="284" spans="2:7" ht="17.100000000000001" customHeight="1" x14ac:dyDescent="0.25">
      <c r="B284" s="43"/>
      <c r="C284" s="45"/>
      <c r="D284" s="46"/>
      <c r="E284" s="47"/>
      <c r="F284" s="47"/>
      <c r="G284" s="48"/>
    </row>
    <row r="285" spans="2:7" ht="17.100000000000001" customHeight="1" x14ac:dyDescent="0.25">
      <c r="B285" s="43"/>
      <c r="C285" s="45"/>
      <c r="D285" s="46"/>
      <c r="E285" s="47"/>
      <c r="F285" s="47"/>
      <c r="G285" s="48"/>
    </row>
    <row r="286" spans="2:7" ht="17.100000000000001" customHeight="1" x14ac:dyDescent="0.25">
      <c r="B286" s="43"/>
      <c r="C286" s="45"/>
      <c r="D286" s="46"/>
      <c r="E286" s="47"/>
      <c r="F286" s="47"/>
      <c r="G286" s="48"/>
    </row>
    <row r="287" spans="2:7" ht="17.100000000000001" customHeight="1" x14ac:dyDescent="0.25">
      <c r="B287" s="43"/>
      <c r="C287" s="45"/>
      <c r="D287" s="46"/>
      <c r="E287" s="47"/>
      <c r="F287" s="47"/>
      <c r="G287" s="48"/>
    </row>
    <row r="288" spans="2:7" ht="17.100000000000001" customHeight="1" x14ac:dyDescent="0.25">
      <c r="B288" s="43"/>
      <c r="C288" s="45"/>
      <c r="D288" s="46"/>
      <c r="E288" s="47"/>
      <c r="F288" s="47"/>
      <c r="G288" s="48"/>
    </row>
    <row r="289" spans="2:7" ht="17.100000000000001" customHeight="1" x14ac:dyDescent="0.25">
      <c r="B289" s="43"/>
      <c r="C289" s="45"/>
      <c r="D289" s="46"/>
      <c r="E289" s="47"/>
      <c r="F289" s="47"/>
      <c r="G289" s="48"/>
    </row>
    <row r="290" spans="2:7" ht="17.100000000000001" customHeight="1" x14ac:dyDescent="0.25">
      <c r="B290" s="43"/>
      <c r="C290" s="45"/>
      <c r="D290" s="46"/>
      <c r="E290" s="47"/>
      <c r="F290" s="47"/>
      <c r="G290" s="48"/>
    </row>
    <row r="291" spans="2:7" ht="17.100000000000001" customHeight="1" x14ac:dyDescent="0.25">
      <c r="B291" s="43"/>
      <c r="C291" s="45"/>
      <c r="D291" s="46"/>
      <c r="E291" s="47"/>
      <c r="F291" s="47"/>
      <c r="G291" s="48"/>
    </row>
    <row r="292" spans="2:7" ht="17.100000000000001" customHeight="1" x14ac:dyDescent="0.25">
      <c r="B292" s="43"/>
      <c r="C292" s="45"/>
      <c r="D292" s="46"/>
      <c r="E292" s="47"/>
      <c r="F292" s="47"/>
      <c r="G292" s="48"/>
    </row>
    <row r="293" spans="2:7" ht="17.100000000000001" customHeight="1" x14ac:dyDescent="0.25">
      <c r="B293" s="43"/>
      <c r="C293" s="45"/>
      <c r="D293" s="46"/>
      <c r="E293" s="47"/>
      <c r="F293" s="47"/>
      <c r="G293" s="48"/>
    </row>
    <row r="294" spans="2:7" ht="17.100000000000001" customHeight="1" x14ac:dyDescent="0.25">
      <c r="B294" s="43"/>
      <c r="C294" s="45"/>
      <c r="D294" s="46"/>
      <c r="E294" s="47"/>
      <c r="F294" s="47"/>
      <c r="G294" s="48"/>
    </row>
    <row r="295" spans="2:7" ht="17.100000000000001" customHeight="1" x14ac:dyDescent="0.25">
      <c r="B295" s="43"/>
      <c r="C295" s="45"/>
      <c r="D295" s="46"/>
      <c r="E295" s="47"/>
      <c r="F295" s="47"/>
      <c r="G295" s="48"/>
    </row>
    <row r="296" spans="2:7" ht="17.100000000000001" customHeight="1" x14ac:dyDescent="0.25">
      <c r="B296" s="43"/>
      <c r="C296" s="45"/>
      <c r="D296" s="46"/>
      <c r="E296" s="47"/>
      <c r="F296" s="47"/>
      <c r="G296" s="48"/>
    </row>
    <row r="297" spans="2:7" ht="17.100000000000001" customHeight="1" x14ac:dyDescent="0.25">
      <c r="B297" s="43"/>
      <c r="C297" s="45"/>
      <c r="D297" s="46"/>
      <c r="E297" s="47"/>
      <c r="F297" s="47"/>
      <c r="G297" s="48"/>
    </row>
    <row r="299" spans="2:7" ht="21" customHeight="1" x14ac:dyDescent="0.25">
      <c r="B299" s="56" t="s">
        <v>55</v>
      </c>
      <c r="C299" s="57"/>
      <c r="D299" s="57"/>
      <c r="E299" s="57"/>
      <c r="F299" s="57"/>
      <c r="G299" s="58"/>
    </row>
    <row r="300" spans="2:7" ht="29.1" customHeight="1" x14ac:dyDescent="0.25">
      <c r="B300" s="40"/>
      <c r="C300" s="20"/>
      <c r="D300" s="32" t="s">
        <v>109</v>
      </c>
      <c r="E300" s="33" t="s">
        <v>110</v>
      </c>
      <c r="F300" s="33" t="s">
        <v>111</v>
      </c>
      <c r="G300" s="34" t="s">
        <v>112</v>
      </c>
    </row>
    <row r="301" spans="2:7" ht="17.100000000000001" customHeight="1" x14ac:dyDescent="0.25">
      <c r="B301" s="41"/>
      <c r="C301" s="49" t="s">
        <v>99</v>
      </c>
      <c r="D301" s="13">
        <v>175</v>
      </c>
      <c r="E301" s="54">
        <f>D301/D304*100</f>
        <v>42.067307692307693</v>
      </c>
      <c r="F301" s="54">
        <f t="shared" ref="F301:F303" si="4">E301</f>
        <v>42.067307692307693</v>
      </c>
      <c r="G301" s="51">
        <f>F301</f>
        <v>42.067307692307693</v>
      </c>
    </row>
    <row r="302" spans="2:7" ht="17.100000000000001" customHeight="1" x14ac:dyDescent="0.25">
      <c r="B302" s="42"/>
      <c r="C302" s="49" t="s">
        <v>98</v>
      </c>
      <c r="D302" s="23">
        <v>191</v>
      </c>
      <c r="E302" s="54">
        <f>D302/D304*100</f>
        <v>45.913461538461533</v>
      </c>
      <c r="F302" s="54">
        <f t="shared" si="4"/>
        <v>45.913461538461533</v>
      </c>
      <c r="G302" s="25">
        <f>F302+G301</f>
        <v>87.980769230769226</v>
      </c>
    </row>
    <row r="303" spans="2:7" ht="17.100000000000001" customHeight="1" x14ac:dyDescent="0.25">
      <c r="B303" s="42"/>
      <c r="C303" s="49" t="s">
        <v>115</v>
      </c>
      <c r="D303" s="23">
        <v>50</v>
      </c>
      <c r="E303" s="54">
        <f>D303/D304*100</f>
        <v>12.01923076923077</v>
      </c>
      <c r="F303" s="54">
        <f t="shared" si="4"/>
        <v>12.01923076923077</v>
      </c>
      <c r="G303" s="25">
        <f>F303+G302</f>
        <v>100</v>
      </c>
    </row>
    <row r="304" spans="2:7" ht="17.100000000000001" customHeight="1" x14ac:dyDescent="0.25">
      <c r="B304" s="43"/>
      <c r="C304" s="35" t="s">
        <v>113</v>
      </c>
      <c r="D304" s="16">
        <f>SUM(D301:D303)</f>
        <v>416</v>
      </c>
      <c r="E304" s="26">
        <f>SUM(E301:E303)</f>
        <v>100</v>
      </c>
      <c r="F304" s="26">
        <v>100</v>
      </c>
      <c r="G304" s="27"/>
    </row>
    <row r="305" spans="2:7" ht="17.100000000000001" customHeight="1" x14ac:dyDescent="0.25">
      <c r="B305" s="43"/>
      <c r="C305" s="45"/>
      <c r="D305" s="46"/>
      <c r="E305" s="47"/>
      <c r="F305" s="47"/>
      <c r="G305" s="48"/>
    </row>
    <row r="306" spans="2:7" ht="17.100000000000001" customHeight="1" x14ac:dyDescent="0.25">
      <c r="B306" s="43"/>
      <c r="C306" s="45"/>
      <c r="D306" s="46"/>
      <c r="E306" s="47"/>
      <c r="F306" s="47"/>
      <c r="G306" s="48"/>
    </row>
    <row r="307" spans="2:7" ht="17.100000000000001" customHeight="1" x14ac:dyDescent="0.25">
      <c r="B307" s="43"/>
      <c r="C307" s="45"/>
      <c r="D307" s="46"/>
      <c r="E307" s="47"/>
      <c r="F307" s="47"/>
      <c r="G307" s="48"/>
    </row>
    <row r="308" spans="2:7" ht="17.100000000000001" customHeight="1" x14ac:dyDescent="0.25">
      <c r="B308" s="43"/>
      <c r="C308" s="45"/>
      <c r="D308" s="46"/>
      <c r="E308" s="47"/>
      <c r="F308" s="47"/>
      <c r="G308" s="48"/>
    </row>
    <row r="309" spans="2:7" ht="17.100000000000001" customHeight="1" x14ac:dyDescent="0.25">
      <c r="B309" s="43"/>
      <c r="C309" s="45"/>
      <c r="D309" s="46"/>
      <c r="E309" s="47"/>
      <c r="F309" s="47"/>
      <c r="G309" s="48"/>
    </row>
    <row r="310" spans="2:7" ht="17.100000000000001" customHeight="1" x14ac:dyDescent="0.25">
      <c r="B310" s="43"/>
      <c r="C310" s="45"/>
      <c r="D310" s="46"/>
      <c r="E310" s="47"/>
      <c r="F310" s="47"/>
      <c r="G310" s="48"/>
    </row>
    <row r="311" spans="2:7" ht="17.100000000000001" customHeight="1" x14ac:dyDescent="0.25">
      <c r="B311" s="43"/>
      <c r="C311" s="45"/>
      <c r="D311" s="46"/>
      <c r="E311" s="47"/>
      <c r="F311" s="47"/>
      <c r="G311" s="48"/>
    </row>
    <row r="312" spans="2:7" ht="17.100000000000001" customHeight="1" x14ac:dyDescent="0.25">
      <c r="B312" s="43"/>
      <c r="C312" s="45"/>
      <c r="D312" s="46"/>
      <c r="E312" s="47"/>
      <c r="F312" s="47"/>
      <c r="G312" s="48"/>
    </row>
    <row r="313" spans="2:7" ht="17.100000000000001" customHeight="1" x14ac:dyDescent="0.25">
      <c r="B313" s="43"/>
      <c r="C313" s="45"/>
      <c r="D313" s="46"/>
      <c r="E313" s="47"/>
      <c r="F313" s="47"/>
      <c r="G313" s="48"/>
    </row>
    <row r="314" spans="2:7" ht="17.100000000000001" customHeight="1" x14ac:dyDescent="0.25">
      <c r="B314" s="43"/>
      <c r="C314" s="45"/>
      <c r="D314" s="46"/>
      <c r="E314" s="47"/>
      <c r="F314" s="47"/>
      <c r="G314" s="48"/>
    </row>
    <row r="315" spans="2:7" ht="17.100000000000001" customHeight="1" x14ac:dyDescent="0.25">
      <c r="B315" s="43"/>
      <c r="C315" s="45"/>
      <c r="D315" s="46"/>
      <c r="E315" s="47"/>
      <c r="F315" s="47"/>
      <c r="G315" s="48"/>
    </row>
    <row r="316" spans="2:7" ht="17.100000000000001" customHeight="1" x14ac:dyDescent="0.25">
      <c r="B316" s="43"/>
      <c r="C316" s="45"/>
      <c r="D316" s="46"/>
      <c r="E316" s="47"/>
      <c r="F316" s="47"/>
      <c r="G316" s="48"/>
    </row>
    <row r="317" spans="2:7" ht="17.100000000000001" customHeight="1" x14ac:dyDescent="0.25">
      <c r="B317" s="43"/>
      <c r="C317" s="45"/>
      <c r="D317" s="46"/>
      <c r="E317" s="47"/>
      <c r="F317" s="47"/>
      <c r="G317" s="48"/>
    </row>
    <row r="318" spans="2:7" ht="17.100000000000001" customHeight="1" x14ac:dyDescent="0.25">
      <c r="B318" s="43"/>
      <c r="C318" s="45"/>
      <c r="D318" s="46"/>
      <c r="E318" s="47"/>
      <c r="F318" s="47"/>
      <c r="G318" s="48"/>
    </row>
    <row r="319" spans="2:7" ht="17.100000000000001" customHeight="1" x14ac:dyDescent="0.25">
      <c r="B319" s="43"/>
      <c r="C319" s="45"/>
      <c r="D319" s="46"/>
      <c r="E319" s="47"/>
      <c r="F319" s="47"/>
      <c r="G319" s="48"/>
    </row>
    <row r="320" spans="2:7" ht="17.100000000000001" customHeight="1" x14ac:dyDescent="0.25">
      <c r="B320" s="43"/>
      <c r="C320" s="45"/>
      <c r="D320" s="46"/>
      <c r="E320" s="47"/>
      <c r="F320" s="47"/>
      <c r="G320" s="48"/>
    </row>
    <row r="321" spans="2:7" ht="17.100000000000001" customHeight="1" x14ac:dyDescent="0.25">
      <c r="B321" s="43"/>
      <c r="C321" s="45"/>
      <c r="D321" s="46"/>
      <c r="E321" s="47"/>
      <c r="F321" s="47"/>
      <c r="G321" s="48"/>
    </row>
    <row r="322" spans="2:7" ht="17.100000000000001" customHeight="1" x14ac:dyDescent="0.25">
      <c r="B322" s="43"/>
      <c r="C322" s="45"/>
      <c r="D322" s="46"/>
      <c r="E322" s="47"/>
      <c r="F322" s="47"/>
      <c r="G322" s="48"/>
    </row>
    <row r="323" spans="2:7" ht="17.100000000000001" customHeight="1" x14ac:dyDescent="0.25">
      <c r="B323" s="43"/>
      <c r="C323" s="45"/>
      <c r="D323" s="46"/>
      <c r="E323" s="47"/>
      <c r="F323" s="47"/>
      <c r="G323" s="48"/>
    </row>
    <row r="324" spans="2:7" ht="17.100000000000001" customHeight="1" x14ac:dyDescent="0.25">
      <c r="B324" s="43"/>
      <c r="C324" s="45"/>
      <c r="D324" s="46"/>
      <c r="E324" s="47"/>
      <c r="F324" s="47"/>
      <c r="G324" s="48"/>
    </row>
    <row r="326" spans="2:7" ht="36" customHeight="1" x14ac:dyDescent="0.25">
      <c r="B326" s="56" t="s">
        <v>56</v>
      </c>
      <c r="C326" s="57"/>
      <c r="D326" s="57"/>
      <c r="E326" s="57"/>
      <c r="F326" s="57"/>
      <c r="G326" s="58"/>
    </row>
    <row r="327" spans="2:7" ht="29.1" customHeight="1" x14ac:dyDescent="0.25">
      <c r="B327" s="40"/>
      <c r="C327" s="20"/>
      <c r="D327" s="32" t="s">
        <v>109</v>
      </c>
      <c r="E327" s="33" t="s">
        <v>110</v>
      </c>
      <c r="F327" s="33" t="s">
        <v>111</v>
      </c>
      <c r="G327" s="34" t="s">
        <v>112</v>
      </c>
    </row>
    <row r="328" spans="2:7" ht="17.100000000000001" customHeight="1" x14ac:dyDescent="0.25">
      <c r="B328" s="41"/>
      <c r="C328" t="s">
        <v>101</v>
      </c>
      <c r="D328" s="13">
        <v>31</v>
      </c>
      <c r="E328" s="52">
        <f>D328/D335*100</f>
        <v>4.7400611620795106</v>
      </c>
      <c r="F328" s="52">
        <f>E328</f>
        <v>4.7400611620795106</v>
      </c>
      <c r="G328" s="22">
        <f>F328</f>
        <v>4.7400611620795106</v>
      </c>
    </row>
    <row r="329" spans="2:7" ht="17.100000000000001" customHeight="1" x14ac:dyDescent="0.25">
      <c r="B329" s="42"/>
      <c r="C329" s="49" t="s">
        <v>103</v>
      </c>
      <c r="D329" s="50">
        <v>86</v>
      </c>
      <c r="E329" s="54">
        <f>D329/D335*100</f>
        <v>13.149847094801222</v>
      </c>
      <c r="F329" s="54">
        <f t="shared" ref="F329:F334" si="5">E329</f>
        <v>13.149847094801222</v>
      </c>
      <c r="G329" s="51">
        <f>F329+G328</f>
        <v>17.889908256880734</v>
      </c>
    </row>
    <row r="330" spans="2:7" ht="18" customHeight="1" x14ac:dyDescent="0.25">
      <c r="B330" s="42"/>
      <c r="C330" t="s">
        <v>88</v>
      </c>
      <c r="D330" s="50">
        <v>22</v>
      </c>
      <c r="E330" s="54">
        <f>D330/D335*100</f>
        <v>3.3639143730886847</v>
      </c>
      <c r="F330" s="54">
        <f t="shared" si="5"/>
        <v>3.3639143730886847</v>
      </c>
      <c r="G330" s="51">
        <f t="shared" ref="G330:G334" si="6">F330+G329</f>
        <v>21.25382262996942</v>
      </c>
    </row>
    <row r="331" spans="2:7" ht="17.25" customHeight="1" x14ac:dyDescent="0.25">
      <c r="B331" s="42"/>
      <c r="C331" s="49" t="s">
        <v>100</v>
      </c>
      <c r="D331" s="50">
        <v>156</v>
      </c>
      <c r="E331" s="54">
        <f>D331/D335*100</f>
        <v>23.853211009174313</v>
      </c>
      <c r="F331" s="54">
        <f t="shared" si="5"/>
        <v>23.853211009174313</v>
      </c>
      <c r="G331" s="51">
        <f t="shared" si="6"/>
        <v>45.107033639143737</v>
      </c>
    </row>
    <row r="332" spans="2:7" ht="16.5" customHeight="1" x14ac:dyDescent="0.25">
      <c r="B332" s="42"/>
      <c r="C332" s="49" t="s">
        <v>102</v>
      </c>
      <c r="D332" s="50">
        <v>143</v>
      </c>
      <c r="E332" s="54">
        <f>D332/D335*100</f>
        <v>21.865443425076453</v>
      </c>
      <c r="F332" s="54">
        <f t="shared" si="5"/>
        <v>21.865443425076453</v>
      </c>
      <c r="G332" s="51">
        <f t="shared" si="6"/>
        <v>66.972477064220186</v>
      </c>
    </row>
    <row r="333" spans="2:7" ht="16.5" customHeight="1" x14ac:dyDescent="0.25">
      <c r="B333" s="42"/>
      <c r="C333" s="49" t="s">
        <v>104</v>
      </c>
      <c r="D333" s="50">
        <v>147</v>
      </c>
      <c r="E333" s="54">
        <f>D333/D335*100</f>
        <v>22.477064220183486</v>
      </c>
      <c r="F333" s="54">
        <f t="shared" si="5"/>
        <v>22.477064220183486</v>
      </c>
      <c r="G333" s="51">
        <f t="shared" si="6"/>
        <v>89.449541284403665</v>
      </c>
    </row>
    <row r="334" spans="2:7" ht="17.100000000000001" customHeight="1" x14ac:dyDescent="0.25">
      <c r="B334" s="42"/>
      <c r="C334" t="s">
        <v>116</v>
      </c>
      <c r="D334" s="23">
        <v>69</v>
      </c>
      <c r="E334" s="55">
        <f>D334/D335*100</f>
        <v>10.550458715596331</v>
      </c>
      <c r="F334" s="53">
        <f t="shared" si="5"/>
        <v>10.550458715596331</v>
      </c>
      <c r="G334" s="51">
        <f t="shared" si="6"/>
        <v>100</v>
      </c>
    </row>
    <row r="335" spans="2:7" ht="17.100000000000001" customHeight="1" x14ac:dyDescent="0.25">
      <c r="B335" s="43"/>
      <c r="C335" s="35" t="s">
        <v>113</v>
      </c>
      <c r="D335" s="16">
        <f>SUM(D328:D334)</f>
        <v>654</v>
      </c>
      <c r="E335" s="26">
        <f>SUM(E328:E334)</f>
        <v>100</v>
      </c>
      <c r="F335" s="26">
        <v>100</v>
      </c>
      <c r="G335" s="27"/>
    </row>
    <row r="336" spans="2:7" ht="17.100000000000001" customHeight="1" x14ac:dyDescent="0.25">
      <c r="B336" s="43"/>
      <c r="C336" s="45"/>
      <c r="D336" s="46"/>
      <c r="E336" s="47"/>
      <c r="F336" s="47"/>
      <c r="G336" s="48"/>
    </row>
    <row r="337" spans="2:7" ht="17.100000000000001" customHeight="1" x14ac:dyDescent="0.25">
      <c r="B337" s="43"/>
      <c r="C337" s="45"/>
      <c r="D337" s="46"/>
      <c r="E337" s="47"/>
      <c r="F337" s="47"/>
      <c r="G337" s="48"/>
    </row>
    <row r="338" spans="2:7" ht="17.100000000000001" customHeight="1" x14ac:dyDescent="0.25">
      <c r="B338" s="43"/>
      <c r="C338" s="45"/>
      <c r="D338" s="46"/>
      <c r="E338" s="47"/>
      <c r="F338" s="47"/>
      <c r="G338" s="48"/>
    </row>
    <row r="339" spans="2:7" ht="17.100000000000001" customHeight="1" x14ac:dyDescent="0.25">
      <c r="B339" s="43"/>
      <c r="C339" s="45"/>
      <c r="D339" s="46"/>
      <c r="E339" s="47"/>
      <c r="F339" s="47"/>
      <c r="G339" s="48"/>
    </row>
    <row r="340" spans="2:7" ht="17.100000000000001" customHeight="1" x14ac:dyDescent="0.25">
      <c r="B340" s="43"/>
      <c r="C340" s="45"/>
      <c r="D340" s="46"/>
      <c r="E340" s="47"/>
      <c r="F340" s="47"/>
      <c r="G340" s="48"/>
    </row>
    <row r="341" spans="2:7" ht="17.100000000000001" customHeight="1" x14ac:dyDescent="0.25">
      <c r="B341" s="43"/>
      <c r="C341" s="45"/>
      <c r="D341" s="46"/>
      <c r="E341" s="47"/>
      <c r="F341" s="47"/>
      <c r="G341" s="48"/>
    </row>
    <row r="342" spans="2:7" ht="17.100000000000001" customHeight="1" x14ac:dyDescent="0.25">
      <c r="B342" s="43"/>
      <c r="C342" s="45"/>
      <c r="D342" s="46"/>
      <c r="E342" s="47"/>
      <c r="F342" s="47"/>
      <c r="G342" s="48"/>
    </row>
    <row r="343" spans="2:7" ht="17.100000000000001" customHeight="1" x14ac:dyDescent="0.25">
      <c r="B343" s="43"/>
      <c r="C343" s="45"/>
      <c r="D343" s="46"/>
      <c r="E343" s="47"/>
      <c r="F343" s="47"/>
      <c r="G343" s="48"/>
    </row>
    <row r="344" spans="2:7" ht="17.100000000000001" customHeight="1" x14ac:dyDescent="0.25">
      <c r="B344" s="43"/>
      <c r="C344" s="45"/>
      <c r="D344" s="46"/>
      <c r="E344" s="47"/>
      <c r="F344" s="47"/>
      <c r="G344" s="48"/>
    </row>
    <row r="345" spans="2:7" ht="17.100000000000001" customHeight="1" x14ac:dyDescent="0.25">
      <c r="B345" s="43"/>
      <c r="C345" s="45"/>
      <c r="D345" s="46"/>
      <c r="E345" s="47"/>
      <c r="F345" s="47"/>
      <c r="G345" s="48"/>
    </row>
    <row r="346" spans="2:7" ht="17.100000000000001" customHeight="1" x14ac:dyDescent="0.25">
      <c r="B346" s="43"/>
      <c r="C346" s="45"/>
      <c r="D346" s="46"/>
      <c r="E346" s="47"/>
      <c r="F346" s="47"/>
      <c r="G346" s="48"/>
    </row>
    <row r="347" spans="2:7" ht="17.100000000000001" customHeight="1" x14ac:dyDescent="0.25">
      <c r="B347" s="43"/>
      <c r="C347" s="45"/>
      <c r="D347" s="46"/>
      <c r="E347" s="47"/>
      <c r="F347" s="47"/>
      <c r="G347" s="48"/>
    </row>
    <row r="348" spans="2:7" ht="17.100000000000001" customHeight="1" x14ac:dyDescent="0.25">
      <c r="B348" s="43"/>
      <c r="C348" s="45"/>
      <c r="D348" s="46"/>
      <c r="E348" s="47"/>
      <c r="F348" s="47"/>
      <c r="G348" s="48"/>
    </row>
    <row r="349" spans="2:7" ht="17.100000000000001" customHeight="1" x14ac:dyDescent="0.25">
      <c r="B349" s="43"/>
      <c r="C349" s="45"/>
      <c r="D349" s="46"/>
      <c r="E349" s="47"/>
      <c r="F349" s="47"/>
      <c r="G349" s="48"/>
    </row>
    <row r="350" spans="2:7" ht="17.100000000000001" customHeight="1" x14ac:dyDescent="0.25">
      <c r="B350" s="43"/>
      <c r="C350" s="45"/>
      <c r="D350" s="46"/>
      <c r="E350" s="47"/>
      <c r="F350" s="47"/>
      <c r="G350" s="48"/>
    </row>
    <row r="351" spans="2:7" ht="17.100000000000001" customHeight="1" x14ac:dyDescent="0.25">
      <c r="B351" s="43"/>
      <c r="C351" s="45"/>
      <c r="D351" s="46"/>
      <c r="E351" s="47"/>
      <c r="F351" s="47"/>
      <c r="G351" s="48"/>
    </row>
    <row r="352" spans="2:7" ht="17.100000000000001" customHeight="1" x14ac:dyDescent="0.25">
      <c r="B352" s="43"/>
      <c r="C352" s="45"/>
      <c r="D352" s="46"/>
      <c r="E352" s="47"/>
      <c r="F352" s="47"/>
      <c r="G352" s="48"/>
    </row>
    <row r="353" spans="2:7" ht="17.100000000000001" customHeight="1" x14ac:dyDescent="0.25">
      <c r="B353" s="43"/>
      <c r="C353" s="45"/>
      <c r="D353" s="46"/>
      <c r="E353" s="47"/>
      <c r="F353" s="47"/>
      <c r="G353" s="48"/>
    </row>
    <row r="354" spans="2:7" ht="17.100000000000001" customHeight="1" x14ac:dyDescent="0.25">
      <c r="B354" s="43"/>
      <c r="C354" s="45"/>
      <c r="D354" s="46"/>
      <c r="E354" s="47"/>
      <c r="F354" s="47"/>
      <c r="G354" s="48"/>
    </row>
    <row r="355" spans="2:7" ht="17.100000000000001" customHeight="1" x14ac:dyDescent="0.25">
      <c r="B355" s="43"/>
      <c r="C355" s="45"/>
      <c r="D355" s="46"/>
      <c r="E355" s="47"/>
      <c r="F355" s="47"/>
      <c r="G355" s="48"/>
    </row>
    <row r="357" spans="2:7" ht="21" customHeight="1" x14ac:dyDescent="0.25">
      <c r="B357" s="56" t="s">
        <v>57</v>
      </c>
      <c r="C357" s="57"/>
      <c r="D357" s="57"/>
      <c r="E357" s="57"/>
      <c r="F357" s="57"/>
      <c r="G357" s="58"/>
    </row>
    <row r="358" spans="2:7" ht="29.1" customHeight="1" x14ac:dyDescent="0.25">
      <c r="B358" s="40"/>
      <c r="C358" s="20"/>
      <c r="D358" s="32" t="s">
        <v>109</v>
      </c>
      <c r="E358" s="33" t="s">
        <v>110</v>
      </c>
      <c r="F358" s="33" t="s">
        <v>111</v>
      </c>
      <c r="G358" s="34" t="s">
        <v>112</v>
      </c>
    </row>
    <row r="359" spans="2:7" ht="17.100000000000001" customHeight="1" x14ac:dyDescent="0.25">
      <c r="B359" s="44"/>
      <c r="C359" s="28" t="s">
        <v>92</v>
      </c>
      <c r="D359" s="29">
        <v>200</v>
      </c>
      <c r="E359" s="30">
        <v>100</v>
      </c>
      <c r="F359" s="30">
        <v>100</v>
      </c>
      <c r="G359" s="31">
        <v>100</v>
      </c>
    </row>
    <row r="360" spans="2:7" ht="17.100000000000001" customHeight="1" x14ac:dyDescent="0.25">
      <c r="B360" s="43"/>
      <c r="C360" s="45"/>
      <c r="D360" s="46"/>
      <c r="E360" s="47"/>
      <c r="F360" s="47"/>
      <c r="G360" s="48"/>
    </row>
    <row r="361" spans="2:7" ht="17.100000000000001" customHeight="1" x14ac:dyDescent="0.25">
      <c r="B361" s="43"/>
      <c r="C361" s="45"/>
      <c r="D361" s="46"/>
      <c r="E361" s="47"/>
      <c r="F361" s="47"/>
      <c r="G361" s="48"/>
    </row>
    <row r="362" spans="2:7" ht="17.100000000000001" customHeight="1" x14ac:dyDescent="0.25">
      <c r="B362" s="43"/>
      <c r="C362" s="45"/>
      <c r="D362" s="46"/>
      <c r="E362" s="47"/>
      <c r="F362" s="47"/>
      <c r="G362" s="48"/>
    </row>
    <row r="363" spans="2:7" ht="17.100000000000001" customHeight="1" x14ac:dyDescent="0.25">
      <c r="B363" s="43"/>
      <c r="C363" s="45"/>
      <c r="D363" s="46"/>
      <c r="E363" s="47"/>
      <c r="F363" s="47"/>
      <c r="G363" s="48"/>
    </row>
    <row r="364" spans="2:7" ht="17.100000000000001" customHeight="1" x14ac:dyDescent="0.25">
      <c r="B364" s="43"/>
      <c r="C364" s="45"/>
      <c r="D364" s="46"/>
      <c r="E364" s="47"/>
      <c r="F364" s="47"/>
      <c r="G364" s="48"/>
    </row>
    <row r="365" spans="2:7" ht="17.100000000000001" customHeight="1" x14ac:dyDescent="0.25">
      <c r="B365" s="43"/>
      <c r="C365" s="45"/>
      <c r="D365" s="46"/>
      <c r="E365" s="47"/>
      <c r="F365" s="47"/>
      <c r="G365" s="48"/>
    </row>
    <row r="366" spans="2:7" ht="17.100000000000001" customHeight="1" x14ac:dyDescent="0.25">
      <c r="B366" s="43"/>
      <c r="C366" s="45"/>
      <c r="D366" s="46"/>
      <c r="E366" s="47"/>
      <c r="F366" s="47"/>
      <c r="G366" s="48"/>
    </row>
    <row r="367" spans="2:7" ht="17.100000000000001" customHeight="1" x14ac:dyDescent="0.25">
      <c r="B367" s="43"/>
      <c r="C367" s="45"/>
      <c r="D367" s="46"/>
      <c r="E367" s="47"/>
      <c r="F367" s="47"/>
      <c r="G367" s="48"/>
    </row>
    <row r="368" spans="2:7" ht="17.100000000000001" customHeight="1" x14ac:dyDescent="0.25">
      <c r="B368" s="43"/>
      <c r="C368" s="45"/>
      <c r="D368" s="46"/>
      <c r="E368" s="47"/>
      <c r="F368" s="47"/>
      <c r="G368" s="48"/>
    </row>
    <row r="369" spans="2:7" ht="17.100000000000001" customHeight="1" x14ac:dyDescent="0.25">
      <c r="B369" s="43"/>
      <c r="C369" s="45"/>
      <c r="D369" s="46"/>
      <c r="E369" s="47"/>
      <c r="F369" s="47"/>
      <c r="G369" s="48"/>
    </row>
    <row r="370" spans="2:7" ht="17.100000000000001" customHeight="1" x14ac:dyDescent="0.25">
      <c r="B370" s="43"/>
      <c r="C370" s="45"/>
      <c r="D370" s="46"/>
      <c r="E370" s="47"/>
      <c r="F370" s="47"/>
      <c r="G370" s="48"/>
    </row>
    <row r="371" spans="2:7" ht="17.100000000000001" customHeight="1" x14ac:dyDescent="0.25">
      <c r="B371" s="43"/>
      <c r="C371" s="45"/>
      <c r="D371" s="46"/>
      <c r="E371" s="47"/>
      <c r="F371" s="47"/>
      <c r="G371" s="48"/>
    </row>
    <row r="372" spans="2:7" ht="17.100000000000001" customHeight="1" x14ac:dyDescent="0.25">
      <c r="B372" s="43"/>
      <c r="C372" s="45"/>
      <c r="D372" s="46"/>
      <c r="E372" s="47"/>
      <c r="F372" s="47"/>
      <c r="G372" s="48"/>
    </row>
    <row r="373" spans="2:7" ht="17.100000000000001" customHeight="1" x14ac:dyDescent="0.25">
      <c r="B373" s="43"/>
      <c r="C373" s="45"/>
      <c r="D373" s="46"/>
      <c r="E373" s="47"/>
      <c r="F373" s="47"/>
      <c r="G373" s="48"/>
    </row>
    <row r="374" spans="2:7" ht="17.100000000000001" customHeight="1" x14ac:dyDescent="0.25">
      <c r="B374" s="43"/>
      <c r="C374" s="45"/>
      <c r="D374" s="46"/>
      <c r="E374" s="47"/>
      <c r="F374" s="47"/>
      <c r="G374" s="48"/>
    </row>
    <row r="375" spans="2:7" ht="17.100000000000001" customHeight="1" x14ac:dyDescent="0.25">
      <c r="B375" s="43"/>
      <c r="C375" s="45"/>
      <c r="D375" s="46"/>
      <c r="E375" s="47"/>
      <c r="F375" s="47"/>
      <c r="G375" s="48"/>
    </row>
    <row r="376" spans="2:7" ht="17.100000000000001" customHeight="1" x14ac:dyDescent="0.25">
      <c r="B376" s="43"/>
      <c r="C376" s="45"/>
      <c r="D376" s="46"/>
      <c r="E376" s="47"/>
      <c r="F376" s="47"/>
      <c r="G376" s="48"/>
    </row>
    <row r="377" spans="2:7" ht="17.100000000000001" customHeight="1" x14ac:dyDescent="0.25">
      <c r="B377" s="43"/>
      <c r="C377" s="45"/>
      <c r="D377" s="46"/>
      <c r="E377" s="47"/>
      <c r="F377" s="47"/>
      <c r="G377" s="48"/>
    </row>
    <row r="378" spans="2:7" ht="17.100000000000001" customHeight="1" x14ac:dyDescent="0.25">
      <c r="B378" s="43"/>
      <c r="C378" s="45"/>
      <c r="D378" s="46"/>
      <c r="E378" s="47"/>
      <c r="F378" s="47"/>
      <c r="G378" s="48"/>
    </row>
    <row r="379" spans="2:7" ht="17.100000000000001" customHeight="1" x14ac:dyDescent="0.25">
      <c r="B379" s="43"/>
      <c r="C379" s="45"/>
      <c r="D379" s="46"/>
      <c r="E379" s="47"/>
      <c r="F379" s="47"/>
      <c r="G379" s="48"/>
    </row>
    <row r="381" spans="2:7" ht="21" customHeight="1" x14ac:dyDescent="0.25">
      <c r="B381" s="56" t="s">
        <v>58</v>
      </c>
      <c r="C381" s="57"/>
      <c r="D381" s="57"/>
      <c r="E381" s="57"/>
      <c r="F381" s="57"/>
      <c r="G381" s="58"/>
    </row>
    <row r="382" spans="2:7" ht="29.1" customHeight="1" x14ac:dyDescent="0.25">
      <c r="B382" s="65"/>
      <c r="C382" s="66"/>
      <c r="D382" s="32" t="s">
        <v>109</v>
      </c>
      <c r="E382" s="33" t="s">
        <v>110</v>
      </c>
      <c r="F382" s="33" t="s">
        <v>111</v>
      </c>
      <c r="G382" s="34" t="s">
        <v>112</v>
      </c>
    </row>
    <row r="383" spans="2:7" ht="21" customHeight="1" x14ac:dyDescent="0.25">
      <c r="B383" s="41"/>
      <c r="C383" t="s">
        <v>108</v>
      </c>
      <c r="D383" s="13">
        <v>173</v>
      </c>
      <c r="E383" s="52">
        <f>D383/D389*100</f>
        <v>29.471890971039183</v>
      </c>
      <c r="F383" s="52">
        <f>E383</f>
        <v>29.471890971039183</v>
      </c>
      <c r="G383" s="22">
        <f>F383</f>
        <v>29.471890971039183</v>
      </c>
    </row>
    <row r="384" spans="2:7" ht="20.25" customHeight="1" x14ac:dyDescent="0.25">
      <c r="B384" s="42"/>
      <c r="C384" t="s">
        <v>117</v>
      </c>
      <c r="D384" s="50">
        <v>34</v>
      </c>
      <c r="E384" s="54">
        <f>D384/D389*100</f>
        <v>5.7921635434412266</v>
      </c>
      <c r="F384" s="54">
        <f t="shared" ref="F384:F388" si="7">E384</f>
        <v>5.7921635434412266</v>
      </c>
      <c r="G384" s="51">
        <f>F384+G383</f>
        <v>35.264054514480407</v>
      </c>
    </row>
    <row r="385" spans="2:7" ht="18" customHeight="1" x14ac:dyDescent="0.25">
      <c r="B385" s="42"/>
      <c r="C385" t="s">
        <v>105</v>
      </c>
      <c r="D385" s="50">
        <v>112</v>
      </c>
      <c r="E385" s="54">
        <f>D385/D389*100</f>
        <v>19.080068143100512</v>
      </c>
      <c r="F385" s="54">
        <f t="shared" si="7"/>
        <v>19.080068143100512</v>
      </c>
      <c r="G385" s="51">
        <f t="shared" ref="G385:G388" si="8">F385+G384</f>
        <v>54.344122657580918</v>
      </c>
    </row>
    <row r="386" spans="2:7" ht="18" customHeight="1" x14ac:dyDescent="0.25">
      <c r="B386" s="42"/>
      <c r="C386" t="s">
        <v>107</v>
      </c>
      <c r="D386" s="50">
        <v>128</v>
      </c>
      <c r="E386" s="54">
        <f>D386/D389*100</f>
        <v>21.80579216354344</v>
      </c>
      <c r="F386" s="54">
        <f t="shared" si="7"/>
        <v>21.80579216354344</v>
      </c>
      <c r="G386" s="51">
        <f t="shared" si="8"/>
        <v>76.149914821124355</v>
      </c>
    </row>
    <row r="387" spans="2:7" ht="15.75" customHeight="1" x14ac:dyDescent="0.25">
      <c r="B387" s="42"/>
      <c r="C387" t="s">
        <v>106</v>
      </c>
      <c r="D387" s="50">
        <v>120</v>
      </c>
      <c r="E387" s="54">
        <f>D387/D389*100</f>
        <v>20.442930153321974</v>
      </c>
      <c r="F387" s="54">
        <f t="shared" si="7"/>
        <v>20.442930153321974</v>
      </c>
      <c r="G387" s="51">
        <f t="shared" si="8"/>
        <v>96.592844974446336</v>
      </c>
    </row>
    <row r="388" spans="2:7" ht="17.100000000000001" customHeight="1" x14ac:dyDescent="0.25">
      <c r="B388" s="42"/>
      <c r="C388" t="s">
        <v>118</v>
      </c>
      <c r="D388" s="23">
        <v>20</v>
      </c>
      <c r="E388" s="53">
        <f>D388/D389*100</f>
        <v>3.4071550255536627</v>
      </c>
      <c r="F388" s="53">
        <f t="shared" si="7"/>
        <v>3.4071550255536627</v>
      </c>
      <c r="G388" s="25">
        <f t="shared" si="8"/>
        <v>100</v>
      </c>
    </row>
    <row r="389" spans="2:7" ht="17.100000000000001" customHeight="1" x14ac:dyDescent="0.25">
      <c r="B389" s="43"/>
      <c r="C389" s="35" t="s">
        <v>113</v>
      </c>
      <c r="D389" s="16">
        <f>SUM(D383:D388)</f>
        <v>587</v>
      </c>
      <c r="E389" s="26">
        <f>SUM(E383:E388)</f>
        <v>100</v>
      </c>
      <c r="F389" s="26">
        <v>100</v>
      </c>
      <c r="G389" s="27"/>
    </row>
    <row r="390" spans="2:7" ht="17.100000000000001" customHeight="1" x14ac:dyDescent="0.25">
      <c r="B390" s="43"/>
      <c r="C390" s="45"/>
      <c r="D390" s="46"/>
      <c r="E390" s="47"/>
      <c r="F390" s="47"/>
      <c r="G390" s="48"/>
    </row>
    <row r="391" spans="2:7" ht="17.100000000000001" customHeight="1" x14ac:dyDescent="0.25">
      <c r="B391" s="43"/>
      <c r="C391" s="45"/>
      <c r="D391" s="46"/>
      <c r="E391" s="47"/>
      <c r="F391" s="47"/>
      <c r="G391" s="48"/>
    </row>
    <row r="392" spans="2:7" ht="17.100000000000001" customHeight="1" x14ac:dyDescent="0.25">
      <c r="B392" s="43"/>
      <c r="C392" s="45"/>
      <c r="D392" s="46"/>
      <c r="E392" s="47"/>
      <c r="F392" s="47"/>
      <c r="G392" s="48"/>
    </row>
    <row r="393" spans="2:7" ht="17.100000000000001" customHeight="1" x14ac:dyDescent="0.25">
      <c r="B393" s="43"/>
      <c r="C393" s="45"/>
      <c r="D393" s="46"/>
      <c r="E393" s="47"/>
      <c r="F393" s="47"/>
      <c r="G393" s="48"/>
    </row>
    <row r="394" spans="2:7" ht="17.100000000000001" customHeight="1" x14ac:dyDescent="0.25">
      <c r="B394" s="43"/>
      <c r="C394" s="45"/>
      <c r="D394" s="46"/>
      <c r="E394" s="47"/>
      <c r="F394" s="47"/>
      <c r="G394" s="48"/>
    </row>
    <row r="395" spans="2:7" ht="17.100000000000001" customHeight="1" x14ac:dyDescent="0.25">
      <c r="B395" s="43"/>
      <c r="C395" s="45"/>
      <c r="D395" s="46"/>
      <c r="E395" s="47"/>
      <c r="F395" s="47"/>
      <c r="G395" s="48"/>
    </row>
    <row r="396" spans="2:7" ht="17.100000000000001" customHeight="1" x14ac:dyDescent="0.25">
      <c r="B396" s="43"/>
      <c r="C396" s="45"/>
      <c r="D396" s="46"/>
      <c r="E396" s="47"/>
      <c r="F396" s="47"/>
      <c r="G396" s="48"/>
    </row>
    <row r="397" spans="2:7" ht="17.100000000000001" customHeight="1" x14ac:dyDescent="0.25">
      <c r="B397" s="43"/>
      <c r="C397" s="45"/>
      <c r="D397" s="46"/>
      <c r="E397" s="47"/>
      <c r="F397" s="47"/>
      <c r="G397" s="48"/>
    </row>
    <row r="398" spans="2:7" ht="17.100000000000001" customHeight="1" x14ac:dyDescent="0.25">
      <c r="B398" s="43"/>
      <c r="C398" s="45"/>
      <c r="D398" s="46"/>
      <c r="E398" s="47"/>
      <c r="F398" s="47"/>
      <c r="G398" s="48"/>
    </row>
    <row r="399" spans="2:7" ht="17.100000000000001" customHeight="1" x14ac:dyDescent="0.25">
      <c r="B399" s="43"/>
      <c r="C399" s="45"/>
      <c r="D399" s="46"/>
      <c r="E399" s="47"/>
      <c r="F399" s="47"/>
      <c r="G399" s="48"/>
    </row>
    <row r="400" spans="2:7" ht="17.100000000000001" customHeight="1" x14ac:dyDescent="0.25">
      <c r="B400" s="43"/>
      <c r="C400" s="45"/>
      <c r="D400" s="46"/>
      <c r="E400" s="47"/>
      <c r="F400" s="47"/>
      <c r="G400" s="48"/>
    </row>
    <row r="401" spans="2:7" ht="17.100000000000001" customHeight="1" x14ac:dyDescent="0.25">
      <c r="B401" s="43"/>
      <c r="C401" s="45"/>
      <c r="D401" s="46"/>
      <c r="E401" s="47"/>
      <c r="F401" s="47"/>
      <c r="G401" s="48"/>
    </row>
    <row r="402" spans="2:7" ht="17.100000000000001" customHeight="1" x14ac:dyDescent="0.25">
      <c r="B402" s="43"/>
      <c r="C402" s="45"/>
      <c r="D402" s="46"/>
      <c r="E402" s="47"/>
      <c r="F402" s="47"/>
      <c r="G402" s="48"/>
    </row>
    <row r="403" spans="2:7" ht="17.100000000000001" customHeight="1" x14ac:dyDescent="0.25">
      <c r="B403" s="43"/>
      <c r="C403" s="45"/>
      <c r="D403" s="46"/>
      <c r="E403" s="47"/>
      <c r="F403" s="47"/>
      <c r="G403" s="48"/>
    </row>
    <row r="404" spans="2:7" ht="17.100000000000001" customHeight="1" x14ac:dyDescent="0.25">
      <c r="B404" s="43"/>
      <c r="C404" s="45"/>
      <c r="D404" s="46"/>
      <c r="E404" s="47"/>
      <c r="F404" s="47"/>
      <c r="G404" s="48"/>
    </row>
    <row r="405" spans="2:7" ht="17.100000000000001" customHeight="1" x14ac:dyDescent="0.25">
      <c r="B405" s="43"/>
      <c r="C405" s="45"/>
      <c r="D405" s="46"/>
      <c r="E405" s="47"/>
      <c r="F405" s="47"/>
      <c r="G405" s="48"/>
    </row>
    <row r="406" spans="2:7" ht="17.100000000000001" customHeight="1" x14ac:dyDescent="0.25">
      <c r="B406" s="43"/>
      <c r="C406" s="45"/>
      <c r="D406" s="46"/>
      <c r="E406" s="47"/>
      <c r="F406" s="47"/>
      <c r="G406" s="48"/>
    </row>
    <row r="407" spans="2:7" ht="17.100000000000001" customHeight="1" x14ac:dyDescent="0.25">
      <c r="B407" s="43"/>
      <c r="C407" s="45"/>
      <c r="D407" s="46"/>
      <c r="E407" s="47"/>
      <c r="F407" s="47"/>
      <c r="G407" s="48"/>
    </row>
    <row r="408" spans="2:7" ht="17.100000000000001" customHeight="1" x14ac:dyDescent="0.25">
      <c r="B408" s="43"/>
      <c r="C408" s="45"/>
      <c r="D408" s="46"/>
      <c r="E408" s="47"/>
      <c r="F408" s="47"/>
      <c r="G408" s="48"/>
    </row>
    <row r="409" spans="2:7" ht="17.100000000000001" customHeight="1" x14ac:dyDescent="0.25">
      <c r="B409" s="43"/>
      <c r="C409" s="45"/>
      <c r="D409" s="46"/>
      <c r="E409" s="47"/>
      <c r="F409" s="47"/>
      <c r="G409" s="48"/>
    </row>
    <row r="411" spans="2:7" ht="36" customHeight="1" x14ac:dyDescent="0.25">
      <c r="B411" s="56" t="s">
        <v>60</v>
      </c>
      <c r="C411" s="57"/>
      <c r="D411" s="57"/>
      <c r="E411" s="57"/>
      <c r="F411" s="57"/>
      <c r="G411" s="58"/>
    </row>
    <row r="412" spans="2:7" ht="29.1" customHeight="1" x14ac:dyDescent="0.25">
      <c r="B412" s="40"/>
      <c r="C412" s="20"/>
      <c r="D412" s="32" t="s">
        <v>109</v>
      </c>
      <c r="E412" s="33" t="s">
        <v>110</v>
      </c>
      <c r="F412" s="33" t="s">
        <v>111</v>
      </c>
      <c r="G412" s="34" t="s">
        <v>112</v>
      </c>
    </row>
    <row r="413" spans="2:7" ht="17.100000000000001" customHeight="1" x14ac:dyDescent="0.25">
      <c r="B413" s="41"/>
      <c r="C413" s="12" t="s">
        <v>91</v>
      </c>
      <c r="D413" s="13">
        <v>3</v>
      </c>
      <c r="E413" s="21">
        <v>1.5</v>
      </c>
      <c r="F413" s="21">
        <v>1.5</v>
      </c>
      <c r="G413" s="22">
        <v>1.5</v>
      </c>
    </row>
    <row r="414" spans="2:7" ht="17.100000000000001" customHeight="1" x14ac:dyDescent="0.25">
      <c r="B414" s="42"/>
      <c r="C414" s="4" t="s">
        <v>92</v>
      </c>
      <c r="D414" s="23">
        <v>169</v>
      </c>
      <c r="E414" s="24">
        <v>84.5</v>
      </c>
      <c r="F414" s="24">
        <v>84.5</v>
      </c>
      <c r="G414" s="25">
        <v>86</v>
      </c>
    </row>
    <row r="415" spans="2:7" ht="17.100000000000001" customHeight="1" x14ac:dyDescent="0.25">
      <c r="B415" s="42"/>
      <c r="C415" s="4" t="s">
        <v>93</v>
      </c>
      <c r="D415" s="23">
        <v>28</v>
      </c>
      <c r="E415" s="24">
        <v>14.000000000000002</v>
      </c>
      <c r="F415" s="24">
        <v>14.000000000000002</v>
      </c>
      <c r="G415" s="25">
        <v>100</v>
      </c>
    </row>
    <row r="416" spans="2:7" ht="17.100000000000001" customHeight="1" x14ac:dyDescent="0.25">
      <c r="B416" s="43"/>
      <c r="C416" s="35" t="s">
        <v>113</v>
      </c>
      <c r="D416" s="16">
        <v>200</v>
      </c>
      <c r="E416" s="26">
        <v>100</v>
      </c>
      <c r="F416" s="26">
        <v>100</v>
      </c>
      <c r="G416" s="27"/>
    </row>
    <row r="417" spans="2:7" ht="17.100000000000001" customHeight="1" x14ac:dyDescent="0.25">
      <c r="B417" s="43"/>
      <c r="C417" s="45"/>
      <c r="D417" s="46"/>
      <c r="E417" s="47"/>
      <c r="F417" s="47"/>
      <c r="G417" s="48"/>
    </row>
    <row r="418" spans="2:7" ht="17.100000000000001" customHeight="1" x14ac:dyDescent="0.25">
      <c r="B418" s="43"/>
      <c r="C418" s="45"/>
      <c r="D418" s="46"/>
      <c r="E418" s="47"/>
      <c r="F418" s="47"/>
      <c r="G418" s="48"/>
    </row>
    <row r="419" spans="2:7" ht="17.100000000000001" customHeight="1" x14ac:dyDescent="0.25">
      <c r="B419" s="43"/>
      <c r="C419" s="45"/>
      <c r="D419" s="46"/>
      <c r="E419" s="47"/>
      <c r="F419" s="47"/>
      <c r="G419" s="48"/>
    </row>
    <row r="420" spans="2:7" ht="17.100000000000001" customHeight="1" x14ac:dyDescent="0.25">
      <c r="B420" s="43"/>
      <c r="C420" s="45"/>
      <c r="D420" s="46"/>
      <c r="E420" s="47"/>
      <c r="F420" s="47"/>
      <c r="G420" s="48"/>
    </row>
    <row r="421" spans="2:7" ht="17.100000000000001" customHeight="1" x14ac:dyDescent="0.25">
      <c r="B421" s="43"/>
      <c r="C421" s="45"/>
      <c r="D421" s="46"/>
      <c r="E421" s="47"/>
      <c r="F421" s="47"/>
      <c r="G421" s="48"/>
    </row>
    <row r="422" spans="2:7" ht="17.100000000000001" customHeight="1" x14ac:dyDescent="0.25">
      <c r="B422" s="43"/>
      <c r="C422" s="45"/>
      <c r="D422" s="46"/>
      <c r="E422" s="47"/>
      <c r="F422" s="47"/>
      <c r="G422" s="48"/>
    </row>
    <row r="423" spans="2:7" ht="17.100000000000001" customHeight="1" x14ac:dyDescent="0.25">
      <c r="B423" s="43"/>
      <c r="C423" s="45"/>
      <c r="D423" s="46"/>
      <c r="E423" s="47"/>
      <c r="F423" s="47"/>
      <c r="G423" s="48"/>
    </row>
    <row r="424" spans="2:7" ht="17.100000000000001" customHeight="1" x14ac:dyDescent="0.25">
      <c r="B424" s="43"/>
      <c r="C424" s="45"/>
      <c r="D424" s="46"/>
      <c r="E424" s="47"/>
      <c r="F424" s="47"/>
      <c r="G424" s="48"/>
    </row>
    <row r="425" spans="2:7" ht="17.100000000000001" customHeight="1" x14ac:dyDescent="0.25">
      <c r="B425" s="43"/>
      <c r="C425" s="45"/>
      <c r="D425" s="46"/>
      <c r="E425" s="47"/>
      <c r="F425" s="47"/>
      <c r="G425" s="48"/>
    </row>
    <row r="426" spans="2:7" ht="17.100000000000001" customHeight="1" x14ac:dyDescent="0.25">
      <c r="B426" s="43"/>
      <c r="C426" s="45"/>
      <c r="D426" s="46"/>
      <c r="E426" s="47"/>
      <c r="F426" s="47"/>
      <c r="G426" s="48"/>
    </row>
    <row r="427" spans="2:7" ht="17.100000000000001" customHeight="1" x14ac:dyDescent="0.25">
      <c r="B427" s="43"/>
      <c r="C427" s="45"/>
      <c r="D427" s="46"/>
      <c r="E427" s="47"/>
      <c r="F427" s="47"/>
      <c r="G427" s="48"/>
    </row>
    <row r="428" spans="2:7" ht="17.100000000000001" customHeight="1" x14ac:dyDescent="0.25">
      <c r="B428" s="43"/>
      <c r="C428" s="45"/>
      <c r="D428" s="46"/>
      <c r="E428" s="47"/>
      <c r="F428" s="47"/>
      <c r="G428" s="48"/>
    </row>
    <row r="429" spans="2:7" ht="17.100000000000001" customHeight="1" x14ac:dyDescent="0.25">
      <c r="B429" s="43"/>
      <c r="C429" s="45"/>
      <c r="D429" s="46"/>
      <c r="E429" s="47"/>
      <c r="F429" s="47"/>
      <c r="G429" s="48"/>
    </row>
    <row r="430" spans="2:7" ht="17.100000000000001" customHeight="1" x14ac:dyDescent="0.25">
      <c r="B430" s="43"/>
      <c r="C430" s="45"/>
      <c r="D430" s="46"/>
      <c r="E430" s="47"/>
      <c r="F430" s="47"/>
      <c r="G430" s="48"/>
    </row>
    <row r="431" spans="2:7" ht="17.100000000000001" customHeight="1" x14ac:dyDescent="0.25">
      <c r="B431" s="43"/>
      <c r="C431" s="45"/>
      <c r="D431" s="46"/>
      <c r="E431" s="47"/>
      <c r="F431" s="47"/>
      <c r="G431" s="48"/>
    </row>
    <row r="432" spans="2:7" ht="17.100000000000001" customHeight="1" x14ac:dyDescent="0.25">
      <c r="B432" s="43"/>
      <c r="C432" s="45"/>
      <c r="D432" s="46"/>
      <c r="E432" s="47"/>
      <c r="F432" s="47"/>
      <c r="G432" s="48"/>
    </row>
    <row r="433" spans="2:7" ht="17.100000000000001" customHeight="1" x14ac:dyDescent="0.25">
      <c r="B433" s="43"/>
      <c r="C433" s="45"/>
      <c r="D433" s="46"/>
      <c r="E433" s="47"/>
      <c r="F433" s="47"/>
      <c r="G433" s="48"/>
    </row>
    <row r="434" spans="2:7" ht="17.100000000000001" customHeight="1" x14ac:dyDescent="0.25">
      <c r="B434" s="43"/>
      <c r="C434" s="45"/>
      <c r="D434" s="46"/>
      <c r="E434" s="47"/>
      <c r="F434" s="47"/>
      <c r="G434" s="48"/>
    </row>
    <row r="435" spans="2:7" ht="17.100000000000001" customHeight="1" x14ac:dyDescent="0.25">
      <c r="B435" s="43"/>
      <c r="C435" s="45"/>
      <c r="D435" s="46"/>
      <c r="E435" s="47"/>
      <c r="F435" s="47"/>
      <c r="G435" s="48"/>
    </row>
    <row r="436" spans="2:7" ht="17.100000000000001" customHeight="1" x14ac:dyDescent="0.25">
      <c r="B436" s="43"/>
      <c r="C436" s="45"/>
      <c r="D436" s="46"/>
      <c r="E436" s="47"/>
      <c r="F436" s="47"/>
      <c r="G436" s="48"/>
    </row>
    <row r="438" spans="2:7" ht="59.1" customHeight="1" x14ac:dyDescent="0.25">
      <c r="B438" s="56" t="s">
        <v>61</v>
      </c>
      <c r="C438" s="57"/>
      <c r="D438" s="57"/>
      <c r="E438" s="57"/>
      <c r="F438" s="57"/>
      <c r="G438" s="58"/>
    </row>
    <row r="439" spans="2:7" ht="29.1" customHeight="1" x14ac:dyDescent="0.25">
      <c r="B439" s="40"/>
      <c r="C439" s="20"/>
      <c r="D439" s="32" t="s">
        <v>109</v>
      </c>
      <c r="E439" s="33" t="s">
        <v>110</v>
      </c>
      <c r="F439" s="33" t="s">
        <v>111</v>
      </c>
      <c r="G439" s="34" t="s">
        <v>112</v>
      </c>
    </row>
    <row r="440" spans="2:7" ht="17.100000000000001" customHeight="1" x14ac:dyDescent="0.25">
      <c r="B440" s="41"/>
      <c r="C440" s="12" t="s">
        <v>91</v>
      </c>
      <c r="D440" s="13">
        <v>25</v>
      </c>
      <c r="E440" s="21">
        <v>12.5</v>
      </c>
      <c r="F440" s="21">
        <v>12.5</v>
      </c>
      <c r="G440" s="22">
        <v>12.5</v>
      </c>
    </row>
    <row r="441" spans="2:7" ht="17.100000000000001" customHeight="1" x14ac:dyDescent="0.25">
      <c r="B441" s="42"/>
      <c r="C441" s="4" t="s">
        <v>92</v>
      </c>
      <c r="D441" s="23">
        <v>71</v>
      </c>
      <c r="E441" s="24">
        <v>35.5</v>
      </c>
      <c r="F441" s="24">
        <v>35.5</v>
      </c>
      <c r="G441" s="25">
        <v>48</v>
      </c>
    </row>
    <row r="442" spans="2:7" ht="17.100000000000001" customHeight="1" x14ac:dyDescent="0.25">
      <c r="B442" s="42"/>
      <c r="C442" s="4" t="s">
        <v>93</v>
      </c>
      <c r="D442" s="23">
        <v>104</v>
      </c>
      <c r="E442" s="24">
        <v>52</v>
      </c>
      <c r="F442" s="24">
        <v>52</v>
      </c>
      <c r="G442" s="25">
        <v>100</v>
      </c>
    </row>
    <row r="443" spans="2:7" ht="17.100000000000001" customHeight="1" x14ac:dyDescent="0.25">
      <c r="B443" s="43"/>
      <c r="C443" s="35" t="s">
        <v>113</v>
      </c>
      <c r="D443" s="16">
        <v>200</v>
      </c>
      <c r="E443" s="26">
        <v>100</v>
      </c>
      <c r="F443" s="26">
        <v>100</v>
      </c>
      <c r="G443" s="27"/>
    </row>
    <row r="444" spans="2:7" ht="17.100000000000001" customHeight="1" x14ac:dyDescent="0.25">
      <c r="B444" s="43"/>
      <c r="C444" s="45"/>
      <c r="D444" s="46"/>
      <c r="E444" s="47"/>
      <c r="F444" s="47"/>
      <c r="G444" s="48"/>
    </row>
    <row r="445" spans="2:7" ht="17.100000000000001" customHeight="1" x14ac:dyDescent="0.25">
      <c r="B445" s="43"/>
      <c r="C445" s="45"/>
      <c r="D445" s="46"/>
      <c r="E445" s="47"/>
      <c r="F445" s="47"/>
      <c r="G445" s="48"/>
    </row>
    <row r="446" spans="2:7" ht="17.100000000000001" customHeight="1" x14ac:dyDescent="0.25">
      <c r="B446" s="43"/>
      <c r="C446" s="45"/>
      <c r="D446" s="46"/>
      <c r="E446" s="47"/>
      <c r="F446" s="47"/>
      <c r="G446" s="48"/>
    </row>
    <row r="447" spans="2:7" ht="17.100000000000001" customHeight="1" x14ac:dyDescent="0.25">
      <c r="B447" s="43"/>
      <c r="C447" s="45"/>
      <c r="D447" s="46"/>
      <c r="E447" s="47"/>
      <c r="F447" s="47"/>
      <c r="G447" s="48"/>
    </row>
    <row r="448" spans="2:7" ht="17.100000000000001" customHeight="1" x14ac:dyDescent="0.25">
      <c r="B448" s="43"/>
      <c r="C448" s="45"/>
      <c r="D448" s="46"/>
      <c r="E448" s="47"/>
      <c r="F448" s="47"/>
      <c r="G448" s="48"/>
    </row>
    <row r="449" spans="2:7" ht="17.100000000000001" customHeight="1" x14ac:dyDescent="0.25">
      <c r="B449" s="43"/>
      <c r="C449" s="45"/>
      <c r="D449" s="46"/>
      <c r="E449" s="47"/>
      <c r="F449" s="47"/>
      <c r="G449" s="48"/>
    </row>
    <row r="450" spans="2:7" ht="17.100000000000001" customHeight="1" x14ac:dyDescent="0.25">
      <c r="B450" s="43"/>
      <c r="C450" s="45"/>
      <c r="D450" s="46"/>
      <c r="E450" s="47"/>
      <c r="F450" s="47"/>
      <c r="G450" s="48"/>
    </row>
    <row r="451" spans="2:7" ht="17.100000000000001" customHeight="1" x14ac:dyDescent="0.25">
      <c r="B451" s="43"/>
      <c r="C451" s="45"/>
      <c r="D451" s="46"/>
      <c r="E451" s="47"/>
      <c r="F451" s="47"/>
      <c r="G451" s="48"/>
    </row>
    <row r="452" spans="2:7" ht="17.100000000000001" customHeight="1" x14ac:dyDescent="0.25">
      <c r="B452" s="43"/>
      <c r="C452" s="45"/>
      <c r="D452" s="46"/>
      <c r="E452" s="47"/>
      <c r="F452" s="47"/>
      <c r="G452" s="48"/>
    </row>
    <row r="453" spans="2:7" ht="17.100000000000001" customHeight="1" x14ac:dyDescent="0.25">
      <c r="B453" s="43"/>
      <c r="C453" s="45"/>
      <c r="D453" s="46"/>
      <c r="E453" s="47"/>
      <c r="F453" s="47"/>
      <c r="G453" s="48"/>
    </row>
    <row r="454" spans="2:7" ht="17.100000000000001" customHeight="1" x14ac:dyDescent="0.25">
      <c r="B454" s="43"/>
      <c r="C454" s="45"/>
      <c r="D454" s="46"/>
      <c r="E454" s="47"/>
      <c r="F454" s="47"/>
      <c r="G454" s="48"/>
    </row>
    <row r="455" spans="2:7" ht="17.100000000000001" customHeight="1" x14ac:dyDescent="0.25">
      <c r="B455" s="43"/>
      <c r="C455" s="45"/>
      <c r="D455" s="46"/>
      <c r="E455" s="47"/>
      <c r="F455" s="47"/>
      <c r="G455" s="48"/>
    </row>
    <row r="456" spans="2:7" ht="17.100000000000001" customHeight="1" x14ac:dyDescent="0.25">
      <c r="B456" s="43"/>
      <c r="C456" s="45"/>
      <c r="D456" s="46"/>
      <c r="E456" s="47"/>
      <c r="F456" s="47"/>
      <c r="G456" s="48"/>
    </row>
    <row r="457" spans="2:7" ht="17.100000000000001" customHeight="1" x14ac:dyDescent="0.25">
      <c r="B457" s="43"/>
      <c r="C457" s="45"/>
      <c r="D457" s="46"/>
      <c r="E457" s="47"/>
      <c r="F457" s="47"/>
      <c r="G457" s="48"/>
    </row>
    <row r="458" spans="2:7" ht="17.100000000000001" customHeight="1" x14ac:dyDescent="0.25">
      <c r="B458" s="43"/>
      <c r="C458" s="45"/>
      <c r="D458" s="46"/>
      <c r="E458" s="47"/>
      <c r="F458" s="47"/>
      <c r="G458" s="48"/>
    </row>
    <row r="459" spans="2:7" ht="17.100000000000001" customHeight="1" x14ac:dyDescent="0.25">
      <c r="B459" s="43"/>
      <c r="C459" s="45"/>
      <c r="D459" s="46"/>
      <c r="E459" s="47"/>
      <c r="F459" s="47"/>
      <c r="G459" s="48"/>
    </row>
    <row r="460" spans="2:7" ht="17.100000000000001" customHeight="1" x14ac:dyDescent="0.25">
      <c r="B460" s="43"/>
      <c r="C460" s="45"/>
      <c r="D460" s="46"/>
      <c r="E460" s="47"/>
      <c r="F460" s="47"/>
      <c r="G460" s="48"/>
    </row>
    <row r="461" spans="2:7" ht="17.100000000000001" customHeight="1" x14ac:dyDescent="0.25">
      <c r="B461" s="43"/>
      <c r="C461" s="45"/>
      <c r="D461" s="46"/>
      <c r="E461" s="47"/>
      <c r="F461" s="47"/>
      <c r="G461" s="48"/>
    </row>
    <row r="462" spans="2:7" ht="17.100000000000001" customHeight="1" x14ac:dyDescent="0.25">
      <c r="B462" s="43"/>
      <c r="C462" s="45"/>
      <c r="D462" s="46"/>
      <c r="E462" s="47"/>
      <c r="F462" s="47"/>
      <c r="G462" s="48"/>
    </row>
    <row r="463" spans="2:7" ht="17.100000000000001" customHeight="1" x14ac:dyDescent="0.25">
      <c r="B463" s="43"/>
      <c r="C463" s="45"/>
      <c r="D463" s="46"/>
      <c r="E463" s="47"/>
      <c r="F463" s="47"/>
      <c r="G463" s="48"/>
    </row>
    <row r="465" spans="2:7" ht="71.099999999999994" customHeight="1" x14ac:dyDescent="0.25">
      <c r="B465" s="56" t="s">
        <v>62</v>
      </c>
      <c r="C465" s="57"/>
      <c r="D465" s="57"/>
      <c r="E465" s="57"/>
      <c r="F465" s="57"/>
      <c r="G465" s="58"/>
    </row>
    <row r="466" spans="2:7" ht="29.1" customHeight="1" x14ac:dyDescent="0.25">
      <c r="B466" s="40"/>
      <c r="C466" s="20"/>
      <c r="D466" s="32" t="s">
        <v>109</v>
      </c>
      <c r="E466" s="33" t="s">
        <v>110</v>
      </c>
      <c r="F466" s="33" t="s">
        <v>111</v>
      </c>
      <c r="G466" s="34" t="s">
        <v>112</v>
      </c>
    </row>
    <row r="467" spans="2:7" ht="17.100000000000001" customHeight="1" x14ac:dyDescent="0.25">
      <c r="B467" s="41"/>
      <c r="C467" s="12" t="s">
        <v>91</v>
      </c>
      <c r="D467" s="13">
        <v>18</v>
      </c>
      <c r="E467" s="21">
        <v>9</v>
      </c>
      <c r="F467" s="21">
        <v>9</v>
      </c>
      <c r="G467" s="22">
        <v>9</v>
      </c>
    </row>
    <row r="468" spans="2:7" ht="17.100000000000001" customHeight="1" x14ac:dyDescent="0.25">
      <c r="B468" s="42"/>
      <c r="C468" s="4" t="s">
        <v>92</v>
      </c>
      <c r="D468" s="23">
        <v>147</v>
      </c>
      <c r="E468" s="24">
        <v>73.5</v>
      </c>
      <c r="F468" s="24">
        <v>73.5</v>
      </c>
      <c r="G468" s="25">
        <v>82.5</v>
      </c>
    </row>
    <row r="469" spans="2:7" ht="17.100000000000001" customHeight="1" x14ac:dyDescent="0.25">
      <c r="B469" s="42"/>
      <c r="C469" s="4" t="s">
        <v>93</v>
      </c>
      <c r="D469" s="23">
        <v>35</v>
      </c>
      <c r="E469" s="24">
        <v>17.5</v>
      </c>
      <c r="F469" s="24">
        <v>17.5</v>
      </c>
      <c r="G469" s="25">
        <v>100</v>
      </c>
    </row>
    <row r="470" spans="2:7" ht="17.100000000000001" customHeight="1" x14ac:dyDescent="0.25">
      <c r="B470" s="43"/>
      <c r="C470" s="35" t="s">
        <v>113</v>
      </c>
      <c r="D470" s="16">
        <v>200</v>
      </c>
      <c r="E470" s="26">
        <v>100</v>
      </c>
      <c r="F470" s="26">
        <v>100</v>
      </c>
      <c r="G470" s="27"/>
    </row>
    <row r="471" spans="2:7" ht="17.100000000000001" customHeight="1" x14ac:dyDescent="0.25">
      <c r="B471" s="43"/>
      <c r="C471" s="45"/>
      <c r="D471" s="46"/>
      <c r="E471" s="47"/>
      <c r="F471" s="47"/>
      <c r="G471" s="48"/>
    </row>
    <row r="472" spans="2:7" ht="17.100000000000001" customHeight="1" x14ac:dyDescent="0.25">
      <c r="B472" s="43"/>
      <c r="C472" s="45"/>
      <c r="D472" s="46"/>
      <c r="E472" s="47"/>
      <c r="F472" s="47"/>
      <c r="G472" s="48"/>
    </row>
    <row r="473" spans="2:7" ht="17.100000000000001" customHeight="1" x14ac:dyDescent="0.25">
      <c r="B473" s="43"/>
      <c r="C473" s="45"/>
      <c r="D473" s="46"/>
      <c r="E473" s="47"/>
      <c r="F473" s="47"/>
      <c r="G473" s="48"/>
    </row>
    <row r="474" spans="2:7" ht="17.100000000000001" customHeight="1" x14ac:dyDescent="0.25">
      <c r="B474" s="43"/>
      <c r="C474" s="45"/>
      <c r="D474" s="46"/>
      <c r="E474" s="47"/>
      <c r="F474" s="47"/>
      <c r="G474" s="48"/>
    </row>
    <row r="475" spans="2:7" ht="17.100000000000001" customHeight="1" x14ac:dyDescent="0.25">
      <c r="B475" s="43"/>
      <c r="C475" s="45"/>
      <c r="D475" s="46"/>
      <c r="E475" s="47"/>
      <c r="F475" s="47"/>
      <c r="G475" s="48"/>
    </row>
    <row r="476" spans="2:7" ht="17.100000000000001" customHeight="1" x14ac:dyDescent="0.25">
      <c r="B476" s="43"/>
      <c r="C476" s="45"/>
      <c r="D476" s="46"/>
      <c r="E476" s="47"/>
      <c r="F476" s="47"/>
      <c r="G476" s="48"/>
    </row>
    <row r="477" spans="2:7" ht="17.100000000000001" customHeight="1" x14ac:dyDescent="0.25">
      <c r="B477" s="43"/>
      <c r="C477" s="45"/>
      <c r="D477" s="46"/>
      <c r="E477" s="47"/>
      <c r="F477" s="47"/>
      <c r="G477" s="48"/>
    </row>
    <row r="478" spans="2:7" ht="17.100000000000001" customHeight="1" x14ac:dyDescent="0.25">
      <c r="B478" s="43"/>
      <c r="C478" s="45"/>
      <c r="D478" s="46"/>
      <c r="E478" s="47"/>
      <c r="F478" s="47"/>
      <c r="G478" s="48"/>
    </row>
    <row r="479" spans="2:7" ht="17.100000000000001" customHeight="1" x14ac:dyDescent="0.25">
      <c r="B479" s="43"/>
      <c r="C479" s="45"/>
      <c r="D479" s="46"/>
      <c r="E479" s="47"/>
      <c r="F479" s="47"/>
      <c r="G479" s="48"/>
    </row>
    <row r="480" spans="2:7" ht="17.100000000000001" customHeight="1" x14ac:dyDescent="0.25">
      <c r="B480" s="43"/>
      <c r="C480" s="45"/>
      <c r="D480" s="46"/>
      <c r="E480" s="47"/>
      <c r="F480" s="47"/>
      <c r="G480" s="48"/>
    </row>
    <row r="481" spans="2:7" ht="17.100000000000001" customHeight="1" x14ac:dyDescent="0.25">
      <c r="B481" s="43"/>
      <c r="C481" s="45"/>
      <c r="D481" s="46"/>
      <c r="E481" s="47"/>
      <c r="F481" s="47"/>
      <c r="G481" s="48"/>
    </row>
    <row r="482" spans="2:7" ht="17.100000000000001" customHeight="1" x14ac:dyDescent="0.25">
      <c r="B482" s="43"/>
      <c r="C482" s="45"/>
      <c r="D482" s="46"/>
      <c r="E482" s="47"/>
      <c r="F482" s="47"/>
      <c r="G482" s="48"/>
    </row>
    <row r="483" spans="2:7" ht="17.100000000000001" customHeight="1" x14ac:dyDescent="0.25">
      <c r="B483" s="43"/>
      <c r="C483" s="45"/>
      <c r="D483" s="46"/>
      <c r="E483" s="47"/>
      <c r="F483" s="47"/>
      <c r="G483" s="48"/>
    </row>
    <row r="484" spans="2:7" ht="17.100000000000001" customHeight="1" x14ac:dyDescent="0.25">
      <c r="B484" s="43"/>
      <c r="C484" s="45"/>
      <c r="D484" s="46"/>
      <c r="E484" s="47"/>
      <c r="F484" s="47"/>
      <c r="G484" s="48"/>
    </row>
    <row r="485" spans="2:7" ht="17.100000000000001" customHeight="1" x14ac:dyDescent="0.25">
      <c r="B485" s="43"/>
      <c r="C485" s="45"/>
      <c r="D485" s="46"/>
      <c r="E485" s="47"/>
      <c r="F485" s="47"/>
      <c r="G485" s="48"/>
    </row>
    <row r="486" spans="2:7" ht="17.100000000000001" customHeight="1" x14ac:dyDescent="0.25">
      <c r="B486" s="43"/>
      <c r="C486" s="45"/>
      <c r="D486" s="46"/>
      <c r="E486" s="47"/>
      <c r="F486" s="47"/>
      <c r="G486" s="48"/>
    </row>
    <row r="487" spans="2:7" ht="17.100000000000001" customHeight="1" x14ac:dyDescent="0.25">
      <c r="B487" s="43"/>
      <c r="C487" s="45"/>
      <c r="D487" s="46"/>
      <c r="E487" s="47"/>
      <c r="F487" s="47"/>
      <c r="G487" s="48"/>
    </row>
    <row r="488" spans="2:7" ht="17.100000000000001" customHeight="1" x14ac:dyDescent="0.25">
      <c r="B488" s="43"/>
      <c r="C488" s="45"/>
      <c r="D488" s="46"/>
      <c r="E488" s="47"/>
      <c r="F488" s="47"/>
      <c r="G488" s="48"/>
    </row>
    <row r="489" spans="2:7" ht="17.100000000000001" customHeight="1" x14ac:dyDescent="0.25">
      <c r="B489" s="43"/>
      <c r="C489" s="45"/>
      <c r="D489" s="46"/>
      <c r="E489" s="47"/>
      <c r="F489" s="47"/>
      <c r="G489" s="48"/>
    </row>
    <row r="490" spans="2:7" ht="17.100000000000001" customHeight="1" x14ac:dyDescent="0.25">
      <c r="B490" s="43"/>
      <c r="C490" s="45"/>
      <c r="D490" s="46"/>
      <c r="E490" s="47"/>
      <c r="F490" s="47"/>
      <c r="G490" s="48"/>
    </row>
    <row r="492" spans="2:7" ht="21" customHeight="1" x14ac:dyDescent="0.25">
      <c r="B492" s="56" t="s">
        <v>63</v>
      </c>
      <c r="C492" s="57"/>
      <c r="D492" s="57"/>
      <c r="E492" s="57"/>
      <c r="F492" s="57"/>
      <c r="G492" s="58"/>
    </row>
    <row r="493" spans="2:7" ht="29.1" customHeight="1" x14ac:dyDescent="0.25">
      <c r="B493" s="40"/>
      <c r="C493" s="20"/>
      <c r="D493" s="32" t="s">
        <v>109</v>
      </c>
      <c r="E493" s="33" t="s">
        <v>110</v>
      </c>
      <c r="F493" s="33" t="s">
        <v>111</v>
      </c>
      <c r="G493" s="34" t="s">
        <v>112</v>
      </c>
    </row>
    <row r="494" spans="2:7" ht="17.100000000000001" customHeight="1" x14ac:dyDescent="0.25">
      <c r="B494" s="41"/>
      <c r="C494" s="12" t="s">
        <v>91</v>
      </c>
      <c r="D494" s="13">
        <v>7</v>
      </c>
      <c r="E494" s="21">
        <v>3.5000000000000004</v>
      </c>
      <c r="F494" s="21">
        <v>3.5000000000000004</v>
      </c>
      <c r="G494" s="22">
        <v>3.5000000000000004</v>
      </c>
    </row>
    <row r="495" spans="2:7" ht="17.100000000000001" customHeight="1" x14ac:dyDescent="0.25">
      <c r="B495" s="42"/>
      <c r="C495" s="4" t="s">
        <v>92</v>
      </c>
      <c r="D495" s="23">
        <v>189</v>
      </c>
      <c r="E495" s="24">
        <v>94.5</v>
      </c>
      <c r="F495" s="24">
        <v>94.5</v>
      </c>
      <c r="G495" s="25">
        <v>98</v>
      </c>
    </row>
    <row r="496" spans="2:7" ht="17.100000000000001" customHeight="1" x14ac:dyDescent="0.25">
      <c r="B496" s="42"/>
      <c r="C496" s="4" t="s">
        <v>93</v>
      </c>
      <c r="D496" s="23">
        <v>4</v>
      </c>
      <c r="E496" s="24">
        <v>2</v>
      </c>
      <c r="F496" s="24">
        <v>2</v>
      </c>
      <c r="G496" s="25">
        <v>100</v>
      </c>
    </row>
    <row r="497" spans="2:7" ht="17.100000000000001" customHeight="1" x14ac:dyDescent="0.25">
      <c r="B497" s="43"/>
      <c r="C497" s="35" t="s">
        <v>113</v>
      </c>
      <c r="D497" s="16">
        <v>200</v>
      </c>
      <c r="E497" s="26">
        <v>100</v>
      </c>
      <c r="F497" s="26">
        <v>100</v>
      </c>
      <c r="G497" s="27"/>
    </row>
    <row r="522" spans="3:8" x14ac:dyDescent="0.25">
      <c r="C522" s="56">
        <v>15</v>
      </c>
      <c r="D522" s="57"/>
      <c r="E522" s="57"/>
      <c r="F522" s="57"/>
      <c r="G522" s="57"/>
      <c r="H522" s="58"/>
    </row>
    <row r="523" spans="3:8" ht="31.5" x14ac:dyDescent="0.25">
      <c r="C523" s="40"/>
      <c r="D523" s="20"/>
      <c r="E523" s="32" t="s">
        <v>109</v>
      </c>
      <c r="F523" s="33" t="s">
        <v>110</v>
      </c>
      <c r="G523" s="33" t="s">
        <v>111</v>
      </c>
      <c r="H523" s="34" t="s">
        <v>112</v>
      </c>
    </row>
    <row r="524" spans="3:8" x14ac:dyDescent="0.25">
      <c r="C524" s="41"/>
      <c r="D524" t="s">
        <v>92</v>
      </c>
      <c r="E524" s="13">
        <v>180</v>
      </c>
      <c r="F524" s="52">
        <f>E524/200*100</f>
        <v>90</v>
      </c>
      <c r="G524" s="52">
        <f>F524</f>
        <v>90</v>
      </c>
      <c r="H524" s="22">
        <f>G524</f>
        <v>90</v>
      </c>
    </row>
    <row r="525" spans="3:8" x14ac:dyDescent="0.25">
      <c r="C525" s="42"/>
      <c r="D525" s="49" t="s">
        <v>93</v>
      </c>
      <c r="E525" s="50">
        <v>9</v>
      </c>
      <c r="F525" s="54">
        <f t="shared" ref="F525:F526" si="9">E525/200*100</f>
        <v>4.5</v>
      </c>
      <c r="G525" s="54">
        <f t="shared" ref="G525:G526" si="10">F525</f>
        <v>4.5</v>
      </c>
      <c r="H525" s="51">
        <f>G525+H524</f>
        <v>94.5</v>
      </c>
    </row>
    <row r="526" spans="3:8" x14ac:dyDescent="0.25">
      <c r="C526" s="42"/>
      <c r="D526" s="49" t="s">
        <v>91</v>
      </c>
      <c r="E526" s="50">
        <v>11</v>
      </c>
      <c r="F526" s="54">
        <f t="shared" si="9"/>
        <v>5.5</v>
      </c>
      <c r="G526" s="54">
        <f t="shared" si="10"/>
        <v>5.5</v>
      </c>
      <c r="H526" s="51">
        <f>G526+H525</f>
        <v>100</v>
      </c>
    </row>
    <row r="527" spans="3:8" x14ac:dyDescent="0.25">
      <c r="C527" s="43"/>
      <c r="D527" s="35" t="s">
        <v>113</v>
      </c>
      <c r="E527" s="16">
        <f>SUM(E524:E526)</f>
        <v>200</v>
      </c>
      <c r="F527" s="68">
        <v>100</v>
      </c>
      <c r="G527" s="68">
        <v>100</v>
      </c>
      <c r="H527" s="27"/>
    </row>
  </sheetData>
  <mergeCells count="29">
    <mergeCell ref="C522:H522"/>
    <mergeCell ref="B492:G492"/>
    <mergeCell ref="B465:G465"/>
    <mergeCell ref="B411:G411"/>
    <mergeCell ref="B438:G438"/>
    <mergeCell ref="B381:G381"/>
    <mergeCell ref="B382:C382"/>
    <mergeCell ref="B326:G326"/>
    <mergeCell ref="B357:G357"/>
    <mergeCell ref="B299:G299"/>
    <mergeCell ref="B244:G244"/>
    <mergeCell ref="B271:G271"/>
    <mergeCell ref="B188:G188"/>
    <mergeCell ref="B216:G216"/>
    <mergeCell ref="B159:G159"/>
    <mergeCell ref="B105:G105"/>
    <mergeCell ref="B131:G131"/>
    <mergeCell ref="B51:G51"/>
    <mergeCell ref="B78:G78"/>
    <mergeCell ref="B36:C36"/>
    <mergeCell ref="B37:B38"/>
    <mergeCell ref="B43:U43"/>
    <mergeCell ref="B44:C44"/>
    <mergeCell ref="B45:B46"/>
    <mergeCell ref="B26:D26"/>
    <mergeCell ref="B27:C27"/>
    <mergeCell ref="B28:C28"/>
    <mergeCell ref="B29:B33"/>
    <mergeCell ref="B34:B3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2022-08-13T11:29:01Z</dcterms:modified>
</cp:coreProperties>
</file>