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427"/>
  <workbookPr defaultThemeVersion="124226"/>
  <mc:AlternateContent xmlns:mc="http://schemas.openxmlformats.org/markup-compatibility/2006">
    <mc:Choice Requires="x15">
      <x15ac:absPath xmlns:x15ac="http://schemas.microsoft.com/office/spreadsheetml/2010/11/ac" url="C:\SPSS\2022\wayomi 75 678 7699\"/>
    </mc:Choice>
  </mc:AlternateContent>
  <xr:revisionPtr revIDLastSave="0" documentId="13_ncr:1_{0ECD590E-F614-4F84-BC1D-A986D4179165}"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529" i="1" l="1"/>
  <c r="E424" i="1"/>
  <c r="F424" i="1" s="1"/>
  <c r="E425" i="1"/>
  <c r="F425" i="1"/>
  <c r="E426" i="1"/>
  <c r="F426" i="1" s="1"/>
  <c r="E427" i="1"/>
  <c r="F427" i="1" s="1"/>
  <c r="E428" i="1"/>
  <c r="F428" i="1" s="1"/>
  <c r="E429" i="1"/>
  <c r="F429" i="1" s="1"/>
  <c r="E423" i="1"/>
  <c r="F423" i="1" s="1"/>
  <c r="G423" i="1" s="1"/>
  <c r="G424" i="1" s="1"/>
  <c r="G425" i="1" s="1"/>
  <c r="G426" i="1" s="1"/>
  <c r="G427" i="1" s="1"/>
  <c r="G428" i="1" s="1"/>
  <c r="G429" i="1" s="1"/>
  <c r="D430" i="1"/>
  <c r="F294" i="1"/>
  <c r="F293" i="1"/>
  <c r="F290" i="1"/>
  <c r="E290" i="1"/>
  <c r="E291" i="1"/>
  <c r="F291" i="1" s="1"/>
  <c r="E292" i="1"/>
  <c r="F292" i="1" s="1"/>
  <c r="E293" i="1"/>
  <c r="E294" i="1"/>
  <c r="E295" i="1"/>
  <c r="F295" i="1" s="1"/>
  <c r="E296" i="1"/>
  <c r="F296" i="1" s="1"/>
  <c r="E297" i="1"/>
  <c r="F297" i="1" s="1"/>
  <c r="E289" i="1"/>
  <c r="F289" i="1" s="1"/>
  <c r="G289" i="1" s="1"/>
  <c r="D298" i="1"/>
  <c r="F261" i="1"/>
  <c r="F265" i="1"/>
  <c r="E261" i="1"/>
  <c r="E262" i="1"/>
  <c r="F262" i="1" s="1"/>
  <c r="E263" i="1"/>
  <c r="F263" i="1" s="1"/>
  <c r="E264" i="1"/>
  <c r="F264" i="1" s="1"/>
  <c r="E265" i="1"/>
  <c r="E266" i="1"/>
  <c r="F266" i="1" s="1"/>
  <c r="E260" i="1"/>
  <c r="F260" i="1" s="1"/>
  <c r="G260" i="1" s="1"/>
  <c r="D267" i="1"/>
  <c r="F244" i="1"/>
  <c r="F239" i="1"/>
  <c r="F240" i="1"/>
  <c r="F241" i="1"/>
  <c r="F242" i="1"/>
  <c r="F243" i="1"/>
  <c r="F238" i="1"/>
  <c r="G238" i="1" s="1"/>
  <c r="D245" i="1"/>
  <c r="E217" i="1"/>
  <c r="F217" i="1" s="1"/>
  <c r="E218" i="1"/>
  <c r="F218" i="1" s="1"/>
  <c r="E219" i="1"/>
  <c r="F219" i="1" s="1"/>
  <c r="E220" i="1"/>
  <c r="F220" i="1" s="1"/>
  <c r="E221" i="1"/>
  <c r="F221" i="1" s="1"/>
  <c r="E216" i="1"/>
  <c r="D222" i="1"/>
  <c r="E204" i="1"/>
  <c r="E205" i="1"/>
  <c r="E206" i="1"/>
  <c r="E207" i="1"/>
  <c r="E208" i="1"/>
  <c r="E209" i="1"/>
  <c r="E210" i="1"/>
  <c r="E211" i="1"/>
  <c r="E203" i="1"/>
  <c r="E191" i="1"/>
  <c r="F191" i="1" s="1"/>
  <c r="E192" i="1"/>
  <c r="F192" i="1" s="1"/>
  <c r="E193" i="1"/>
  <c r="F193" i="1" s="1"/>
  <c r="E194" i="1"/>
  <c r="F194" i="1" s="1"/>
  <c r="E195" i="1"/>
  <c r="F195" i="1" s="1"/>
  <c r="E196" i="1"/>
  <c r="F196" i="1" s="1"/>
  <c r="E197" i="1"/>
  <c r="F197" i="1" s="1"/>
  <c r="E198" i="1"/>
  <c r="F198" i="1" s="1"/>
  <c r="E190" i="1"/>
  <c r="D199" i="1"/>
  <c r="G149" i="1"/>
  <c r="G150" i="1" s="1"/>
  <c r="G151" i="1" s="1"/>
  <c r="G152" i="1" s="1"/>
  <c r="G153" i="1" s="1"/>
  <c r="G154" i="1" s="1"/>
  <c r="G155" i="1" s="1"/>
  <c r="D156" i="1"/>
  <c r="G127" i="1"/>
  <c r="G128" i="1" s="1"/>
  <c r="G129" i="1" s="1"/>
  <c r="G130" i="1" s="1"/>
  <c r="G131" i="1" s="1"/>
  <c r="D132" i="1"/>
  <c r="G239" i="1" l="1"/>
  <c r="G261" i="1"/>
  <c r="G262" i="1" s="1"/>
  <c r="G263" i="1" s="1"/>
  <c r="G264" i="1" s="1"/>
  <c r="G265" i="1" s="1"/>
  <c r="G266" i="1" s="1"/>
  <c r="G290" i="1"/>
  <c r="G291" i="1" s="1"/>
  <c r="G292" i="1" s="1"/>
  <c r="G293" i="1" s="1"/>
  <c r="G294" i="1" s="1"/>
  <c r="G295" i="1" s="1"/>
  <c r="G296" i="1" s="1"/>
  <c r="G297" i="1" s="1"/>
  <c r="G240" i="1"/>
  <c r="G241" i="1" s="1"/>
  <c r="G242" i="1" s="1"/>
  <c r="G243" i="1" s="1"/>
  <c r="G244" i="1" s="1"/>
  <c r="E199" i="1"/>
  <c r="E222" i="1"/>
  <c r="F190" i="1"/>
  <c r="G190" i="1" s="1"/>
  <c r="G191" i="1" s="1"/>
  <c r="G192" i="1" s="1"/>
  <c r="G193" i="1" s="1"/>
  <c r="G194" i="1" s="1"/>
  <c r="G195" i="1" s="1"/>
  <c r="G196" i="1" s="1"/>
  <c r="G197" i="1" s="1"/>
  <c r="G198" i="1" s="1"/>
  <c r="F216" i="1"/>
  <c r="G216" i="1" s="1"/>
  <c r="G217" i="1" s="1"/>
  <c r="G218" i="1" s="1"/>
  <c r="G219" i="1" s="1"/>
  <c r="G220" i="1" s="1"/>
  <c r="G221" i="1" s="1"/>
</calcChain>
</file>

<file path=xl/sharedStrings.xml><?xml version="1.0" encoding="utf-8"?>
<sst xmlns="http://schemas.openxmlformats.org/spreadsheetml/2006/main" count="306" uniqueCount="161">
  <si>
    <t>Your temporary usage period for IBM SPSS Statistics will expire in 4891 days.</t>
  </si>
  <si>
    <t>GET DATA</t>
  </si>
  <si>
    <t xml:space="preserve">  /TYPE=XLSX</t>
  </si>
  <si>
    <t xml:space="preserve">  /FILE='C:\SPSS\2022\wayomi 75 678 7699\edited.xlsx'</t>
  </si>
  <si>
    <t xml:space="preserve">  /SHEET=name 'Form Responses 1'</t>
  </si>
  <si>
    <t xml:space="preserve">  /CELLRANGE=FULL</t>
  </si>
  <si>
    <t xml:space="preserve">  /READNAMES=ON</t>
  </si>
  <si>
    <t xml:space="preserve">  /DATATYPEMIN PERCENTAGE=95.0</t>
  </si>
  <si>
    <t xml:space="preserve">  /HIDDEN IGNORE=YES.</t>
  </si>
  <si>
    <t>EXECUTE.</t>
  </si>
  <si>
    <t>DATASET NAME DataSet1 WINDOW=FRONT.</t>
  </si>
  <si>
    <t>FREQUENCIES VARIABLES=@1.කොළඹදිස්ත්‍රික්කයතුළ @2.ස්ත්‍රීපුරුෂභාවය @3.වයස්සීමාව @4.අධ්‍යාපනමට්ටම</t>
  </si>
  <si>
    <t xml:space="preserve">    @5.වෘත්තීමයස්වභාවය @6.ඔබසමාජමාධ්‍යභාවිතාකර @7.ඔබසමාජමාධ්‍යභාවිතාකර @8.ඔබFacebookසමාජමාධ්‍යභාවිත</t>
  </si>
  <si>
    <t xml:space="preserve">    @9.කොපමණකාලයක්දිනකටඔබFaceboo @10.ඔබFacebookසමාජමාධ්‍යභාවිත @11.ඔබFacebookසමාජමාධ්‍යතුළපළ</t>
  </si>
  <si>
    <t xml:space="preserve">    @12.ඔබFacebookසමාජමාධ්‍යසඳහාව @13.ඔබFacebookගිණුමසඳහාඇතුළුව @14.ඔබඉලෙක්ට්‍රොනිකඋපාංග</t>
  </si>
  <si>
    <t xml:space="preserve">    @15.ඔබේFacebookගිණුමආශ්‍රිතවඇ @16.Facebookසමාජමාධ්‍යතුළගිණු @17.ඔබFacebookගිණුමඔස්සේයම්තො</t>
  </si>
  <si>
    <t xml:space="preserve">    @18.එසේඔබතිරයමතපෙන්වනතොර @19.එසේයම්තොරතුරක්නැවතනැ @21.Facebookසමාජමාධ්‍යතුළින්ඔ</t>
  </si>
  <si>
    <t xml:space="preserve">  /STATISTICS=STDDEV</t>
  </si>
  <si>
    <t xml:space="preserve">  /ORDER=ANALYSIS.</t>
  </si>
  <si>
    <t>Frequencies</t>
  </si>
  <si>
    <t>Notes</t>
  </si>
  <si>
    <t>Output Created</t>
  </si>
  <si>
    <t>10-AUG-2022 20:59:28</t>
  </si>
  <si>
    <t>Comments</t>
  </si>
  <si>
    <t/>
  </si>
  <si>
    <t>Input</t>
  </si>
  <si>
    <t>Active Dataset</t>
  </si>
  <si>
    <t>DataSet1</t>
  </si>
  <si>
    <t>Filter</t>
  </si>
  <si>
    <t>&lt;none&gt;</t>
  </si>
  <si>
    <t>Weight</t>
  </si>
  <si>
    <t>Split File</t>
  </si>
  <si>
    <t>N of Rows in Working Data File</t>
  </si>
  <si>
    <t>Missing Value Handling</t>
  </si>
  <si>
    <t>Definition of Missing</t>
  </si>
  <si>
    <t>User-defined missing values are treated as missing.</t>
  </si>
  <si>
    <t>Cases Used</t>
  </si>
  <si>
    <t>Statistics are based on all cases with valid data.</t>
  </si>
  <si>
    <t>Syntax</t>
  </si>
  <si>
    <t>FREQUENCIES VARIABLES=@1.කොළඹදිස්ත්‍රික්කයතුළ @2.ස්ත්‍රීපුරුෂභාවය @3.වයස්සීමාව @4.අධ්‍යාපනමට්ටම
    @5.වෘත්තීමයස්වභාවය @6.ඔබසමාජමාධ්‍යභාවිතාකර @7.ඔබසමාජමාධ්‍යභාවිතාකර @8.ඔබFacebookසමාජමාධ්‍යභාවිත
    @9.කොපමණකාලයක්දිනකටඔබFaceboo @10.ඔබFacebookසමාජමාධ්‍යභාවිත @11.ඔබFacebookසමාජමාධ්‍යතුළපළ
    @12.ඔබFacebookසමාජමාධ්‍යසඳහාව @13.ඔබFacebookගිණුමසඳහාඇතුළුව @14.ඔබඉලෙක්ට්‍රොනිකඋපාංග
    @15.ඔබේFacebookගිණුමආශ්‍රිතවඇ @16.Facebookසමාජමාධ්‍යතුළගිණු @17.ඔබFacebookගිණුමඔස්සේයම්තො
    @18.එසේඔබතිරයමතපෙන්වනතොර @19.එසේයම්තොරතුරක්නැවතනැ @21.Facebookසමාජමාධ්‍යතුළින්ඔ
  /STATISTICS=STDDEV
  /ORDER=ANALYSIS.</t>
  </si>
  <si>
    <t>Resources</t>
  </si>
  <si>
    <t>Processor Time</t>
  </si>
  <si>
    <t>00:00:00.02</t>
  </si>
  <si>
    <t>Elapsed Time</t>
  </si>
  <si>
    <t xml:space="preserve">[DataSet1] </t>
  </si>
  <si>
    <t>Statistics</t>
  </si>
  <si>
    <t>1. කොළඹ දිස්ත්‍රික්කය තුළ ඔබ අයත්වන ප්‍රාදේශීය ලේකම් කොට්ඨාශය</t>
  </si>
  <si>
    <t>2. ස්ත්‍රී, පුරුෂභාවය</t>
  </si>
  <si>
    <t>3. වයස් සීමාව</t>
  </si>
  <si>
    <t>4. අධ්‍යාපන මට්ටම</t>
  </si>
  <si>
    <t>5. වෘත්තීමය ස්වභාවය</t>
  </si>
  <si>
    <t>6. ඔබ සමාජ මාධ්‍ය භාවිතා කරයිද?</t>
  </si>
  <si>
    <t>7. ඔබ සමාජ මාධ්‍ය භාවිතා කරයි නම් ඒ කුමන සමාජ මාධ්‍යයන් ද?</t>
  </si>
  <si>
    <t>8. ඔබ Facebook සමාජ මාධ්‍ය භාවිතා නොකරන්නේ නම්, ඒ ඇයි? (ඔබ සමාජ මාධ්‍ය භාවිතා කරන්නෙකු නම් මෙම ප්‍රශ්නය සඳහා පිළිතුරු දීම අවශ්‍ය නොවේ) (ඔබ වෙනත් යන විකල්පය (option) තෝරා ගන්නේ නම් ඒ පිළිබඳ අදහස other  ස්ථානයේ සඳහන් කරන්න)</t>
  </si>
  <si>
    <t>9. කොපමණ කාලයක් දිනකට ඔබ Facebook සමාජ මාධ්‍ය තුළ ගත කරනවාද?</t>
  </si>
  <si>
    <t>10. ඔබ Facebook සමාජ මාධ්‍ය භාවිතා කරන්නේ කුමක් සඳහාද?  (ඔබ වෙනත් යන විකල්පය (option) තෝරා ගන්නේ නම් ඒ පිළිබඳ අදහස other  ස්ථානයේ සඳහන් කරන්න)</t>
  </si>
  <si>
    <t>11. ඔබ Facebook සමාජ මාධ්‍ය තුළ පළ කරන්නේ මොනවාද?  (ඔබ වෙනත් යන විකල්පය (option) තෝරා ගන්නේ නම් ඒ පිළිබඳ අදහස other  ස්ථානයේ සඳහන් කරන්න)</t>
  </si>
  <si>
    <t>12. ඔබ Facebook සමාජ මාධ්‍ය සඳහා වැඩි වශයෙන්
ප්‍රවේශ වන්නේ,</t>
  </si>
  <si>
    <t>13. ඔබ Facebook ගිණුම සඳහා ඇතුළු වන්නේ (Login) කෙසේද,</t>
  </si>
  <si>
    <t>14. ඔබ ඉලෙක්ට්‍රොනික උපාංගය තුළට Facebook යෙදුම (Application) භාගත කරගැනීමේදී හෝ Facebook ගිණුමක් (account) නිර්මාණය කරගැනීමේදී එහි ඔබට එකඟ වීමට ඇති රහස්‍යතා ප්‍රතිපත්ති (privacy polices) ඇතුළු කොන්දේසි සහ නියමයන් (terms and conditions) කියවා බලනවාද?</t>
  </si>
  <si>
    <t>15. ඔබේ Facebook ගිණුම ආශ්‍රිතව ඇති පෞද්ගලික සැකසුම් (privacy settings) සකසා තිබෙනවාද?</t>
  </si>
  <si>
    <t>16. Facebook සමාජ මාධ්‍ය තුළ ගිණුමක් නිර්මාණය කිරීමෙන් පසුව එහි සැකසුම් (Settings) සියල්ල පෙරනිමියෙන් (by default) සෑදී තිබේ. එසේ සෑදී ඇති සැකසුම් හී ඔබගේ පෞද්ගලික දත්තයන්ගේ ආරක්ෂාව සහ භාවිතයේ පහසුව සඳහා ඔබ විසින් පහත කුමන සැකසුම් සකස් කරගෙන තිබේද?</t>
  </si>
  <si>
    <t>17. ඔබ Facebook ගිණුම ඔස්සේ යම් තොරතුරක් සොයා ගැනීමෙන් පසුවත් නැවත නැවත ඊට අදාළ තොරතුරු ඔබගේ තිරය මත (news feed) පෙන්වනවාද? (නිදසුන: ඔබ කේක් සම්බන්ධ කඩයක් සෙවීමෙන් පසුවත් ඔබට කේක් සම්බන්ධ විවිධ දෑ පෙන්වනවා (suggestions))</t>
  </si>
  <si>
    <t>18. එසේ ඔබ තිරය මත පෙන්වන තොරතුරු යොමු ඔස්සේ ඔබ ගමන් කරනවාද? (නිදසුන: කේක් සම්බන්ධ කඩයක් දිස්වුවහොත් (suggestions) ඔබ එම කඩයෙහි page එකට පිවිස සොයා 
බැලීම් සිදු කරනවා)</t>
  </si>
  <si>
    <t>19. එසේ යම් තොරතුරක් නැවත නැවත ඔබේ තිරය මත දිස්වීම පිළිබඳ ඔබ දැනුවත්ද?</t>
  </si>
  <si>
    <t>21. Facebook සමාජ මාධ්‍ය තුළින් ඔබේ පෞද්ගලික දත්ත (Privacy Data) ස්වයංක්‍රීයව යම් තාක්ෂණික ක්‍රියාවලියක් තුළින් ගබඩා කරගැනීම සහ එම දත්ත පරිහරණය කිරීම සම්බන්ධයෙන් ඔබට අදහසක් තිබේද?</t>
  </si>
  <si>
    <t>N</t>
  </si>
  <si>
    <t>Valid</t>
  </si>
  <si>
    <t>Missing</t>
  </si>
  <si>
    <t>Frequency Table</t>
  </si>
  <si>
    <t>කඩුවෙල</t>
  </si>
  <si>
    <t>කැස්බෑව</t>
  </si>
  <si>
    <t>කොළඹ</t>
  </si>
  <si>
    <t>කොළොන්නාව</t>
  </si>
  <si>
    <t>තිඹිරගස්යාය</t>
  </si>
  <si>
    <t>දෙහිවල</t>
  </si>
  <si>
    <t>පාදුක්ක</t>
  </si>
  <si>
    <t>මහරගම</t>
  </si>
  <si>
    <t>මොරටුව</t>
  </si>
  <si>
    <t>රත්මලාන</t>
  </si>
  <si>
    <t>ශ්‍රී ජයවර්ධනපුර කෝට්ටේ</t>
  </si>
  <si>
    <t>සීතාවක</t>
  </si>
  <si>
    <t>හෝමාගම</t>
  </si>
  <si>
    <t>පුරුෂ</t>
  </si>
  <si>
    <t>ස්ත්‍රී</t>
  </si>
  <si>
    <t>13-18</t>
  </si>
  <si>
    <t>19-24</t>
  </si>
  <si>
    <t>25-34</t>
  </si>
  <si>
    <t>35-50</t>
  </si>
  <si>
    <t>51-65</t>
  </si>
  <si>
    <t>උපාධි අපේක්ෂක</t>
  </si>
  <si>
    <t>උපාධිධාරි</t>
  </si>
  <si>
    <t>උසස් පෙළ</t>
  </si>
  <si>
    <t>වෙනත්</t>
  </si>
  <si>
    <t>සාමාන්‍ය පෙළ</t>
  </si>
  <si>
    <t>පෞද්ගලික අංශයේ සේවක</t>
  </si>
  <si>
    <t>රාජ්‍ය සේවක</t>
  </si>
  <si>
    <t>රැකියා විරහිත</t>
  </si>
  <si>
    <t>ව්‍යාපාරික</t>
  </si>
  <si>
    <t>ශිෂ්‍ය</t>
  </si>
  <si>
    <t>ස්වයං රැකියා</t>
  </si>
  <si>
    <t>ඔව්</t>
  </si>
  <si>
    <t>Facebook</t>
  </si>
  <si>
    <t>WhatsApp</t>
  </si>
  <si>
    <t>අවස්ථාවක් නොමැත</t>
  </si>
  <si>
    <t>එය ඇබ්බැහිවීමකි</t>
  </si>
  <si>
    <t>කාලය කා දැමීමකි</t>
  </si>
  <si>
    <t>Smart Tabs, iPad ඔස්සේ</t>
  </si>
  <si>
    <t>පරිගණකය/Laptop ඔස්සේ</t>
  </si>
  <si>
    <t>සුහුරු ජංගම දුරකථනය ඔස්සේ</t>
  </si>
  <si>
    <t>Facebook යෙදුම (Application) හරහා මුර පදය යොදා ඇතුළු වී (login) ඉන් පිටවී යාම (logout)</t>
  </si>
  <si>
    <t>Facebook යෙදුම (Application) හරහා මුර පදය යොදා ඇතුළු වී රැඳී සිටීම (Always logged in)</t>
  </si>
  <si>
    <t>බ්‍රවුසරයක් (browser) ආධාරයෙන් විටින් විට මුර පදය යොදා ඇතුළු (login) වී ඉන් ප ිටවී යාම (logout)</t>
  </si>
  <si>
    <t>බ්‍රවුසරයක් ආධාරයෙන් එක් වරක් පමණක් මුර පදය යොදා ඇතුළු වී සිටීම (Always logged in) ) නැවත නැවත මුරපදය යෙදීම අනවශ්‍යය</t>
  </si>
  <si>
    <t>වෙනත් ආකාරයකින්</t>
  </si>
  <si>
    <t>තරමක් දුරට</t>
  </si>
  <si>
    <t>නැත</t>
  </si>
  <si>
    <t>අදහසක් නොමැත</t>
  </si>
  <si>
    <t>ixLHd;h</t>
  </si>
  <si>
    <t>m%;sY;h</t>
  </si>
  <si>
    <t>j&lt;x.= ixLHd;h</t>
  </si>
  <si>
    <t>iuqÉÑ; m%;sY;h</t>
  </si>
  <si>
    <t>tl;=j</t>
  </si>
  <si>
    <t>LinkedIn</t>
  </si>
  <si>
    <t>Instagram</t>
  </si>
  <si>
    <t>TikTok</t>
  </si>
  <si>
    <t>SnapChat</t>
  </si>
  <si>
    <t>Twitter</t>
  </si>
  <si>
    <t>Telegram</t>
  </si>
  <si>
    <t>පෞද්ගලික රහස්‍යතා (Privacy)සම්බන්ධ ගැටළුවකි</t>
  </si>
  <si>
    <t>ගතයුත්තක් නොමැත</t>
  </si>
  <si>
    <t>පැය දෙකකට වැඩියි</t>
  </si>
  <si>
    <t>පැය තුනකට වැඩියි</t>
  </si>
  <si>
    <t>පැය පහකට වැඩියි</t>
  </si>
  <si>
    <t>පැය දහයකට වැඩියි</t>
  </si>
  <si>
    <t>පැය දොළහකට වැඩියි</t>
  </si>
  <si>
    <t>නිතරම</t>
  </si>
  <si>
    <t>විනෝදය සඳහා</t>
  </si>
  <si>
    <t>අධ්‍යාපනික කටයුතු සඳහා</t>
  </si>
  <si>
    <t>කාලය ගත කිරීම සඳහා</t>
  </si>
  <si>
    <t>තොරතුරු දැනගැනීම සඳහා</t>
  </si>
  <si>
    <t>මිතුරන් ඇසුරු කිරීම සඳහා</t>
  </si>
  <si>
    <t>ලාභ ඉපැයීම අරමුණු කරගනිමින් (ව්‍යාපාරයක් ලෙස)</t>
  </si>
  <si>
    <t>දෛනික ජීවිත සංසිද්ධීන් පිළිබඳ (Daily incidents)</t>
  </si>
  <si>
    <t>දැනෙන හැඟීම් හෝ ආශාවන් (Feelings or Interest)</t>
  </si>
  <si>
    <t>සංචාරය කරන තැන් පිළිබඳ (Travelling destinations)</t>
  </si>
  <si>
    <t>අභිප්‍රේරණාත්මක කියැවීම් (Motivation speeches)</t>
  </si>
  <si>
    <t>විෂයානුබද්ධ කියැවීම් (Academic, Learning materials)</t>
  </si>
  <si>
    <t>සමාජීය කියැවීම් (Current social readings, political readings, economical readings</t>
  </si>
  <si>
    <t>විනෝදාත්මක සිද්ධීන් (Comedy)</t>
  </si>
  <si>
    <t>ඔබේ ව්‍යාපාරය හා සම්බන්ධ පළ කිරීම්</t>
  </si>
  <si>
    <t>Profile Information (පැතිකඩ තොරතුරු)</t>
  </si>
  <si>
    <t>Timeline, Photo and Tag review (කාලරේඛාව, ඡායාරූප සහ ටැග් සමාලෝචනය)</t>
  </si>
  <si>
    <t>How people can find and contact user (පරිශීලකයා සොයා ගැනීමට සහ සම්බන්ධ කර ගත හැකි ආකාරය)</t>
  </si>
  <si>
    <t>Face Recognitions (මුහුණු හඳුනාගැනීම්)</t>
  </si>
  <si>
    <t>Ad preferences (දැන්වීම් මනාප)</t>
  </si>
  <si>
    <t>Feed preferences (සංග්‍රහ මනාප)</t>
  </si>
  <si>
    <t>Activity log (ක්‍රියාකාරකම් ලොගය)</t>
  </si>
  <si>
    <t>Tõ</t>
  </si>
  <si>
    <t>;rula ÿrg</t>
  </si>
  <si>
    <t>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</si>
</sst>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0.0"/>
  </numFmts>
  <fonts count="19" x14ac:knownFonts="1">
    <font>
      <sz val="11"/>
      <color theme="1"/>
      <name val="Calibri"/>
      <family val="2"/>
      <scheme val="minor"/>
    </font>
    <font>
      <sz val="10"/>
      <color rgb="FF000000"/>
      <name val="Courier New"/>
      <family val="2"/>
    </font>
    <font>
      <b/>
      <sz val="14"/>
      <color rgb="FF000000"/>
      <name val="Arial Bold"/>
      <family val="2"/>
    </font>
    <font>
      <b/>
      <sz val="11"/>
      <color rgb="FF010205"/>
      <name val="Arial Bold"/>
      <family val="2"/>
    </font>
    <font>
      <sz val="9"/>
      <color rgb="FF264A60"/>
      <name val="Arial"/>
      <family val="2"/>
    </font>
    <font>
      <sz val="9"/>
      <color rgb="FF010205"/>
      <name val="Arial"/>
      <family val="2"/>
    </font>
    <font>
      <sz val="11"/>
      <color rgb="FF000000"/>
      <name val="Courier New"/>
      <family val="2"/>
    </font>
    <font>
      <sz val="11"/>
      <color theme="1"/>
      <name val="Calibri"/>
      <family val="2"/>
      <scheme val="minor"/>
    </font>
    <font>
      <sz val="9"/>
      <name val="Arial"/>
      <family val="2"/>
    </font>
    <font>
      <sz val="11"/>
      <name val="Calibri"/>
      <family val="2"/>
      <scheme val="minor"/>
    </font>
    <font>
      <b/>
      <sz val="11"/>
      <name val="Arial Bold"/>
      <family val="2"/>
    </font>
    <font>
      <sz val="12"/>
      <name val="FMAbhaya"/>
    </font>
    <font>
      <sz val="12"/>
      <color theme="1"/>
      <name val="Calibri"/>
      <family val="2"/>
      <scheme val="minor"/>
    </font>
    <font>
      <sz val="12"/>
      <color rgb="FF264A60"/>
      <name val="Arial"/>
      <family val="2"/>
    </font>
    <font>
      <sz val="12"/>
      <name val="Arial"/>
      <family val="2"/>
    </font>
    <font>
      <sz val="12"/>
      <name val="Calibri"/>
      <family val="2"/>
      <scheme val="minor"/>
    </font>
    <font>
      <sz val="12"/>
      <name val="Times New Roman"/>
      <family val="1"/>
    </font>
    <font>
      <sz val="9"/>
      <color rgb="FF000000"/>
      <name val="Arial"/>
      <family val="2"/>
    </font>
    <font>
      <sz val="10"/>
      <color rgb="FF000000"/>
      <name val="Arial"/>
      <family val="2"/>
    </font>
  </fonts>
  <fills count="4">
    <fill>
      <patternFill patternType="none"/>
    </fill>
    <fill>
      <patternFill patternType="gray125"/>
    </fill>
    <fill>
      <patternFill patternType="none">
        <bgColor rgb="FFFFFFFF"/>
      </patternFill>
    </fill>
    <fill>
      <patternFill patternType="solid">
        <fgColor rgb="FFE0E0E0"/>
      </patternFill>
    </fill>
  </fills>
  <borders count="45">
    <border>
      <left/>
      <right/>
      <top/>
      <bottom/>
      <diagonal/>
    </border>
    <border>
      <left/>
      <right/>
      <top/>
      <bottom/>
      <diagonal/>
    </border>
    <border>
      <left/>
      <right/>
      <top/>
      <bottom/>
      <diagonal/>
    </border>
    <border>
      <left/>
      <right/>
      <top/>
      <bottom/>
      <diagonal/>
    </border>
    <border>
      <left/>
      <right/>
      <top/>
      <bottom style="thin">
        <color rgb="FFAEAEAE"/>
      </bottom>
      <diagonal/>
    </border>
    <border>
      <left/>
      <right/>
      <top/>
      <bottom style="thin">
        <color rgb="FFAEAEAE"/>
      </bottom>
      <diagonal/>
    </border>
    <border>
      <left/>
      <right/>
      <top style="thin">
        <color rgb="FFAEAEAE"/>
      </top>
      <bottom style="thin">
        <color rgb="FFAEAEAE"/>
      </bottom>
      <diagonal/>
    </border>
    <border>
      <left/>
      <right/>
      <top style="thin">
        <color rgb="FFAEAEAE"/>
      </top>
      <bottom style="thin">
        <color rgb="FFAEAEAE"/>
      </bottom>
      <diagonal/>
    </border>
    <border>
      <left/>
      <right/>
      <top style="thin">
        <color rgb="FFAEAEAE"/>
      </top>
      <bottom style="thin">
        <color rgb="FF152935"/>
      </bottom>
      <diagonal/>
    </border>
    <border>
      <left/>
      <right/>
      <top style="thin">
        <color rgb="FFAEAEAE"/>
      </top>
      <bottom style="thin">
        <color rgb="FF152935"/>
      </bottom>
      <diagonal/>
    </border>
    <border>
      <left/>
      <right/>
      <top/>
      <bottom style="thin">
        <color rgb="FFAEAEAE"/>
      </bottom>
      <diagonal/>
    </border>
    <border>
      <left/>
      <right/>
      <top style="thin">
        <color rgb="FFAEAEAE"/>
      </top>
      <bottom style="thin">
        <color rgb="FFAEAEAE"/>
      </bottom>
      <diagonal/>
    </border>
    <border>
      <left/>
      <right/>
      <top style="thin">
        <color rgb="FFAEAEAE"/>
      </top>
      <bottom style="thin">
        <color rgb="FF152935"/>
      </bottom>
      <diagonal/>
    </border>
    <border>
      <left/>
      <right/>
      <top/>
      <bottom style="thin">
        <color rgb="FF152935"/>
      </bottom>
      <diagonal/>
    </border>
    <border>
      <left/>
      <right/>
      <top/>
      <bottom style="thin">
        <color rgb="FF152935"/>
      </bottom>
      <diagonal/>
    </border>
    <border>
      <left/>
      <right style="thin">
        <color rgb="FFE0E0E0"/>
      </right>
      <top/>
      <bottom style="thin">
        <color rgb="FF152935"/>
      </bottom>
      <diagonal/>
    </border>
    <border>
      <left style="thin">
        <color rgb="FFE0E0E0"/>
      </left>
      <right style="thin">
        <color rgb="FFE0E0E0"/>
      </right>
      <top/>
      <bottom style="thin">
        <color rgb="FF152935"/>
      </bottom>
      <diagonal/>
    </border>
    <border>
      <left style="thin">
        <color rgb="FFE0E0E0"/>
      </left>
      <right/>
      <top/>
      <bottom style="thin">
        <color rgb="FF152935"/>
      </bottom>
      <diagonal/>
    </border>
    <border>
      <left/>
      <right/>
      <top style="thin">
        <color rgb="FF152935"/>
      </top>
      <bottom style="thin">
        <color rgb="FFAEAEAE"/>
      </bottom>
      <diagonal/>
    </border>
    <border>
      <left/>
      <right/>
      <top style="thin">
        <color rgb="FF152935"/>
      </top>
      <bottom style="thin">
        <color rgb="FFAEAEAE"/>
      </bottom>
      <diagonal/>
    </border>
    <border>
      <left/>
      <right style="thin">
        <color rgb="FFE0E0E0"/>
      </right>
      <top style="thin">
        <color rgb="FF152935"/>
      </top>
      <bottom style="thin">
        <color rgb="FFAEAEAE"/>
      </bottom>
      <diagonal/>
    </border>
    <border>
      <left style="thin">
        <color rgb="FFE0E0E0"/>
      </left>
      <right style="thin">
        <color rgb="FFE0E0E0"/>
      </right>
      <top style="thin">
        <color rgb="FF152935"/>
      </top>
      <bottom style="thin">
        <color rgb="FFAEAEAE"/>
      </bottom>
      <diagonal/>
    </border>
    <border>
      <left style="thin">
        <color rgb="FFE0E0E0"/>
      </left>
      <right/>
      <top style="thin">
        <color rgb="FF152935"/>
      </top>
      <bottom style="thin">
        <color rgb="FFAEAEAE"/>
      </bottom>
      <diagonal/>
    </border>
    <border>
      <left/>
      <right style="thin">
        <color rgb="FFE0E0E0"/>
      </right>
      <top style="thin">
        <color rgb="FFAEAEAE"/>
      </top>
      <bottom style="thin">
        <color rgb="FF152935"/>
      </bottom>
      <diagonal/>
    </border>
    <border>
      <left style="thin">
        <color rgb="FFE0E0E0"/>
      </left>
      <right style="thin">
        <color rgb="FFE0E0E0"/>
      </right>
      <top style="thin">
        <color rgb="FFAEAEAE"/>
      </top>
      <bottom style="thin">
        <color rgb="FF152935"/>
      </bottom>
      <diagonal/>
    </border>
    <border>
      <left style="thin">
        <color rgb="FFE0E0E0"/>
      </left>
      <right/>
      <top style="thin">
        <color rgb="FFAEAEAE"/>
      </top>
      <bottom style="thin">
        <color rgb="FF152935"/>
      </bottom>
      <diagonal/>
    </border>
    <border>
      <left/>
      <right style="thin">
        <color rgb="FFE0E0E0"/>
      </right>
      <top style="thin">
        <color rgb="FFAEAEAE"/>
      </top>
      <bottom style="thin">
        <color rgb="FFAEAEAE"/>
      </bottom>
      <diagonal/>
    </border>
    <border>
      <left style="thin">
        <color rgb="FFE0E0E0"/>
      </left>
      <right style="thin">
        <color rgb="FFE0E0E0"/>
      </right>
      <top style="thin">
        <color rgb="FFAEAEAE"/>
      </top>
      <bottom style="thin">
        <color rgb="FFAEAEAE"/>
      </bottom>
      <diagonal/>
    </border>
    <border>
      <left style="thin">
        <color rgb="FFE0E0E0"/>
      </left>
      <right/>
      <top style="thin">
        <color rgb="FFAEAEAE"/>
      </top>
      <bottom style="thin">
        <color rgb="FFAEAEAE"/>
      </bottom>
      <diagonal/>
    </border>
    <border>
      <left/>
      <right/>
      <top style="thin">
        <color rgb="FF152935"/>
      </top>
      <bottom style="thin">
        <color rgb="FF152935"/>
      </bottom>
      <diagonal/>
    </border>
    <border>
      <left/>
      <right/>
      <top style="thin">
        <color rgb="FF152935"/>
      </top>
      <bottom style="thin">
        <color rgb="FF152935"/>
      </bottom>
      <diagonal/>
    </border>
    <border>
      <left/>
      <right style="thin">
        <color rgb="FFE0E0E0"/>
      </right>
      <top style="thin">
        <color rgb="FF152935"/>
      </top>
      <bottom style="thin">
        <color rgb="FF152935"/>
      </bottom>
      <diagonal/>
    </border>
    <border>
      <left style="thin">
        <color rgb="FFE0E0E0"/>
      </left>
      <right style="thin">
        <color rgb="FFE0E0E0"/>
      </right>
      <top style="thin">
        <color rgb="FF152935"/>
      </top>
      <bottom style="thin">
        <color rgb="FF152935"/>
      </bottom>
      <diagonal/>
    </border>
    <border>
      <left style="thin">
        <color rgb="FFE0E0E0"/>
      </left>
      <right/>
      <top style="thin">
        <color rgb="FF152935"/>
      </top>
      <bottom style="thin">
        <color rgb="FF152935"/>
      </bottom>
      <diagonal/>
    </border>
    <border>
      <left/>
      <right style="thin">
        <color rgb="FFE0E0E0"/>
      </right>
      <top/>
      <bottom/>
      <diagonal/>
    </border>
    <border>
      <left style="thin">
        <color rgb="FFE0E0E0"/>
      </left>
      <right style="thin">
        <color rgb="FFE0E0E0"/>
      </right>
      <top/>
      <bottom/>
      <diagonal/>
    </border>
    <border>
      <left/>
      <right style="thin">
        <color rgb="FFE0E0E0"/>
      </right>
      <top/>
      <bottom style="thin">
        <color rgb="FFAEAEAE"/>
      </bottom>
      <diagonal/>
    </border>
    <border>
      <left style="thin">
        <color rgb="FFE0E0E0"/>
      </left>
      <right style="thin">
        <color rgb="FFE0E0E0"/>
      </right>
      <top/>
      <bottom style="thin">
        <color rgb="FFAEAEAE"/>
      </bottom>
      <diagonal/>
    </border>
    <border>
      <left style="thin">
        <color rgb="FFE0E0E0"/>
      </left>
      <right style="thin">
        <color rgb="FFE0E0E0"/>
      </right>
      <top style="thin">
        <color rgb="FF152935"/>
      </top>
      <bottom/>
      <diagonal/>
    </border>
    <border>
      <left/>
      <right/>
      <top style="thin">
        <color rgb="FFAEAEAE"/>
      </top>
      <bottom/>
      <diagonal/>
    </border>
    <border>
      <left/>
      <right style="thin">
        <color rgb="FFE0E0E0"/>
      </right>
      <top style="thin">
        <color rgb="FFAEAEAE"/>
      </top>
      <bottom/>
      <diagonal/>
    </border>
    <border>
      <left style="thin">
        <color rgb="FFE0E0E0"/>
      </left>
      <right style="thin">
        <color rgb="FFE0E0E0"/>
      </right>
      <top style="thin">
        <color rgb="FFAEAEAE"/>
      </top>
      <bottom/>
      <diagonal/>
    </border>
    <border>
      <left/>
      <right style="thin">
        <color rgb="FFE0E0E0"/>
      </right>
      <top style="thin">
        <color rgb="FF152935"/>
      </top>
      <bottom/>
      <diagonal/>
    </border>
    <border>
      <left style="thin">
        <color rgb="FFE0E0E0"/>
      </left>
      <right style="thin">
        <color rgb="FFE0E0E0"/>
      </right>
      <top/>
      <bottom style="thin">
        <color indexed="64"/>
      </bottom>
      <diagonal/>
    </border>
    <border>
      <left/>
      <right/>
      <top style="thin">
        <color rgb="FF152935"/>
      </top>
      <bottom/>
      <diagonal/>
    </border>
  </borders>
  <cellStyleXfs count="47">
    <xf numFmtId="0" fontId="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2" borderId="3"/>
    <xf numFmtId="0" fontId="7" fillId="2" borderId="3"/>
    <xf numFmtId="0" fontId="7" fillId="2" borderId="3"/>
  </cellStyleXfs>
  <cellXfs count="108">
    <xf numFmtId="0" fontId="0" fillId="0" borderId="0" xfId="0"/>
    <xf numFmtId="0" fontId="1" fillId="2" borderId="1" xfId="1" applyFont="1" applyFill="1" applyBorder="1"/>
    <xf numFmtId="0" fontId="2" fillId="2" borderId="1" xfId="2" applyFont="1" applyFill="1" applyBorder="1"/>
    <xf numFmtId="0" fontId="5" fillId="2" borderId="10" xfId="13" applyFont="1" applyFill="1" applyBorder="1" applyAlignment="1">
      <alignment horizontal="right" vertical="top"/>
    </xf>
    <xf numFmtId="0" fontId="5" fillId="2" borderId="11" xfId="14" applyFont="1" applyFill="1" applyBorder="1" applyAlignment="1">
      <alignment horizontal="left" vertical="top" wrapText="1"/>
    </xf>
    <xf numFmtId="164" fontId="5" fillId="2" borderId="11" xfId="15" applyNumberFormat="1" applyFont="1" applyFill="1" applyBorder="1" applyAlignment="1">
      <alignment horizontal="right" vertical="top"/>
    </xf>
    <xf numFmtId="0" fontId="5" fillId="2" borderId="11" xfId="16" applyFont="1" applyFill="1" applyBorder="1" applyAlignment="1">
      <alignment horizontal="right" vertical="top"/>
    </xf>
    <xf numFmtId="0" fontId="5" fillId="2" borderId="12" xfId="17" applyFont="1" applyFill="1" applyBorder="1" applyAlignment="1">
      <alignment horizontal="right" vertical="top"/>
    </xf>
    <xf numFmtId="0" fontId="6" fillId="2" borderId="1" xfId="18" applyFont="1" applyFill="1" applyBorder="1"/>
    <xf numFmtId="0" fontId="4" fillId="2" borderId="15" xfId="21" applyFont="1" applyFill="1" applyBorder="1" applyAlignment="1">
      <alignment horizontal="center" wrapText="1"/>
    </xf>
    <xf numFmtId="0" fontId="4" fillId="2" borderId="16" xfId="22" applyFont="1" applyFill="1" applyBorder="1" applyAlignment="1">
      <alignment horizontal="center" wrapText="1"/>
    </xf>
    <xf numFmtId="0" fontId="4" fillId="2" borderId="17" xfId="23" applyFont="1" applyFill="1" applyBorder="1" applyAlignment="1">
      <alignment horizontal="center" wrapText="1"/>
    </xf>
    <xf numFmtId="164" fontId="5" fillId="2" borderId="20" xfId="26" applyNumberFormat="1" applyFont="1" applyFill="1" applyBorder="1" applyAlignment="1">
      <alignment horizontal="right" vertical="top"/>
    </xf>
    <xf numFmtId="164" fontId="5" fillId="2" borderId="21" xfId="27" applyNumberFormat="1" applyFont="1" applyFill="1" applyBorder="1" applyAlignment="1">
      <alignment horizontal="right" vertical="top"/>
    </xf>
    <xf numFmtId="164" fontId="5" fillId="2" borderId="22" xfId="28" applyNumberFormat="1" applyFont="1" applyFill="1" applyBorder="1" applyAlignment="1">
      <alignment horizontal="right" vertical="top"/>
    </xf>
    <xf numFmtId="164" fontId="5" fillId="2" borderId="23" xfId="29" applyNumberFormat="1" applyFont="1" applyFill="1" applyBorder="1" applyAlignment="1">
      <alignment horizontal="right" vertical="top"/>
    </xf>
    <xf numFmtId="164" fontId="5" fillId="2" borderId="24" xfId="30" applyNumberFormat="1" applyFont="1" applyFill="1" applyBorder="1" applyAlignment="1">
      <alignment horizontal="right" vertical="top"/>
    </xf>
    <xf numFmtId="164" fontId="5" fillId="2" borderId="25" xfId="31" applyNumberFormat="1" applyFont="1" applyFill="1" applyBorder="1" applyAlignment="1">
      <alignment horizontal="right" vertical="top"/>
    </xf>
    <xf numFmtId="0" fontId="8" fillId="0" borderId="13" xfId="19" applyFont="1" applyFill="1" applyBorder="1" applyAlignment="1">
      <alignment wrapText="1"/>
    </xf>
    <xf numFmtId="0" fontId="8" fillId="0" borderId="18" xfId="24" applyFont="1" applyFill="1" applyBorder="1" applyAlignment="1">
      <alignment vertical="top" wrapText="1"/>
    </xf>
    <xf numFmtId="164" fontId="8" fillId="0" borderId="20" xfId="26" applyNumberFormat="1" applyFont="1" applyFill="1" applyBorder="1" applyAlignment="1">
      <alignment horizontal="right" vertical="top"/>
    </xf>
    <xf numFmtId="165" fontId="8" fillId="0" borderId="21" xfId="32" applyNumberFormat="1" applyFont="1" applyFill="1" applyBorder="1" applyAlignment="1">
      <alignment horizontal="right" vertical="top"/>
    </xf>
    <xf numFmtId="165" fontId="8" fillId="0" borderId="22" xfId="33" applyNumberFormat="1" applyFont="1" applyFill="1" applyBorder="1" applyAlignment="1">
      <alignment horizontal="right" vertical="top"/>
    </xf>
    <xf numFmtId="0" fontId="8" fillId="0" borderId="6" xfId="9" applyFont="1" applyFill="1" applyBorder="1" applyAlignment="1">
      <alignment vertical="top" wrapText="1"/>
    </xf>
    <xf numFmtId="164" fontId="8" fillId="0" borderId="26" xfId="34" applyNumberFormat="1" applyFont="1" applyFill="1" applyBorder="1" applyAlignment="1">
      <alignment horizontal="right" vertical="top"/>
    </xf>
    <xf numFmtId="165" fontId="8" fillId="0" borderId="27" xfId="35" applyNumberFormat="1" applyFont="1" applyFill="1" applyBorder="1" applyAlignment="1">
      <alignment horizontal="right" vertical="top"/>
    </xf>
    <xf numFmtId="165" fontId="8" fillId="0" borderId="28" xfId="36" applyNumberFormat="1" applyFont="1" applyFill="1" applyBorder="1" applyAlignment="1">
      <alignment horizontal="right" vertical="top"/>
    </xf>
    <xf numFmtId="0" fontId="8" fillId="0" borderId="8" xfId="11" applyFont="1" applyFill="1" applyBorder="1" applyAlignment="1">
      <alignment vertical="top" wrapText="1"/>
    </xf>
    <xf numFmtId="164" fontId="8" fillId="0" borderId="23" xfId="29" applyNumberFormat="1" applyFont="1" applyFill="1" applyBorder="1" applyAlignment="1">
      <alignment horizontal="right" vertical="top"/>
    </xf>
    <xf numFmtId="165" fontId="8" fillId="0" borderId="24" xfId="37" applyNumberFormat="1" applyFont="1" applyFill="1" applyBorder="1" applyAlignment="1">
      <alignment horizontal="right" vertical="top"/>
    </xf>
    <xf numFmtId="0" fontId="8" fillId="0" borderId="25" xfId="38" applyFont="1" applyFill="1" applyBorder="1" applyAlignment="1">
      <alignment horizontal="left" vertical="top" wrapText="1"/>
    </xf>
    <xf numFmtId="0" fontId="9" fillId="0" borderId="0" xfId="0" applyFont="1" applyFill="1"/>
    <xf numFmtId="0" fontId="8" fillId="0" borderId="29" xfId="39" applyFont="1" applyFill="1" applyBorder="1" applyAlignment="1">
      <alignment horizontal="left" vertical="top" wrapText="1"/>
    </xf>
    <xf numFmtId="164" fontId="8" fillId="0" borderId="31" xfId="41" applyNumberFormat="1" applyFont="1" applyFill="1" applyBorder="1" applyAlignment="1">
      <alignment horizontal="right" vertical="top"/>
    </xf>
    <xf numFmtId="165" fontId="8" fillId="0" borderId="32" xfId="42" applyNumberFormat="1" applyFont="1" applyFill="1" applyBorder="1" applyAlignment="1">
      <alignment horizontal="right" vertical="top"/>
    </xf>
    <xf numFmtId="165" fontId="8" fillId="0" borderId="33" xfId="43" applyNumberFormat="1" applyFont="1" applyFill="1" applyBorder="1" applyAlignment="1">
      <alignment horizontal="right" vertical="top"/>
    </xf>
    <xf numFmtId="0" fontId="11" fillId="2" borderId="15" xfId="44" applyFont="1" applyBorder="1" applyAlignment="1">
      <alignment horizontal="center" wrapText="1"/>
    </xf>
    <xf numFmtId="0" fontId="11" fillId="2" borderId="16" xfId="45" applyFont="1" applyBorder="1" applyAlignment="1">
      <alignment horizontal="center" wrapText="1"/>
    </xf>
    <xf numFmtId="0" fontId="11" fillId="2" borderId="17" xfId="46" applyFont="1" applyBorder="1" applyAlignment="1">
      <alignment horizontal="center" wrapText="1"/>
    </xf>
    <xf numFmtId="0" fontId="11" fillId="0" borderId="9" xfId="12" applyFont="1" applyFill="1" applyBorder="1" applyAlignment="1">
      <alignment horizontal="left" vertical="top" wrapText="1"/>
    </xf>
    <xf numFmtId="0" fontId="8" fillId="0" borderId="3" xfId="11" applyFont="1" applyFill="1" applyBorder="1" applyAlignment="1">
      <alignment vertical="top" wrapText="1"/>
    </xf>
    <xf numFmtId="0" fontId="11" fillId="0" borderId="3" xfId="12" applyFont="1" applyFill="1" applyBorder="1" applyAlignment="1">
      <alignment horizontal="left" vertical="top" wrapText="1"/>
    </xf>
    <xf numFmtId="164" fontId="8" fillId="0" borderId="3" xfId="29" applyNumberFormat="1" applyFont="1" applyFill="1" applyBorder="1" applyAlignment="1">
      <alignment horizontal="right" vertical="top"/>
    </xf>
    <xf numFmtId="165" fontId="8" fillId="0" borderId="3" xfId="37" applyNumberFormat="1" applyFont="1" applyFill="1" applyBorder="1" applyAlignment="1">
      <alignment horizontal="right" vertical="top"/>
    </xf>
    <xf numFmtId="0" fontId="8" fillId="0" borderId="3" xfId="38" applyFont="1" applyFill="1" applyBorder="1" applyAlignment="1">
      <alignment horizontal="left" vertical="top" wrapText="1"/>
    </xf>
    <xf numFmtId="0" fontId="8" fillId="0" borderId="10" xfId="24" applyFont="1" applyFill="1" applyBorder="1" applyAlignment="1">
      <alignment vertical="top" wrapText="1"/>
    </xf>
    <xf numFmtId="165" fontId="8" fillId="0" borderId="37" xfId="32" applyNumberFormat="1" applyFont="1" applyFill="1" applyBorder="1" applyAlignment="1">
      <alignment horizontal="right" vertical="top"/>
    </xf>
    <xf numFmtId="0" fontId="8" fillId="0" borderId="11" xfId="9" applyFont="1" applyFill="1" applyBorder="1" applyAlignment="1">
      <alignment vertical="top" wrapText="1"/>
    </xf>
    <xf numFmtId="0" fontId="8" fillId="0" borderId="3" xfId="19" applyFont="1" applyFill="1" applyBorder="1" applyAlignment="1">
      <alignment wrapText="1"/>
    </xf>
    <xf numFmtId="0" fontId="12" fillId="0" borderId="0" xfId="0" applyFont="1"/>
    <xf numFmtId="0" fontId="13" fillId="3" borderId="7" xfId="10" applyFont="1" applyFill="1" applyBorder="1" applyAlignment="1">
      <alignment horizontal="left" vertical="top" wrapText="1"/>
    </xf>
    <xf numFmtId="0" fontId="13" fillId="3" borderId="9" xfId="12" applyFont="1" applyFill="1" applyBorder="1" applyAlignment="1">
      <alignment horizontal="left" vertical="top" wrapText="1"/>
    </xf>
    <xf numFmtId="0" fontId="13" fillId="3" borderId="19" xfId="25" applyFont="1" applyFill="1" applyBorder="1" applyAlignment="1">
      <alignment horizontal="left" vertical="top" wrapText="1"/>
    </xf>
    <xf numFmtId="0" fontId="14" fillId="0" borderId="14" xfId="20" applyFont="1" applyFill="1" applyBorder="1" applyAlignment="1">
      <alignment wrapText="1"/>
    </xf>
    <xf numFmtId="0" fontId="14" fillId="0" borderId="19" xfId="25" applyFont="1" applyFill="1" applyBorder="1" applyAlignment="1">
      <alignment horizontal="left" vertical="top" wrapText="1"/>
    </xf>
    <xf numFmtId="0" fontId="14" fillId="0" borderId="7" xfId="10" applyFont="1" applyFill="1" applyBorder="1" applyAlignment="1">
      <alignment horizontal="left" vertical="top" wrapText="1"/>
    </xf>
    <xf numFmtId="0" fontId="15" fillId="0" borderId="0" xfId="0" applyFont="1" applyFill="1"/>
    <xf numFmtId="0" fontId="14" fillId="0" borderId="30" xfId="40" applyFont="1" applyFill="1" applyBorder="1" applyAlignment="1">
      <alignment horizontal="left" vertical="top" wrapText="1"/>
    </xf>
    <xf numFmtId="0" fontId="16" fillId="0" borderId="19" xfId="25" applyFont="1" applyFill="1" applyBorder="1" applyAlignment="1">
      <alignment horizontal="left" vertical="top" wrapText="1"/>
    </xf>
    <xf numFmtId="0" fontId="16" fillId="0" borderId="3" xfId="12" applyFont="1" applyFill="1" applyBorder="1" applyAlignment="1">
      <alignment horizontal="left" vertical="top" wrapText="1"/>
    </xf>
    <xf numFmtId="165" fontId="8" fillId="0" borderId="38" xfId="32" applyNumberFormat="1" applyFont="1" applyFill="1" applyBorder="1" applyAlignment="1">
      <alignment horizontal="right" vertical="top"/>
    </xf>
    <xf numFmtId="165" fontId="8" fillId="0" borderId="3" xfId="32" applyNumberFormat="1" applyFont="1" applyFill="1" applyBorder="1" applyAlignment="1">
      <alignment horizontal="right" vertical="top"/>
    </xf>
    <xf numFmtId="165" fontId="8" fillId="0" borderId="21" xfId="32" applyNumberFormat="1" applyFont="1" applyFill="1" applyBorder="1" applyAlignment="1">
      <alignment vertical="top"/>
    </xf>
    <xf numFmtId="2" fontId="8" fillId="0" borderId="3" xfId="38" applyNumberFormat="1" applyFont="1" applyFill="1" applyBorder="1" applyAlignment="1">
      <alignment vertical="top" wrapText="1"/>
    </xf>
    <xf numFmtId="164" fontId="8" fillId="0" borderId="11" xfId="34" applyNumberFormat="1" applyFont="1" applyFill="1" applyBorder="1" applyAlignment="1">
      <alignment horizontal="right" vertical="top"/>
    </xf>
    <xf numFmtId="165" fontId="8" fillId="0" borderId="11" xfId="36" applyNumberFormat="1" applyFont="1" applyFill="1" applyBorder="1" applyAlignment="1">
      <alignment horizontal="right" vertical="top"/>
    </xf>
    <xf numFmtId="165" fontId="8" fillId="0" borderId="16" xfId="37" applyNumberFormat="1" applyFont="1" applyFill="1" applyBorder="1" applyAlignment="1">
      <alignment horizontal="right" vertical="top"/>
    </xf>
    <xf numFmtId="0" fontId="8" fillId="0" borderId="39" xfId="9" applyFont="1" applyFill="1" applyBorder="1" applyAlignment="1">
      <alignment vertical="top" wrapText="1"/>
    </xf>
    <xf numFmtId="164" fontId="8" fillId="0" borderId="40" xfId="34" applyNumberFormat="1" applyFont="1" applyFill="1" applyBorder="1" applyAlignment="1">
      <alignment horizontal="right" vertical="top"/>
    </xf>
    <xf numFmtId="165" fontId="8" fillId="0" borderId="41" xfId="35" applyNumberFormat="1" applyFont="1" applyFill="1" applyBorder="1" applyAlignment="1">
      <alignment horizontal="right" vertical="top"/>
    </xf>
    <xf numFmtId="165" fontId="8" fillId="0" borderId="28" xfId="35" applyNumberFormat="1" applyFont="1" applyFill="1" applyBorder="1" applyAlignment="1">
      <alignment horizontal="right" vertical="top"/>
    </xf>
    <xf numFmtId="165" fontId="8" fillId="0" borderId="35" xfId="32" applyNumberFormat="1" applyFont="1" applyFill="1" applyBorder="1" applyAlignment="1">
      <alignment horizontal="right" vertical="top"/>
    </xf>
    <xf numFmtId="0" fontId="17" fillId="0" borderId="0" xfId="0" applyFont="1"/>
    <xf numFmtId="164" fontId="8" fillId="0" borderId="10" xfId="26" applyNumberFormat="1" applyFont="1" applyFill="1" applyBorder="1" applyAlignment="1">
      <alignment horizontal="right" vertical="top"/>
    </xf>
    <xf numFmtId="165" fontId="8" fillId="0" borderId="10" xfId="33" applyNumberFormat="1" applyFont="1" applyFill="1" applyBorder="1" applyAlignment="1">
      <alignment horizontal="right" vertical="top"/>
    </xf>
    <xf numFmtId="0" fontId="18" fillId="0" borderId="0" xfId="0" applyFont="1"/>
    <xf numFmtId="164" fontId="8" fillId="0" borderId="19" xfId="26" applyNumberFormat="1" applyFont="1" applyFill="1" applyBorder="1" applyAlignment="1">
      <alignment horizontal="right" vertical="top"/>
    </xf>
    <xf numFmtId="165" fontId="8" fillId="0" borderId="42" xfId="32" applyNumberFormat="1" applyFont="1" applyFill="1" applyBorder="1" applyAlignment="1">
      <alignment horizontal="right" vertical="top"/>
    </xf>
    <xf numFmtId="165" fontId="8" fillId="0" borderId="36" xfId="32" applyNumberFormat="1" applyFont="1" applyFill="1" applyBorder="1" applyAlignment="1">
      <alignment horizontal="right" vertical="top"/>
    </xf>
    <xf numFmtId="0" fontId="11" fillId="2" borderId="43" xfId="45" applyFont="1" applyBorder="1" applyAlignment="1">
      <alignment horizontal="center" wrapText="1"/>
    </xf>
    <xf numFmtId="0" fontId="8" fillId="0" borderId="14" xfId="20" applyFont="1" applyFill="1" applyBorder="1" applyAlignment="1">
      <alignment wrapText="1"/>
    </xf>
    <xf numFmtId="0" fontId="8" fillId="0" borderId="14" xfId="11" applyFont="1" applyFill="1" applyBorder="1" applyAlignment="1">
      <alignment vertical="top" wrapText="1"/>
    </xf>
    <xf numFmtId="0" fontId="11" fillId="0" borderId="14" xfId="12" applyFont="1" applyFill="1" applyBorder="1" applyAlignment="1">
      <alignment horizontal="left" vertical="top" wrapText="1"/>
    </xf>
    <xf numFmtId="164" fontId="8" fillId="0" borderId="15" xfId="29" applyNumberFormat="1" applyFont="1" applyFill="1" applyBorder="1" applyAlignment="1">
      <alignment horizontal="right" vertical="top"/>
    </xf>
    <xf numFmtId="0" fontId="8" fillId="0" borderId="17" xfId="38" applyFont="1" applyFill="1" applyBorder="1" applyAlignment="1">
      <alignment horizontal="left" vertical="top" wrapText="1"/>
    </xf>
    <xf numFmtId="0" fontId="8" fillId="0" borderId="3" xfId="24" applyFont="1" applyFill="1" applyBorder="1" applyAlignment="1">
      <alignment vertical="top" wrapText="1"/>
    </xf>
    <xf numFmtId="0" fontId="17" fillId="0" borderId="3" xfId="0" applyFont="1" applyBorder="1"/>
    <xf numFmtId="0" fontId="11" fillId="2" borderId="34" xfId="44" applyFont="1" applyBorder="1" applyAlignment="1">
      <alignment horizontal="right" wrapText="1"/>
    </xf>
    <xf numFmtId="164" fontId="8" fillId="0" borderId="3" xfId="26" applyNumberFormat="1" applyFont="1" applyFill="1" applyBorder="1" applyAlignment="1">
      <alignment horizontal="right"/>
    </xf>
    <xf numFmtId="0" fontId="11" fillId="0" borderId="19" xfId="25" applyFont="1" applyFill="1" applyBorder="1" applyAlignment="1">
      <alignment horizontal="left" vertical="top" wrapText="1"/>
    </xf>
    <xf numFmtId="0" fontId="11" fillId="0" borderId="7" xfId="10" applyFont="1" applyFill="1" applyBorder="1" applyAlignment="1">
      <alignment horizontal="left" vertical="top" wrapText="1"/>
    </xf>
    <xf numFmtId="0" fontId="8" fillId="0" borderId="14" xfId="19" applyFont="1" applyFill="1" applyBorder="1" applyAlignment="1">
      <alignment wrapText="1"/>
    </xf>
    <xf numFmtId="0" fontId="8" fillId="0" borderId="44" xfId="24" applyFont="1" applyFill="1" applyBorder="1" applyAlignment="1">
      <alignment vertical="top" wrapText="1"/>
    </xf>
    <xf numFmtId="0" fontId="8" fillId="0" borderId="14" xfId="24" applyFont="1" applyFill="1" applyBorder="1" applyAlignment="1">
      <alignment vertical="top" wrapText="1"/>
    </xf>
    <xf numFmtId="0" fontId="3" fillId="2" borderId="1" xfId="6" applyFont="1" applyFill="1" applyBorder="1" applyAlignment="1">
      <alignment horizontal="center" vertical="center" wrapText="1"/>
    </xf>
    <xf numFmtId="0" fontId="3" fillId="2" borderId="2" xfId="4" applyFont="1" applyFill="1" applyBorder="1" applyAlignment="1">
      <alignment horizontal="center" vertical="center" wrapText="1"/>
    </xf>
    <xf numFmtId="0" fontId="3" fillId="2" borderId="3" xfId="5" applyFont="1" applyFill="1" applyBorder="1" applyAlignment="1">
      <alignment horizontal="center" vertical="center" wrapText="1"/>
    </xf>
    <xf numFmtId="0" fontId="4" fillId="3" borderId="4" xfId="7" applyFont="1" applyFill="1" applyBorder="1" applyAlignment="1">
      <alignment horizontal="left" vertical="top" wrapText="1"/>
    </xf>
    <xf numFmtId="0" fontId="4" fillId="3" borderId="5" xfId="8" applyFont="1" applyFill="1" applyBorder="1" applyAlignment="1">
      <alignment horizontal="left" vertical="top" wrapText="1"/>
    </xf>
    <xf numFmtId="0" fontId="4" fillId="3" borderId="6" xfId="9" applyFont="1" applyFill="1" applyBorder="1" applyAlignment="1">
      <alignment horizontal="left" vertical="top" wrapText="1"/>
    </xf>
    <xf numFmtId="0" fontId="4" fillId="3" borderId="7" xfId="10" applyFont="1" applyFill="1" applyBorder="1" applyAlignment="1">
      <alignment horizontal="left" vertical="top" wrapText="1"/>
    </xf>
    <xf numFmtId="0" fontId="4" fillId="3" borderId="8" xfId="11" applyFont="1" applyFill="1" applyBorder="1" applyAlignment="1">
      <alignment horizontal="left" vertical="top" wrapText="1"/>
    </xf>
    <xf numFmtId="0" fontId="4" fillId="2" borderId="13" xfId="19" applyFont="1" applyFill="1" applyBorder="1" applyAlignment="1">
      <alignment horizontal="left" wrapText="1"/>
    </xf>
    <xf numFmtId="0" fontId="4" fillId="2" borderId="14" xfId="20" applyFont="1" applyFill="1" applyBorder="1" applyAlignment="1">
      <alignment horizontal="left" wrapText="1"/>
    </xf>
    <xf numFmtId="0" fontId="4" fillId="3" borderId="18" xfId="24" applyFont="1" applyFill="1" applyBorder="1" applyAlignment="1">
      <alignment horizontal="left" vertical="top" wrapText="1"/>
    </xf>
    <xf numFmtId="0" fontId="10" fillId="0" borderId="1" xfId="6" applyFont="1" applyFill="1" applyBorder="1" applyAlignment="1">
      <alignment horizontal="center" vertical="center" wrapText="1"/>
    </xf>
    <xf numFmtId="0" fontId="10" fillId="0" borderId="2" xfId="4" applyFont="1" applyFill="1" applyBorder="1" applyAlignment="1">
      <alignment horizontal="center" vertical="center" wrapText="1"/>
    </xf>
    <xf numFmtId="0" fontId="10" fillId="0" borderId="3" xfId="5" applyFont="1" applyFill="1" applyBorder="1" applyAlignment="1">
      <alignment horizontal="center" vertical="center" wrapText="1"/>
    </xf>
  </cellXfs>
  <cellStyles count="47">
    <cellStyle name="Normal" xfId="0" builtinId="0"/>
    <cellStyle name="style1640843387007" xfId="44" xr:uid="{84C9F21B-E03C-4487-8A05-9C31E7739869}"/>
    <cellStyle name="style1640843387084" xfId="45" xr:uid="{5B586FD9-1B8A-4F00-A790-8BA3468BB11F}"/>
    <cellStyle name="style1640843387177" xfId="46" xr:uid="{82DCB4F0-C166-4DBB-82D3-CFFFE94D4922}"/>
    <cellStyle name="style1660145396317" xfId="1" xr:uid="{00000000-0005-0000-0000-000001000000}"/>
    <cellStyle name="style1660145396448" xfId="2" xr:uid="{00000000-0005-0000-0000-000002000000}"/>
    <cellStyle name="style1660145396538" xfId="3" xr:uid="{00000000-0005-0000-0000-000003000000}"/>
    <cellStyle name="style1660145396637" xfId="4" xr:uid="{00000000-0005-0000-0000-000004000000}"/>
    <cellStyle name="style1660145396733" xfId="5" xr:uid="{00000000-0005-0000-0000-000005000000}"/>
    <cellStyle name="style1660145396831" xfId="6" xr:uid="{00000000-0005-0000-0000-000006000000}"/>
    <cellStyle name="style1660145396910" xfId="7" xr:uid="{00000000-0005-0000-0000-000007000000}"/>
    <cellStyle name="style1660145397026" xfId="8" xr:uid="{00000000-0005-0000-0000-000008000000}"/>
    <cellStyle name="style1660145397132" xfId="9" xr:uid="{00000000-0005-0000-0000-000009000000}"/>
    <cellStyle name="style1660145397238" xfId="10" xr:uid="{00000000-0005-0000-0000-00000A000000}"/>
    <cellStyle name="style1660145397366" xfId="11" xr:uid="{00000000-0005-0000-0000-00000B000000}"/>
    <cellStyle name="style1660145397469" xfId="12" xr:uid="{00000000-0005-0000-0000-00000C000000}"/>
    <cellStyle name="style1660145397581" xfId="13" xr:uid="{00000000-0005-0000-0000-00000D000000}"/>
    <cellStyle name="style1660145397691" xfId="14" xr:uid="{00000000-0005-0000-0000-00000E000000}"/>
    <cellStyle name="style1660145397832" xfId="15" xr:uid="{00000000-0005-0000-0000-00000F000000}"/>
    <cellStyle name="style1660145397915" xfId="16" xr:uid="{00000000-0005-0000-0000-000010000000}"/>
    <cellStyle name="style1660145397987" xfId="17" xr:uid="{00000000-0005-0000-0000-000011000000}"/>
    <cellStyle name="style1660145398081" xfId="18" xr:uid="{00000000-0005-0000-0000-000012000000}"/>
    <cellStyle name="style1660145398161" xfId="19" xr:uid="{00000000-0005-0000-0000-000013000000}"/>
    <cellStyle name="style1660145398248" xfId="20" xr:uid="{00000000-0005-0000-0000-000014000000}"/>
    <cellStyle name="style1660145398337" xfId="21" xr:uid="{00000000-0005-0000-0000-000015000000}"/>
    <cellStyle name="style1660145398418" xfId="22" xr:uid="{00000000-0005-0000-0000-000016000000}"/>
    <cellStyle name="style1660145398517" xfId="23" xr:uid="{00000000-0005-0000-0000-000017000000}"/>
    <cellStyle name="style1660145398606" xfId="24" xr:uid="{00000000-0005-0000-0000-000018000000}"/>
    <cellStyle name="style1660145398710" xfId="25" xr:uid="{00000000-0005-0000-0000-000019000000}"/>
    <cellStyle name="style1660145398839" xfId="26" xr:uid="{00000000-0005-0000-0000-00001A000000}"/>
    <cellStyle name="style1660145398945" xfId="27" xr:uid="{00000000-0005-0000-0000-00001B000000}"/>
    <cellStyle name="style1660145399043" xfId="28" xr:uid="{00000000-0005-0000-0000-00001C000000}"/>
    <cellStyle name="style1660145399126" xfId="29" xr:uid="{00000000-0005-0000-0000-00001D000000}"/>
    <cellStyle name="style1660145399219" xfId="30" xr:uid="{00000000-0005-0000-0000-00001E000000}"/>
    <cellStyle name="style1660145399336" xfId="31" xr:uid="{00000000-0005-0000-0000-00001F000000}"/>
    <cellStyle name="style1660145399459" xfId="32" xr:uid="{00000000-0005-0000-0000-000020000000}"/>
    <cellStyle name="style1660145399530" xfId="33" xr:uid="{00000000-0005-0000-0000-000021000000}"/>
    <cellStyle name="style1660145399605" xfId="34" xr:uid="{00000000-0005-0000-0000-000022000000}"/>
    <cellStyle name="style1660145399696" xfId="35" xr:uid="{00000000-0005-0000-0000-000023000000}"/>
    <cellStyle name="style1660145399784" xfId="36" xr:uid="{00000000-0005-0000-0000-000024000000}"/>
    <cellStyle name="style1660145399875" xfId="37" xr:uid="{00000000-0005-0000-0000-000025000000}"/>
    <cellStyle name="style1660145399943" xfId="38" xr:uid="{00000000-0005-0000-0000-000026000000}"/>
    <cellStyle name="style1660145400072" xfId="39" xr:uid="{00000000-0005-0000-0000-000027000000}"/>
    <cellStyle name="style1660145400164" xfId="40" xr:uid="{00000000-0005-0000-0000-000028000000}"/>
    <cellStyle name="style1660145400255" xfId="41" xr:uid="{00000000-0005-0000-0000-000029000000}"/>
    <cellStyle name="style1660145400348" xfId="42" xr:uid="{00000000-0005-0000-0000-00002A000000}"/>
    <cellStyle name="style1660145400445" xfId="43" xr:uid="{00000000-0005-0000-0000-00002B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4D2-4DA0-9BF4-FF9D1B77058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4D2-4DA0-9BF4-FF9D1B77058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4D2-4DA0-9BF4-FF9D1B77058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4D2-4DA0-9BF4-FF9D1B77058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4D2-4DA0-9BF4-FF9D1B77058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4D2-4DA0-9BF4-FF9D1B77058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4D2-4DA0-9BF4-FF9D1B77058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4D2-4DA0-9BF4-FF9D1B77058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4D2-4DA0-9BF4-FF9D1B77058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A4D2-4DA0-9BF4-FF9D1B770583}"/>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A4D2-4DA0-9BF4-FF9D1B770583}"/>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A4D2-4DA0-9BF4-FF9D1B770583}"/>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A4D2-4DA0-9BF4-FF9D1B770583}"/>
              </c:ext>
            </c:extLst>
          </c:dPt>
          <c:cat>
            <c:strRef>
              <c:f>Sheet1!$C$54:$C$66</c:f>
              <c:strCache>
                <c:ptCount val="13"/>
                <c:pt idx="0">
                  <c:v>කඩුවෙල</c:v>
                </c:pt>
                <c:pt idx="1">
                  <c:v>කැස්බෑව</c:v>
                </c:pt>
                <c:pt idx="2">
                  <c:v>කොළඹ</c:v>
                </c:pt>
                <c:pt idx="3">
                  <c:v>කොළොන්නාව</c:v>
                </c:pt>
                <c:pt idx="4">
                  <c:v>තිඹිරගස්යාය</c:v>
                </c:pt>
                <c:pt idx="5">
                  <c:v>දෙහිවල</c:v>
                </c:pt>
                <c:pt idx="6">
                  <c:v>පාදුක්ක</c:v>
                </c:pt>
                <c:pt idx="7">
                  <c:v>මහරගම</c:v>
                </c:pt>
                <c:pt idx="8">
                  <c:v>මොරටුව</c:v>
                </c:pt>
                <c:pt idx="9">
                  <c:v>රත්මලාන</c:v>
                </c:pt>
                <c:pt idx="10">
                  <c:v>ශ්‍රී ජයවර්ධනපුර කෝට්ටේ</c:v>
                </c:pt>
                <c:pt idx="11">
                  <c:v>සීතාවක</c:v>
                </c:pt>
                <c:pt idx="12">
                  <c:v>හෝමාගම</c:v>
                </c:pt>
              </c:strCache>
            </c:strRef>
          </c:cat>
          <c:val>
            <c:numRef>
              <c:f>Sheet1!$D$54:$D$66</c:f>
              <c:numCache>
                <c:formatCode>###0</c:formatCode>
                <c:ptCount val="13"/>
                <c:pt idx="0">
                  <c:v>8</c:v>
                </c:pt>
                <c:pt idx="1">
                  <c:v>25</c:v>
                </c:pt>
                <c:pt idx="2">
                  <c:v>15</c:v>
                </c:pt>
                <c:pt idx="3">
                  <c:v>2</c:v>
                </c:pt>
                <c:pt idx="4">
                  <c:v>4</c:v>
                </c:pt>
                <c:pt idx="5">
                  <c:v>3</c:v>
                </c:pt>
                <c:pt idx="6">
                  <c:v>2</c:v>
                </c:pt>
                <c:pt idx="7">
                  <c:v>11</c:v>
                </c:pt>
                <c:pt idx="8">
                  <c:v>4</c:v>
                </c:pt>
                <c:pt idx="9">
                  <c:v>4</c:v>
                </c:pt>
                <c:pt idx="10">
                  <c:v>4</c:v>
                </c:pt>
                <c:pt idx="11">
                  <c:v>8</c:v>
                </c:pt>
                <c:pt idx="12">
                  <c:v>10</c:v>
                </c:pt>
              </c:numCache>
            </c:numRef>
          </c:val>
          <c:extLst>
            <c:ext xmlns:c16="http://schemas.microsoft.com/office/drawing/2014/chart" uri="{C3380CC4-5D6E-409C-BE32-E72D297353CC}">
              <c16:uniqueId val="{00000000-E5E5-4440-9713-FB93DC30A87E}"/>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E36-4D92-9888-8EF5BD23D65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E36-4D92-9888-8EF5BD23D65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E36-4D92-9888-8EF5BD23D65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E36-4D92-9888-8EF5BD23D65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E36-4D92-9888-8EF5BD23D65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E36-4D92-9888-8EF5BD23D65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E36-4D92-9888-8EF5BD23D656}"/>
              </c:ext>
            </c:extLst>
          </c:dPt>
          <c:cat>
            <c:strRef>
              <c:f>Sheet1!$C$149:$C$155</c:f>
              <c:strCache>
                <c:ptCount val="7"/>
                <c:pt idx="0">
                  <c:v>ශිෂ්‍ය</c:v>
                </c:pt>
                <c:pt idx="1">
                  <c:v>රාජ්‍ය සේවක</c:v>
                </c:pt>
                <c:pt idx="2">
                  <c:v>පෞද්ගලික අංශයේ සේවක</c:v>
                </c:pt>
                <c:pt idx="3">
                  <c:v>ස්වයං රැකියා</c:v>
                </c:pt>
                <c:pt idx="4">
                  <c:v>ව්‍යාපාරික</c:v>
                </c:pt>
                <c:pt idx="5">
                  <c:v>රැකියා විරහිත</c:v>
                </c:pt>
                <c:pt idx="6">
                  <c:v>වෙනත්</c:v>
                </c:pt>
              </c:strCache>
            </c:strRef>
          </c:cat>
          <c:val>
            <c:numRef>
              <c:f>Sheet1!$D$149:$D$155</c:f>
              <c:numCache>
                <c:formatCode>###0</c:formatCode>
                <c:ptCount val="7"/>
                <c:pt idx="0">
                  <c:v>16</c:v>
                </c:pt>
                <c:pt idx="1">
                  <c:v>7</c:v>
                </c:pt>
                <c:pt idx="2">
                  <c:v>57</c:v>
                </c:pt>
                <c:pt idx="3">
                  <c:v>6</c:v>
                </c:pt>
                <c:pt idx="4">
                  <c:v>4</c:v>
                </c:pt>
                <c:pt idx="5">
                  <c:v>6</c:v>
                </c:pt>
                <c:pt idx="6">
                  <c:v>4</c:v>
                </c:pt>
              </c:numCache>
            </c:numRef>
          </c:val>
          <c:extLst>
            <c:ext xmlns:c16="http://schemas.microsoft.com/office/drawing/2014/chart" uri="{C3380CC4-5D6E-409C-BE32-E72D297353CC}">
              <c16:uniqueId val="{00000000-A2AD-4416-A5DB-04BF1424E4FC}"/>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Sheet1!$C$173</c:f>
              <c:strCache>
                <c:ptCount val="1"/>
                <c:pt idx="0">
                  <c:v>ඔව්</c:v>
                </c:pt>
              </c:strCache>
            </c:strRef>
          </c:cat>
          <c:val>
            <c:numRef>
              <c:f>Sheet1!$D$173</c:f>
              <c:numCache>
                <c:formatCode>###0</c:formatCode>
                <c:ptCount val="1"/>
                <c:pt idx="0">
                  <c:v>100</c:v>
                </c:pt>
              </c:numCache>
            </c:numRef>
          </c:val>
          <c:extLst>
            <c:ext xmlns:c16="http://schemas.microsoft.com/office/drawing/2014/chart" uri="{C3380CC4-5D6E-409C-BE32-E72D297353CC}">
              <c16:uniqueId val="{00000000-ACC5-4A1A-BF8E-86C6582F5873}"/>
            </c:ext>
          </c:extLst>
        </c:ser>
        <c:dLbls>
          <c:showLegendKey val="0"/>
          <c:showVal val="0"/>
          <c:showCatName val="0"/>
          <c:showSerName val="0"/>
          <c:showPercent val="0"/>
          <c:showBubbleSize val="0"/>
        </c:dLbls>
        <c:gapWidth val="219"/>
        <c:overlap val="-27"/>
        <c:axId val="485185008"/>
        <c:axId val="485188288"/>
      </c:barChart>
      <c:catAx>
        <c:axId val="485185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88288"/>
        <c:crosses val="autoZero"/>
        <c:auto val="1"/>
        <c:lblAlgn val="ctr"/>
        <c:lblOffset val="100"/>
        <c:noMultiLvlLbl val="0"/>
      </c:catAx>
      <c:valAx>
        <c:axId val="4851882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850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Sheet1!$C$190:$C$198</c:f>
              <c:strCache>
                <c:ptCount val="9"/>
                <c:pt idx="0">
                  <c:v>Facebook</c:v>
                </c:pt>
                <c:pt idx="1">
                  <c:v>LinkedIn</c:v>
                </c:pt>
                <c:pt idx="2">
                  <c:v>Instagram</c:v>
                </c:pt>
                <c:pt idx="3">
                  <c:v>WhatsApp</c:v>
                </c:pt>
                <c:pt idx="4">
                  <c:v>TikTok</c:v>
                </c:pt>
                <c:pt idx="5">
                  <c:v>SnapChat</c:v>
                </c:pt>
                <c:pt idx="6">
                  <c:v>Twitter</c:v>
                </c:pt>
                <c:pt idx="7">
                  <c:v>Telegram</c:v>
                </c:pt>
                <c:pt idx="8">
                  <c:v>වෙනත්</c:v>
                </c:pt>
              </c:strCache>
            </c:strRef>
          </c:cat>
          <c:val>
            <c:numRef>
              <c:f>Sheet1!$D$190:$D$198</c:f>
              <c:numCache>
                <c:formatCode>###0</c:formatCode>
                <c:ptCount val="9"/>
                <c:pt idx="0">
                  <c:v>93</c:v>
                </c:pt>
                <c:pt idx="1">
                  <c:v>54</c:v>
                </c:pt>
                <c:pt idx="2">
                  <c:v>78</c:v>
                </c:pt>
                <c:pt idx="3">
                  <c:v>98</c:v>
                </c:pt>
                <c:pt idx="4">
                  <c:v>37</c:v>
                </c:pt>
                <c:pt idx="5">
                  <c:v>36</c:v>
                </c:pt>
                <c:pt idx="6">
                  <c:v>32</c:v>
                </c:pt>
                <c:pt idx="7">
                  <c:v>35</c:v>
                </c:pt>
                <c:pt idx="8">
                  <c:v>11</c:v>
                </c:pt>
              </c:numCache>
            </c:numRef>
          </c:val>
          <c:extLst>
            <c:ext xmlns:c16="http://schemas.microsoft.com/office/drawing/2014/chart" uri="{C3380CC4-5D6E-409C-BE32-E72D297353CC}">
              <c16:uniqueId val="{00000000-1809-4C45-B0E9-40E9BF29A499}"/>
            </c:ext>
          </c:extLst>
        </c:ser>
        <c:dLbls>
          <c:showLegendKey val="0"/>
          <c:showVal val="0"/>
          <c:showCatName val="0"/>
          <c:showSerName val="0"/>
          <c:showPercent val="0"/>
          <c:showBubbleSize val="0"/>
        </c:dLbls>
        <c:gapWidth val="219"/>
        <c:overlap val="-27"/>
        <c:axId val="503986528"/>
        <c:axId val="503985216"/>
      </c:barChart>
      <c:catAx>
        <c:axId val="503986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985216"/>
        <c:crosses val="autoZero"/>
        <c:auto val="1"/>
        <c:lblAlgn val="ctr"/>
        <c:lblOffset val="100"/>
        <c:noMultiLvlLbl val="0"/>
      </c:catAx>
      <c:valAx>
        <c:axId val="5039852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9865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FD6-433A-AC85-1833C434F73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FD6-433A-AC85-1833C434F73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FD6-433A-AC85-1833C434F73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FD6-433A-AC85-1833C434F73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FD6-433A-AC85-1833C434F73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FD6-433A-AC85-1833C434F73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FD6-433A-AC85-1833C434F73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8FD6-433A-AC85-1833C434F73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8FD6-433A-AC85-1833C434F737}"/>
              </c:ext>
            </c:extLst>
          </c:dPt>
          <c:cat>
            <c:strRef>
              <c:f>Sheet1!$C$190:$C$198</c:f>
              <c:strCache>
                <c:ptCount val="9"/>
                <c:pt idx="0">
                  <c:v>Facebook</c:v>
                </c:pt>
                <c:pt idx="1">
                  <c:v>LinkedIn</c:v>
                </c:pt>
                <c:pt idx="2">
                  <c:v>Instagram</c:v>
                </c:pt>
                <c:pt idx="3">
                  <c:v>WhatsApp</c:v>
                </c:pt>
                <c:pt idx="4">
                  <c:v>TikTok</c:v>
                </c:pt>
                <c:pt idx="5">
                  <c:v>SnapChat</c:v>
                </c:pt>
                <c:pt idx="6">
                  <c:v>Twitter</c:v>
                </c:pt>
                <c:pt idx="7">
                  <c:v>Telegram</c:v>
                </c:pt>
                <c:pt idx="8">
                  <c:v>වෙනත්</c:v>
                </c:pt>
              </c:strCache>
            </c:strRef>
          </c:cat>
          <c:val>
            <c:numRef>
              <c:f>Sheet1!$D$190:$D$198</c:f>
              <c:numCache>
                <c:formatCode>###0</c:formatCode>
                <c:ptCount val="9"/>
                <c:pt idx="0">
                  <c:v>93</c:v>
                </c:pt>
                <c:pt idx="1">
                  <c:v>54</c:v>
                </c:pt>
                <c:pt idx="2">
                  <c:v>78</c:v>
                </c:pt>
                <c:pt idx="3">
                  <c:v>98</c:v>
                </c:pt>
                <c:pt idx="4">
                  <c:v>37</c:v>
                </c:pt>
                <c:pt idx="5">
                  <c:v>36</c:v>
                </c:pt>
                <c:pt idx="6">
                  <c:v>32</c:v>
                </c:pt>
                <c:pt idx="7">
                  <c:v>35</c:v>
                </c:pt>
                <c:pt idx="8">
                  <c:v>11</c:v>
                </c:pt>
              </c:numCache>
            </c:numRef>
          </c:val>
          <c:extLst>
            <c:ext xmlns:c16="http://schemas.microsoft.com/office/drawing/2014/chart" uri="{C3380CC4-5D6E-409C-BE32-E72D297353CC}">
              <c16:uniqueId val="{00000000-40EA-4405-8FA1-EF2CE82657F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Sheet1!$C$216:$C$221</c:f>
              <c:strCache>
                <c:ptCount val="6"/>
                <c:pt idx="0">
                  <c:v>කාලය කා දැමීමකි</c:v>
                </c:pt>
                <c:pt idx="1">
                  <c:v>එය ඇබ්බැහිවීමකි</c:v>
                </c:pt>
                <c:pt idx="2">
                  <c:v>පෞද්ගලික රහස්‍යතා (Privacy)සම්බන්ධ ගැටළුවකි</c:v>
                </c:pt>
                <c:pt idx="3">
                  <c:v>ගතයුත්තක් නොමැත</c:v>
                </c:pt>
                <c:pt idx="4">
                  <c:v>අවස්ථාවක් නොමැත</c:v>
                </c:pt>
                <c:pt idx="5">
                  <c:v>වෙනත්</c:v>
                </c:pt>
              </c:strCache>
            </c:strRef>
          </c:cat>
          <c:val>
            <c:numRef>
              <c:f>Sheet1!$D$216:$D$221</c:f>
              <c:numCache>
                <c:formatCode>###0</c:formatCode>
                <c:ptCount val="6"/>
                <c:pt idx="0">
                  <c:v>8</c:v>
                </c:pt>
                <c:pt idx="1">
                  <c:v>7</c:v>
                </c:pt>
                <c:pt idx="2">
                  <c:v>12</c:v>
                </c:pt>
                <c:pt idx="3">
                  <c:v>3</c:v>
                </c:pt>
                <c:pt idx="4">
                  <c:v>2</c:v>
                </c:pt>
                <c:pt idx="5">
                  <c:v>5</c:v>
                </c:pt>
              </c:numCache>
            </c:numRef>
          </c:val>
          <c:extLst>
            <c:ext xmlns:c16="http://schemas.microsoft.com/office/drawing/2014/chart" uri="{C3380CC4-5D6E-409C-BE32-E72D297353CC}">
              <c16:uniqueId val="{00000000-432A-49C4-9FA7-939D00F9CA6C}"/>
            </c:ext>
          </c:extLst>
        </c:ser>
        <c:dLbls>
          <c:showLegendKey val="0"/>
          <c:showVal val="0"/>
          <c:showCatName val="0"/>
          <c:showSerName val="0"/>
          <c:showPercent val="0"/>
          <c:showBubbleSize val="0"/>
        </c:dLbls>
        <c:gapWidth val="219"/>
        <c:overlap val="-27"/>
        <c:axId val="475218272"/>
        <c:axId val="475212696"/>
      </c:barChart>
      <c:catAx>
        <c:axId val="475218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212696"/>
        <c:crosses val="autoZero"/>
        <c:auto val="1"/>
        <c:lblAlgn val="ctr"/>
        <c:lblOffset val="100"/>
        <c:noMultiLvlLbl val="0"/>
      </c:catAx>
      <c:valAx>
        <c:axId val="4752126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2182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5E8-4E48-B809-5A786831E10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5E8-4E48-B809-5A786831E10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5E8-4E48-B809-5A786831E10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5E8-4E48-B809-5A786831E10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5E8-4E48-B809-5A786831E10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5E8-4E48-B809-5A786831E10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5E8-4E48-B809-5A786831E105}"/>
              </c:ext>
            </c:extLst>
          </c:dPt>
          <c:cat>
            <c:strRef>
              <c:f>Sheet1!$C$216:$C$221</c:f>
              <c:strCache>
                <c:ptCount val="6"/>
                <c:pt idx="0">
                  <c:v>කාලය කා දැමීමකි</c:v>
                </c:pt>
                <c:pt idx="1">
                  <c:v>එය ඇබ්බැහිවීමකි</c:v>
                </c:pt>
                <c:pt idx="2">
                  <c:v>පෞද්ගලික රහස්‍යතා (Privacy)සම්බන්ධ ගැටළුවකි</c:v>
                </c:pt>
                <c:pt idx="3">
                  <c:v>ගතයුත්තක් නොමැත</c:v>
                </c:pt>
                <c:pt idx="4">
                  <c:v>අවස්ථාවක් නොමැත</c:v>
                </c:pt>
                <c:pt idx="5">
                  <c:v>වෙනත්</c:v>
                </c:pt>
              </c:strCache>
            </c:strRef>
          </c:cat>
          <c:val>
            <c:numRef>
              <c:f>Sheet1!$D$216:$D$221</c:f>
              <c:numCache>
                <c:formatCode>###0</c:formatCode>
                <c:ptCount val="6"/>
                <c:pt idx="0">
                  <c:v>8</c:v>
                </c:pt>
                <c:pt idx="1">
                  <c:v>7</c:v>
                </c:pt>
                <c:pt idx="2">
                  <c:v>12</c:v>
                </c:pt>
                <c:pt idx="3">
                  <c:v>3</c:v>
                </c:pt>
                <c:pt idx="4">
                  <c:v>2</c:v>
                </c:pt>
                <c:pt idx="5">
                  <c:v>5</c:v>
                </c:pt>
              </c:numCache>
            </c:numRef>
          </c:val>
          <c:extLst>
            <c:ext xmlns:c16="http://schemas.microsoft.com/office/drawing/2014/chart" uri="{C3380CC4-5D6E-409C-BE32-E72D297353CC}">
              <c16:uniqueId val="{00000000-CD2A-46DF-8085-CC8A78F9B0F2}"/>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Sheet1!$C$238:$C$244</c:f>
              <c:strCache>
                <c:ptCount val="7"/>
                <c:pt idx="0">
                  <c:v>පැය දෙකකට වැඩියි</c:v>
                </c:pt>
                <c:pt idx="1">
                  <c:v>පැය තුනකට වැඩියි</c:v>
                </c:pt>
                <c:pt idx="2">
                  <c:v>පැය පහකට වැඩියි</c:v>
                </c:pt>
                <c:pt idx="3">
                  <c:v>පැය දහයකට වැඩියි</c:v>
                </c:pt>
                <c:pt idx="4">
                  <c:v>පැය දොළහකට වැඩියි</c:v>
                </c:pt>
                <c:pt idx="5">
                  <c:v>නිතරම</c:v>
                </c:pt>
                <c:pt idx="6">
                  <c:v>වෙනත්</c:v>
                </c:pt>
              </c:strCache>
            </c:strRef>
          </c:cat>
          <c:val>
            <c:numRef>
              <c:f>Sheet1!$D$238:$D$244</c:f>
              <c:numCache>
                <c:formatCode>###0</c:formatCode>
                <c:ptCount val="7"/>
                <c:pt idx="0">
                  <c:v>29</c:v>
                </c:pt>
                <c:pt idx="1">
                  <c:v>24</c:v>
                </c:pt>
                <c:pt idx="2">
                  <c:v>10</c:v>
                </c:pt>
                <c:pt idx="3">
                  <c:v>3</c:v>
                </c:pt>
                <c:pt idx="4">
                  <c:v>0</c:v>
                </c:pt>
                <c:pt idx="5">
                  <c:v>11</c:v>
                </c:pt>
                <c:pt idx="6">
                  <c:v>23</c:v>
                </c:pt>
              </c:numCache>
            </c:numRef>
          </c:val>
          <c:extLst>
            <c:ext xmlns:c16="http://schemas.microsoft.com/office/drawing/2014/chart" uri="{C3380CC4-5D6E-409C-BE32-E72D297353CC}">
              <c16:uniqueId val="{00000000-3769-43DA-9EE9-64727EC06139}"/>
            </c:ext>
          </c:extLst>
        </c:ser>
        <c:dLbls>
          <c:showLegendKey val="0"/>
          <c:showVal val="0"/>
          <c:showCatName val="0"/>
          <c:showSerName val="0"/>
          <c:showPercent val="0"/>
          <c:showBubbleSize val="0"/>
        </c:dLbls>
        <c:gapWidth val="219"/>
        <c:overlap val="-27"/>
        <c:axId val="477947152"/>
        <c:axId val="477954368"/>
      </c:barChart>
      <c:catAx>
        <c:axId val="477947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954368"/>
        <c:crosses val="autoZero"/>
        <c:auto val="1"/>
        <c:lblAlgn val="ctr"/>
        <c:lblOffset val="100"/>
        <c:noMultiLvlLbl val="0"/>
      </c:catAx>
      <c:valAx>
        <c:axId val="4779543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9471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8BF-4776-897B-D1289FD118E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8BF-4776-897B-D1289FD118E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8BF-4776-897B-D1289FD118E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8BF-4776-897B-D1289FD118E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8BF-4776-897B-D1289FD118E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8BF-4776-897B-D1289FD118E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8BF-4776-897B-D1289FD118E3}"/>
              </c:ext>
            </c:extLst>
          </c:dPt>
          <c:cat>
            <c:strRef>
              <c:f>Sheet1!$C$238:$C$244</c:f>
              <c:strCache>
                <c:ptCount val="7"/>
                <c:pt idx="0">
                  <c:v>පැය දෙකකට වැඩියි</c:v>
                </c:pt>
                <c:pt idx="1">
                  <c:v>පැය තුනකට වැඩියි</c:v>
                </c:pt>
                <c:pt idx="2">
                  <c:v>පැය පහකට වැඩියි</c:v>
                </c:pt>
                <c:pt idx="3">
                  <c:v>පැය දහයකට වැඩියි</c:v>
                </c:pt>
                <c:pt idx="4">
                  <c:v>පැය දොළහකට වැඩියි</c:v>
                </c:pt>
                <c:pt idx="5">
                  <c:v>නිතරම</c:v>
                </c:pt>
                <c:pt idx="6">
                  <c:v>වෙනත්</c:v>
                </c:pt>
              </c:strCache>
            </c:strRef>
          </c:cat>
          <c:val>
            <c:numRef>
              <c:f>Sheet1!$D$238:$D$244</c:f>
              <c:numCache>
                <c:formatCode>###0</c:formatCode>
                <c:ptCount val="7"/>
                <c:pt idx="0">
                  <c:v>29</c:v>
                </c:pt>
                <c:pt idx="1">
                  <c:v>24</c:v>
                </c:pt>
                <c:pt idx="2">
                  <c:v>10</c:v>
                </c:pt>
                <c:pt idx="3">
                  <c:v>3</c:v>
                </c:pt>
                <c:pt idx="4">
                  <c:v>0</c:v>
                </c:pt>
                <c:pt idx="5">
                  <c:v>11</c:v>
                </c:pt>
                <c:pt idx="6">
                  <c:v>23</c:v>
                </c:pt>
              </c:numCache>
            </c:numRef>
          </c:val>
          <c:extLst>
            <c:ext xmlns:c16="http://schemas.microsoft.com/office/drawing/2014/chart" uri="{C3380CC4-5D6E-409C-BE32-E72D297353CC}">
              <c16:uniqueId val="{00000000-573F-48E2-A219-F4C0D6B7B9E3}"/>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Sheet1!$C$260:$C$266</c:f>
              <c:strCache>
                <c:ptCount val="7"/>
                <c:pt idx="0">
                  <c:v>විනෝදය සඳහා</c:v>
                </c:pt>
                <c:pt idx="1">
                  <c:v>අධ්‍යාපනික කටයුතු සඳහා</c:v>
                </c:pt>
                <c:pt idx="2">
                  <c:v>කාලය ගත කිරීම සඳහා</c:v>
                </c:pt>
                <c:pt idx="3">
                  <c:v>තොරතුරු දැනගැනීම සඳහා</c:v>
                </c:pt>
                <c:pt idx="4">
                  <c:v>මිතුරන් ඇසුරු කිරීම සඳහා</c:v>
                </c:pt>
                <c:pt idx="5">
                  <c:v>ලාභ ඉපැයීම අරමුණු කරගනිමින් (ව්‍යාපාරයක් ලෙස)</c:v>
                </c:pt>
                <c:pt idx="6">
                  <c:v>වෙනත්</c:v>
                </c:pt>
              </c:strCache>
            </c:strRef>
          </c:cat>
          <c:val>
            <c:numRef>
              <c:f>Sheet1!$D$260:$D$266</c:f>
              <c:numCache>
                <c:formatCode>###0</c:formatCode>
                <c:ptCount val="7"/>
                <c:pt idx="0">
                  <c:v>72</c:v>
                </c:pt>
                <c:pt idx="1">
                  <c:v>31</c:v>
                </c:pt>
                <c:pt idx="2">
                  <c:v>29</c:v>
                </c:pt>
                <c:pt idx="3">
                  <c:v>73</c:v>
                </c:pt>
                <c:pt idx="4">
                  <c:v>52</c:v>
                </c:pt>
                <c:pt idx="5">
                  <c:v>14</c:v>
                </c:pt>
                <c:pt idx="6">
                  <c:v>3</c:v>
                </c:pt>
              </c:numCache>
            </c:numRef>
          </c:val>
          <c:extLst>
            <c:ext xmlns:c16="http://schemas.microsoft.com/office/drawing/2014/chart" uri="{C3380CC4-5D6E-409C-BE32-E72D297353CC}">
              <c16:uniqueId val="{00000000-1F2B-44DA-9C1F-8F19D23CE73A}"/>
            </c:ext>
          </c:extLst>
        </c:ser>
        <c:dLbls>
          <c:showLegendKey val="0"/>
          <c:showVal val="0"/>
          <c:showCatName val="0"/>
          <c:showSerName val="0"/>
          <c:showPercent val="0"/>
          <c:showBubbleSize val="0"/>
        </c:dLbls>
        <c:gapWidth val="219"/>
        <c:overlap val="-27"/>
        <c:axId val="475204824"/>
        <c:axId val="475207448"/>
      </c:barChart>
      <c:catAx>
        <c:axId val="475204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207448"/>
        <c:crosses val="autoZero"/>
        <c:auto val="1"/>
        <c:lblAlgn val="ctr"/>
        <c:lblOffset val="100"/>
        <c:noMultiLvlLbl val="0"/>
      </c:catAx>
      <c:valAx>
        <c:axId val="4752074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2048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42A-46DF-92E9-B92517AC0ED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42A-46DF-92E9-B92517AC0ED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42A-46DF-92E9-B92517AC0ED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42A-46DF-92E9-B92517AC0ED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42A-46DF-92E9-B92517AC0ED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42A-46DF-92E9-B92517AC0ED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42A-46DF-92E9-B92517AC0ED3}"/>
              </c:ext>
            </c:extLst>
          </c:dPt>
          <c:cat>
            <c:strRef>
              <c:f>Sheet1!$C$260:$C$266</c:f>
              <c:strCache>
                <c:ptCount val="7"/>
                <c:pt idx="0">
                  <c:v>විනෝදය සඳහා</c:v>
                </c:pt>
                <c:pt idx="1">
                  <c:v>අධ්‍යාපනික කටයුතු සඳහා</c:v>
                </c:pt>
                <c:pt idx="2">
                  <c:v>කාලය ගත කිරීම සඳහා</c:v>
                </c:pt>
                <c:pt idx="3">
                  <c:v>තොරතුරු දැනගැනීම සඳහා</c:v>
                </c:pt>
                <c:pt idx="4">
                  <c:v>මිතුරන් ඇසුරු කිරීම සඳහා</c:v>
                </c:pt>
                <c:pt idx="5">
                  <c:v>ලාභ ඉපැයීම අරමුණු කරගනිමින් (ව්‍යාපාරයක් ලෙස)</c:v>
                </c:pt>
                <c:pt idx="6">
                  <c:v>වෙනත්</c:v>
                </c:pt>
              </c:strCache>
            </c:strRef>
          </c:cat>
          <c:val>
            <c:numRef>
              <c:f>Sheet1!$D$260:$D$266</c:f>
              <c:numCache>
                <c:formatCode>###0</c:formatCode>
                <c:ptCount val="7"/>
                <c:pt idx="0">
                  <c:v>72</c:v>
                </c:pt>
                <c:pt idx="1">
                  <c:v>31</c:v>
                </c:pt>
                <c:pt idx="2">
                  <c:v>29</c:v>
                </c:pt>
                <c:pt idx="3">
                  <c:v>73</c:v>
                </c:pt>
                <c:pt idx="4">
                  <c:v>52</c:v>
                </c:pt>
                <c:pt idx="5">
                  <c:v>14</c:v>
                </c:pt>
                <c:pt idx="6">
                  <c:v>3</c:v>
                </c:pt>
              </c:numCache>
            </c:numRef>
          </c:val>
          <c:extLst>
            <c:ext xmlns:c16="http://schemas.microsoft.com/office/drawing/2014/chart" uri="{C3380CC4-5D6E-409C-BE32-E72D297353CC}">
              <c16:uniqueId val="{00000000-4B38-4688-A87E-9C956AA3E09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Sheet1!$C$54:$C$66</c:f>
              <c:strCache>
                <c:ptCount val="13"/>
                <c:pt idx="0">
                  <c:v>කඩුවෙල</c:v>
                </c:pt>
                <c:pt idx="1">
                  <c:v>කැස්බෑව</c:v>
                </c:pt>
                <c:pt idx="2">
                  <c:v>කොළඹ</c:v>
                </c:pt>
                <c:pt idx="3">
                  <c:v>කොළොන්නාව</c:v>
                </c:pt>
                <c:pt idx="4">
                  <c:v>තිඹිරගස්යාය</c:v>
                </c:pt>
                <c:pt idx="5">
                  <c:v>දෙහිවල</c:v>
                </c:pt>
                <c:pt idx="6">
                  <c:v>පාදුක්ක</c:v>
                </c:pt>
                <c:pt idx="7">
                  <c:v>මහරගම</c:v>
                </c:pt>
                <c:pt idx="8">
                  <c:v>මොරටුව</c:v>
                </c:pt>
                <c:pt idx="9">
                  <c:v>රත්මලාන</c:v>
                </c:pt>
                <c:pt idx="10">
                  <c:v>ශ්‍රී ජයවර්ධනපුර කෝට්ටේ</c:v>
                </c:pt>
                <c:pt idx="11">
                  <c:v>සීතාවක</c:v>
                </c:pt>
                <c:pt idx="12">
                  <c:v>හෝමාගම</c:v>
                </c:pt>
              </c:strCache>
            </c:strRef>
          </c:cat>
          <c:val>
            <c:numRef>
              <c:f>Sheet1!$D$54:$D$66</c:f>
              <c:numCache>
                <c:formatCode>###0</c:formatCode>
                <c:ptCount val="13"/>
                <c:pt idx="0">
                  <c:v>8</c:v>
                </c:pt>
                <c:pt idx="1">
                  <c:v>25</c:v>
                </c:pt>
                <c:pt idx="2">
                  <c:v>15</c:v>
                </c:pt>
                <c:pt idx="3">
                  <c:v>2</c:v>
                </c:pt>
                <c:pt idx="4">
                  <c:v>4</c:v>
                </c:pt>
                <c:pt idx="5">
                  <c:v>3</c:v>
                </c:pt>
                <c:pt idx="6">
                  <c:v>2</c:v>
                </c:pt>
                <c:pt idx="7">
                  <c:v>11</c:v>
                </c:pt>
                <c:pt idx="8">
                  <c:v>4</c:v>
                </c:pt>
                <c:pt idx="9">
                  <c:v>4</c:v>
                </c:pt>
                <c:pt idx="10">
                  <c:v>4</c:v>
                </c:pt>
                <c:pt idx="11">
                  <c:v>8</c:v>
                </c:pt>
                <c:pt idx="12">
                  <c:v>10</c:v>
                </c:pt>
              </c:numCache>
            </c:numRef>
          </c:val>
          <c:extLst>
            <c:ext xmlns:c16="http://schemas.microsoft.com/office/drawing/2014/chart" uri="{C3380CC4-5D6E-409C-BE32-E72D297353CC}">
              <c16:uniqueId val="{00000000-8B1B-41A1-85D7-442669533AC4}"/>
            </c:ext>
          </c:extLst>
        </c:ser>
        <c:dLbls>
          <c:showLegendKey val="0"/>
          <c:showVal val="0"/>
          <c:showCatName val="0"/>
          <c:showSerName val="0"/>
          <c:showPercent val="0"/>
          <c:showBubbleSize val="0"/>
        </c:dLbls>
        <c:gapWidth val="219"/>
        <c:overlap val="-27"/>
        <c:axId val="404827016"/>
        <c:axId val="404828000"/>
      </c:barChart>
      <c:catAx>
        <c:axId val="404827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828000"/>
        <c:crosses val="autoZero"/>
        <c:auto val="1"/>
        <c:lblAlgn val="ctr"/>
        <c:lblOffset val="100"/>
        <c:noMultiLvlLbl val="0"/>
      </c:catAx>
      <c:valAx>
        <c:axId val="4048280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827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Sheet1!$C$289:$C$297</c:f>
              <c:strCache>
                <c:ptCount val="9"/>
                <c:pt idx="0">
                  <c:v>දෛනික ජීවිත සංසිද්ධීන් පිළිබඳ (Daily incidents)</c:v>
                </c:pt>
                <c:pt idx="1">
                  <c:v>දැනෙන හැඟීම් හෝ ආශාවන් (Feelings or Interest)</c:v>
                </c:pt>
                <c:pt idx="2">
                  <c:v>සංචාරය කරන තැන් පිළිබඳ (Travelling destinations)</c:v>
                </c:pt>
                <c:pt idx="3">
                  <c:v>අභිප්‍රේරණාත්මක කියැවීම් (Motivation speeches)</c:v>
                </c:pt>
                <c:pt idx="4">
                  <c:v>විෂයානුබද්ධ කියැවීම් (Academic, Learning materials)</c:v>
                </c:pt>
                <c:pt idx="5">
                  <c:v>සමාජීය කියැවීම් (Current social readings, political readings, economical readings</c:v>
                </c:pt>
                <c:pt idx="6">
                  <c:v>විනෝදාත්මක සිද්ධීන් (Comedy)</c:v>
                </c:pt>
                <c:pt idx="7">
                  <c:v>ඔබේ ව්‍යාපාරය හා සම්බන්ධ පළ කිරීම්</c:v>
                </c:pt>
                <c:pt idx="8">
                  <c:v>වෙනත්</c:v>
                </c:pt>
              </c:strCache>
            </c:strRef>
          </c:cat>
          <c:val>
            <c:numRef>
              <c:f>Sheet1!$D$289:$D$297</c:f>
              <c:numCache>
                <c:formatCode>###0</c:formatCode>
                <c:ptCount val="9"/>
                <c:pt idx="0">
                  <c:v>47</c:v>
                </c:pt>
                <c:pt idx="1">
                  <c:v>36</c:v>
                </c:pt>
                <c:pt idx="2">
                  <c:v>41</c:v>
                </c:pt>
                <c:pt idx="3">
                  <c:v>34</c:v>
                </c:pt>
                <c:pt idx="4">
                  <c:v>21</c:v>
                </c:pt>
                <c:pt idx="5">
                  <c:v>33</c:v>
                </c:pt>
                <c:pt idx="6">
                  <c:v>52</c:v>
                </c:pt>
                <c:pt idx="7">
                  <c:v>15</c:v>
                </c:pt>
                <c:pt idx="8">
                  <c:v>13</c:v>
                </c:pt>
              </c:numCache>
            </c:numRef>
          </c:val>
          <c:extLst>
            <c:ext xmlns:c16="http://schemas.microsoft.com/office/drawing/2014/chart" uri="{C3380CC4-5D6E-409C-BE32-E72D297353CC}">
              <c16:uniqueId val="{00000000-E729-4B5B-A1FF-7EBA1766871E}"/>
            </c:ext>
          </c:extLst>
        </c:ser>
        <c:dLbls>
          <c:showLegendKey val="0"/>
          <c:showVal val="0"/>
          <c:showCatName val="0"/>
          <c:showSerName val="0"/>
          <c:showPercent val="0"/>
          <c:showBubbleSize val="0"/>
        </c:dLbls>
        <c:gapWidth val="219"/>
        <c:overlap val="-27"/>
        <c:axId val="471206136"/>
        <c:axId val="471204824"/>
      </c:barChart>
      <c:catAx>
        <c:axId val="471206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204824"/>
        <c:crosses val="autoZero"/>
        <c:auto val="1"/>
        <c:lblAlgn val="ctr"/>
        <c:lblOffset val="100"/>
        <c:noMultiLvlLbl val="0"/>
      </c:catAx>
      <c:valAx>
        <c:axId val="4712048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2061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6EF-4851-90E0-1DAFB9CE1C7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6EF-4851-90E0-1DAFB9CE1C7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6EF-4851-90E0-1DAFB9CE1C76}"/>
              </c:ext>
            </c:extLst>
          </c:dPt>
          <c:cat>
            <c:strRef>
              <c:f>Sheet1!$C$321:$C$323</c:f>
              <c:strCache>
                <c:ptCount val="3"/>
                <c:pt idx="0">
                  <c:v>Smart Tabs, iPad ඔස්සේ</c:v>
                </c:pt>
                <c:pt idx="1">
                  <c:v>පරිගණකය/Laptop ඔස්සේ</c:v>
                </c:pt>
                <c:pt idx="2">
                  <c:v>සුහුරු ජංගම දුරකථනය ඔස්සේ</c:v>
                </c:pt>
              </c:strCache>
            </c:strRef>
          </c:cat>
          <c:val>
            <c:numRef>
              <c:f>Sheet1!$D$321:$D$323</c:f>
              <c:numCache>
                <c:formatCode>###0</c:formatCode>
                <c:ptCount val="3"/>
                <c:pt idx="0">
                  <c:v>4</c:v>
                </c:pt>
                <c:pt idx="1">
                  <c:v>3</c:v>
                </c:pt>
                <c:pt idx="2">
                  <c:v>93</c:v>
                </c:pt>
              </c:numCache>
            </c:numRef>
          </c:val>
          <c:extLst>
            <c:ext xmlns:c16="http://schemas.microsoft.com/office/drawing/2014/chart" uri="{C3380CC4-5D6E-409C-BE32-E72D297353CC}">
              <c16:uniqueId val="{00000000-E5A6-49AF-8129-730E2482A923}"/>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Sheet1!$C$321:$C$323</c:f>
              <c:strCache>
                <c:ptCount val="3"/>
                <c:pt idx="0">
                  <c:v>Smart Tabs, iPad ඔස්සේ</c:v>
                </c:pt>
                <c:pt idx="1">
                  <c:v>පරිගණකය/Laptop ඔස්සේ</c:v>
                </c:pt>
                <c:pt idx="2">
                  <c:v>සුහුරු ජංගම දුරකථනය ඔස්සේ</c:v>
                </c:pt>
              </c:strCache>
            </c:strRef>
          </c:cat>
          <c:val>
            <c:numRef>
              <c:f>Sheet1!$D$321:$D$323</c:f>
              <c:numCache>
                <c:formatCode>###0</c:formatCode>
                <c:ptCount val="3"/>
                <c:pt idx="0">
                  <c:v>4</c:v>
                </c:pt>
                <c:pt idx="1">
                  <c:v>3</c:v>
                </c:pt>
                <c:pt idx="2">
                  <c:v>93</c:v>
                </c:pt>
              </c:numCache>
            </c:numRef>
          </c:val>
          <c:extLst>
            <c:ext xmlns:c16="http://schemas.microsoft.com/office/drawing/2014/chart" uri="{C3380CC4-5D6E-409C-BE32-E72D297353CC}">
              <c16:uniqueId val="{00000000-31C4-423E-8138-9A4E8EE647EE}"/>
            </c:ext>
          </c:extLst>
        </c:ser>
        <c:dLbls>
          <c:showLegendKey val="0"/>
          <c:showVal val="0"/>
          <c:showCatName val="0"/>
          <c:showSerName val="0"/>
          <c:showPercent val="0"/>
          <c:showBubbleSize val="0"/>
        </c:dLbls>
        <c:gapWidth val="219"/>
        <c:overlap val="-27"/>
        <c:axId val="477058400"/>
        <c:axId val="477060696"/>
      </c:barChart>
      <c:catAx>
        <c:axId val="477058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060696"/>
        <c:crosses val="autoZero"/>
        <c:auto val="1"/>
        <c:lblAlgn val="ctr"/>
        <c:lblOffset val="100"/>
        <c:noMultiLvlLbl val="0"/>
      </c:catAx>
      <c:valAx>
        <c:axId val="4770606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0584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Sheet1!$C$346:$C$350</c:f>
              <c:strCache>
                <c:ptCount val="5"/>
                <c:pt idx="0">
                  <c:v>Facebook යෙදුම (Application) හරහා මුර පදය යොදා ඇතුළු වී (login) ඉන් පිටවී යාම (logout)</c:v>
                </c:pt>
                <c:pt idx="1">
                  <c:v>Facebook යෙදුම (Application) හරහා මුර පදය යොදා ඇතුළු වී රැඳී සිටීම (Always logged in)</c:v>
                </c:pt>
                <c:pt idx="2">
                  <c:v>බ්‍රවුසරයක් (browser) ආධාරයෙන් විටින් විට මුර පදය යොදා ඇතුළු (login) වී ඉන් ප ිටවී යාම (logout)</c:v>
                </c:pt>
                <c:pt idx="3">
                  <c:v>බ්‍රවුසරයක් ආධාරයෙන් එක් වරක් පමණක් මුර පදය යොදා ඇතුළු වී සිටීම (Always logged in) ) නැවත නැවත මුරපදය යෙදීම අනවශ්‍යය</c:v>
                </c:pt>
                <c:pt idx="4">
                  <c:v>වෙනත් ආකාරයකින්</c:v>
                </c:pt>
              </c:strCache>
            </c:strRef>
          </c:cat>
          <c:val>
            <c:numRef>
              <c:f>Sheet1!$D$346:$D$350</c:f>
              <c:numCache>
                <c:formatCode>###0</c:formatCode>
                <c:ptCount val="5"/>
                <c:pt idx="0">
                  <c:v>11</c:v>
                </c:pt>
                <c:pt idx="1">
                  <c:v>75</c:v>
                </c:pt>
                <c:pt idx="2">
                  <c:v>6</c:v>
                </c:pt>
                <c:pt idx="3">
                  <c:v>7</c:v>
                </c:pt>
                <c:pt idx="4">
                  <c:v>1</c:v>
                </c:pt>
              </c:numCache>
            </c:numRef>
          </c:val>
          <c:extLst>
            <c:ext xmlns:c16="http://schemas.microsoft.com/office/drawing/2014/chart" uri="{C3380CC4-5D6E-409C-BE32-E72D297353CC}">
              <c16:uniqueId val="{00000000-F9FB-4D79-AB76-E1EF0BA71603}"/>
            </c:ext>
          </c:extLst>
        </c:ser>
        <c:dLbls>
          <c:showLegendKey val="0"/>
          <c:showVal val="0"/>
          <c:showCatName val="0"/>
          <c:showSerName val="0"/>
          <c:showPercent val="0"/>
          <c:showBubbleSize val="0"/>
        </c:dLbls>
        <c:gapWidth val="219"/>
        <c:overlap val="-27"/>
        <c:axId val="477057088"/>
        <c:axId val="477057416"/>
      </c:barChart>
      <c:catAx>
        <c:axId val="477057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057416"/>
        <c:crosses val="autoZero"/>
        <c:auto val="1"/>
        <c:lblAlgn val="ctr"/>
        <c:lblOffset val="100"/>
        <c:noMultiLvlLbl val="0"/>
      </c:catAx>
      <c:valAx>
        <c:axId val="4770574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0570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DC7-4DE9-85F2-AA3A8FB66DA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DC7-4DE9-85F2-AA3A8FB66DA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DC7-4DE9-85F2-AA3A8FB66DA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DC7-4DE9-85F2-AA3A8FB66DA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DC7-4DE9-85F2-AA3A8FB66DA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DC7-4DE9-85F2-AA3A8FB66DA5}"/>
              </c:ext>
            </c:extLst>
          </c:dPt>
          <c:cat>
            <c:strRef>
              <c:f>Sheet1!$C$346:$C$350</c:f>
              <c:strCache>
                <c:ptCount val="5"/>
                <c:pt idx="0">
                  <c:v>Facebook යෙදුම (Application) හරහා මුර පදය යොදා ඇතුළු වී (login) ඉන් පිටවී යාම (logout)</c:v>
                </c:pt>
                <c:pt idx="1">
                  <c:v>Facebook යෙදුම (Application) හරහා මුර පදය යොදා ඇතුළු වී රැඳී සිටීම (Always logged in)</c:v>
                </c:pt>
                <c:pt idx="2">
                  <c:v>බ්‍රවුසරයක් (browser) ආධාරයෙන් විටින් විට මුර පදය යොදා ඇතුළු (login) වී ඉන් ප ිටවී යාම (logout)</c:v>
                </c:pt>
                <c:pt idx="3">
                  <c:v>බ්‍රවුසරයක් ආධාරයෙන් එක් වරක් පමණක් මුර පදය යොදා ඇතුළු වී සිටීම (Always logged in) ) නැවත නැවත මුරපදය යෙදීම අනවශ්‍යය</c:v>
                </c:pt>
                <c:pt idx="4">
                  <c:v>වෙනත් ආකාරයකින්</c:v>
                </c:pt>
              </c:strCache>
            </c:strRef>
          </c:cat>
          <c:val>
            <c:numRef>
              <c:f>Sheet1!$D$346:$D$350</c:f>
              <c:numCache>
                <c:formatCode>###0</c:formatCode>
                <c:ptCount val="5"/>
                <c:pt idx="0">
                  <c:v>11</c:v>
                </c:pt>
                <c:pt idx="1">
                  <c:v>75</c:v>
                </c:pt>
                <c:pt idx="2">
                  <c:v>6</c:v>
                </c:pt>
                <c:pt idx="3">
                  <c:v>7</c:v>
                </c:pt>
                <c:pt idx="4">
                  <c:v>1</c:v>
                </c:pt>
              </c:numCache>
            </c:numRef>
          </c:val>
          <c:extLst>
            <c:ext xmlns:c16="http://schemas.microsoft.com/office/drawing/2014/chart" uri="{C3380CC4-5D6E-409C-BE32-E72D297353CC}">
              <c16:uniqueId val="{00000000-96CD-48B9-A59B-67913090871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Sheet1!$C$373:$C$375</c:f>
              <c:strCache>
                <c:ptCount val="3"/>
                <c:pt idx="0">
                  <c:v>ඔව්</c:v>
                </c:pt>
                <c:pt idx="1">
                  <c:v>තරමක් දුරට</c:v>
                </c:pt>
                <c:pt idx="2">
                  <c:v>නැත</c:v>
                </c:pt>
              </c:strCache>
            </c:strRef>
          </c:cat>
          <c:val>
            <c:numRef>
              <c:f>Sheet1!$D$373:$D$375</c:f>
              <c:numCache>
                <c:formatCode>###0</c:formatCode>
                <c:ptCount val="3"/>
                <c:pt idx="0">
                  <c:v>22</c:v>
                </c:pt>
                <c:pt idx="1">
                  <c:v>45</c:v>
                </c:pt>
                <c:pt idx="2">
                  <c:v>33</c:v>
                </c:pt>
              </c:numCache>
            </c:numRef>
          </c:val>
          <c:extLst>
            <c:ext xmlns:c16="http://schemas.microsoft.com/office/drawing/2014/chart" uri="{C3380CC4-5D6E-409C-BE32-E72D297353CC}">
              <c16:uniqueId val="{00000000-0997-4EA7-BA8B-972DB4896DE3}"/>
            </c:ext>
          </c:extLst>
        </c:ser>
        <c:dLbls>
          <c:showLegendKey val="0"/>
          <c:showVal val="0"/>
          <c:showCatName val="0"/>
          <c:showSerName val="0"/>
          <c:showPercent val="0"/>
          <c:showBubbleSize val="0"/>
        </c:dLbls>
        <c:gapWidth val="219"/>
        <c:overlap val="-27"/>
        <c:axId val="475216960"/>
        <c:axId val="475222536"/>
      </c:barChart>
      <c:catAx>
        <c:axId val="475216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222536"/>
        <c:crosses val="autoZero"/>
        <c:auto val="1"/>
        <c:lblAlgn val="ctr"/>
        <c:lblOffset val="100"/>
        <c:noMultiLvlLbl val="0"/>
      </c:catAx>
      <c:valAx>
        <c:axId val="4752225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2169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758-428B-9552-0B9AD6C2C81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758-428B-9552-0B9AD6C2C81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758-428B-9552-0B9AD6C2C81C}"/>
              </c:ext>
            </c:extLst>
          </c:dPt>
          <c:cat>
            <c:strRef>
              <c:f>Sheet1!$C$373:$C$375</c:f>
              <c:strCache>
                <c:ptCount val="3"/>
                <c:pt idx="0">
                  <c:v>ඔව්</c:v>
                </c:pt>
                <c:pt idx="1">
                  <c:v>තරමක් දුරට</c:v>
                </c:pt>
                <c:pt idx="2">
                  <c:v>නැත</c:v>
                </c:pt>
              </c:strCache>
            </c:strRef>
          </c:cat>
          <c:val>
            <c:numRef>
              <c:f>Sheet1!$D$373:$D$375</c:f>
              <c:numCache>
                <c:formatCode>###0</c:formatCode>
                <c:ptCount val="3"/>
                <c:pt idx="0">
                  <c:v>22</c:v>
                </c:pt>
                <c:pt idx="1">
                  <c:v>45</c:v>
                </c:pt>
                <c:pt idx="2">
                  <c:v>33</c:v>
                </c:pt>
              </c:numCache>
            </c:numRef>
          </c:val>
          <c:extLst>
            <c:ext xmlns:c16="http://schemas.microsoft.com/office/drawing/2014/chart" uri="{C3380CC4-5D6E-409C-BE32-E72D297353CC}">
              <c16:uniqueId val="{00000000-BC31-460E-8A55-2111A5E6C448}"/>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Sheet1!$C$398:$C$400</c:f>
              <c:strCache>
                <c:ptCount val="3"/>
                <c:pt idx="0">
                  <c:v>ඔව්</c:v>
                </c:pt>
                <c:pt idx="1">
                  <c:v>තරමක් දුරට</c:v>
                </c:pt>
                <c:pt idx="2">
                  <c:v>නැත</c:v>
                </c:pt>
              </c:strCache>
            </c:strRef>
          </c:cat>
          <c:val>
            <c:numRef>
              <c:f>Sheet1!$D$398:$D$400</c:f>
              <c:numCache>
                <c:formatCode>###0</c:formatCode>
                <c:ptCount val="3"/>
                <c:pt idx="0">
                  <c:v>67</c:v>
                </c:pt>
                <c:pt idx="1">
                  <c:v>20</c:v>
                </c:pt>
                <c:pt idx="2">
                  <c:v>13</c:v>
                </c:pt>
              </c:numCache>
            </c:numRef>
          </c:val>
          <c:extLst>
            <c:ext xmlns:c16="http://schemas.microsoft.com/office/drawing/2014/chart" uri="{C3380CC4-5D6E-409C-BE32-E72D297353CC}">
              <c16:uniqueId val="{00000000-87FC-4BC9-A3B7-00955E062E71}"/>
            </c:ext>
          </c:extLst>
        </c:ser>
        <c:dLbls>
          <c:showLegendKey val="0"/>
          <c:showVal val="0"/>
          <c:showCatName val="0"/>
          <c:showSerName val="0"/>
          <c:showPercent val="0"/>
          <c:showBubbleSize val="0"/>
        </c:dLbls>
        <c:gapWidth val="219"/>
        <c:overlap val="-27"/>
        <c:axId val="541698840"/>
        <c:axId val="541700480"/>
      </c:barChart>
      <c:catAx>
        <c:axId val="541698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700480"/>
        <c:crosses val="autoZero"/>
        <c:auto val="1"/>
        <c:lblAlgn val="ctr"/>
        <c:lblOffset val="100"/>
        <c:noMultiLvlLbl val="0"/>
      </c:catAx>
      <c:valAx>
        <c:axId val="5417004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6988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5BB-4CE9-B1D2-0721291242E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5BB-4CE9-B1D2-0721291242E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5BB-4CE9-B1D2-0721291242E3}"/>
              </c:ext>
            </c:extLst>
          </c:dPt>
          <c:cat>
            <c:strRef>
              <c:f>Sheet1!$C$398:$C$400</c:f>
              <c:strCache>
                <c:ptCount val="3"/>
                <c:pt idx="0">
                  <c:v>ඔව්</c:v>
                </c:pt>
                <c:pt idx="1">
                  <c:v>තරමක් දුරට</c:v>
                </c:pt>
                <c:pt idx="2">
                  <c:v>නැත</c:v>
                </c:pt>
              </c:strCache>
            </c:strRef>
          </c:cat>
          <c:val>
            <c:numRef>
              <c:f>Sheet1!$D$398:$D$400</c:f>
              <c:numCache>
                <c:formatCode>###0</c:formatCode>
                <c:ptCount val="3"/>
                <c:pt idx="0">
                  <c:v>67</c:v>
                </c:pt>
                <c:pt idx="1">
                  <c:v>20</c:v>
                </c:pt>
                <c:pt idx="2">
                  <c:v>13</c:v>
                </c:pt>
              </c:numCache>
            </c:numRef>
          </c:val>
          <c:extLst>
            <c:ext xmlns:c16="http://schemas.microsoft.com/office/drawing/2014/chart" uri="{C3380CC4-5D6E-409C-BE32-E72D297353CC}">
              <c16:uniqueId val="{00000000-2853-4366-9084-FAD744110997}"/>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Sheet1!$C$423:$C$429</c:f>
              <c:strCache>
                <c:ptCount val="7"/>
                <c:pt idx="0">
                  <c:v>Profile Information (පැතිකඩ තොරතුරු)</c:v>
                </c:pt>
                <c:pt idx="1">
                  <c:v>Timeline, Photo and Tag review (කාලරේඛාව, ඡායාරූප සහ ටැග් සමාලෝචනය)</c:v>
                </c:pt>
                <c:pt idx="2">
                  <c:v>How people can find and contact user (පරිශීලකයා සොයා ගැනීමට සහ සම්බන්ධ කර ගත හැකි ආකාරය)</c:v>
                </c:pt>
                <c:pt idx="3">
                  <c:v>Face Recognitions (මුහුණු හඳුනාගැනීම්)</c:v>
                </c:pt>
                <c:pt idx="4">
                  <c:v>Ad preferences (දැන්වීම් මනාප)</c:v>
                </c:pt>
                <c:pt idx="5">
                  <c:v>Feed preferences (සංග්‍රහ මනාප)</c:v>
                </c:pt>
                <c:pt idx="6">
                  <c:v>Activity log (ක්‍රියාකාරකම් ලොගය)</c:v>
                </c:pt>
              </c:strCache>
            </c:strRef>
          </c:cat>
          <c:val>
            <c:numRef>
              <c:f>Sheet1!$D$423:$D$429</c:f>
              <c:numCache>
                <c:formatCode>General</c:formatCode>
                <c:ptCount val="7"/>
                <c:pt idx="0">
                  <c:v>69</c:v>
                </c:pt>
                <c:pt idx="1">
                  <c:v>57</c:v>
                </c:pt>
                <c:pt idx="2">
                  <c:v>40</c:v>
                </c:pt>
                <c:pt idx="3">
                  <c:v>40</c:v>
                </c:pt>
                <c:pt idx="4">
                  <c:v>19</c:v>
                </c:pt>
                <c:pt idx="5">
                  <c:v>19</c:v>
                </c:pt>
                <c:pt idx="6" formatCode="###0">
                  <c:v>40</c:v>
                </c:pt>
              </c:numCache>
            </c:numRef>
          </c:val>
          <c:extLst>
            <c:ext xmlns:c16="http://schemas.microsoft.com/office/drawing/2014/chart" uri="{C3380CC4-5D6E-409C-BE32-E72D297353CC}">
              <c16:uniqueId val="{00000000-50BA-4F2D-9EBB-1FDAA0669736}"/>
            </c:ext>
          </c:extLst>
        </c:ser>
        <c:dLbls>
          <c:showLegendKey val="0"/>
          <c:showVal val="0"/>
          <c:showCatName val="0"/>
          <c:showSerName val="0"/>
          <c:showPercent val="0"/>
          <c:showBubbleSize val="0"/>
        </c:dLbls>
        <c:gapWidth val="219"/>
        <c:overlap val="-27"/>
        <c:axId val="541689984"/>
        <c:axId val="541692936"/>
      </c:barChart>
      <c:catAx>
        <c:axId val="541689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692936"/>
        <c:crosses val="autoZero"/>
        <c:auto val="1"/>
        <c:lblAlgn val="ctr"/>
        <c:lblOffset val="100"/>
        <c:noMultiLvlLbl val="0"/>
      </c:catAx>
      <c:valAx>
        <c:axId val="541692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6899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Sheet1!$C$86:$C$87</c:f>
              <c:strCache>
                <c:ptCount val="2"/>
                <c:pt idx="0">
                  <c:v>පුරුෂ</c:v>
                </c:pt>
                <c:pt idx="1">
                  <c:v>ස්ත්‍රී</c:v>
                </c:pt>
              </c:strCache>
            </c:strRef>
          </c:cat>
          <c:val>
            <c:numRef>
              <c:f>Sheet1!$D$86:$D$87</c:f>
              <c:numCache>
                <c:formatCode>###0</c:formatCode>
                <c:ptCount val="2"/>
                <c:pt idx="0">
                  <c:v>60</c:v>
                </c:pt>
                <c:pt idx="1">
                  <c:v>40</c:v>
                </c:pt>
              </c:numCache>
            </c:numRef>
          </c:val>
          <c:extLst>
            <c:ext xmlns:c16="http://schemas.microsoft.com/office/drawing/2014/chart" uri="{C3380CC4-5D6E-409C-BE32-E72D297353CC}">
              <c16:uniqueId val="{00000000-D000-46AA-A85D-C177568444E2}"/>
            </c:ext>
          </c:extLst>
        </c:ser>
        <c:dLbls>
          <c:showLegendKey val="0"/>
          <c:showVal val="0"/>
          <c:showCatName val="0"/>
          <c:showSerName val="0"/>
          <c:showPercent val="0"/>
          <c:showBubbleSize val="0"/>
        </c:dLbls>
        <c:gapWidth val="219"/>
        <c:overlap val="-27"/>
        <c:axId val="350030200"/>
        <c:axId val="350024624"/>
      </c:barChart>
      <c:catAx>
        <c:axId val="350030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024624"/>
        <c:crosses val="autoZero"/>
        <c:auto val="1"/>
        <c:lblAlgn val="ctr"/>
        <c:lblOffset val="100"/>
        <c:noMultiLvlLbl val="0"/>
      </c:catAx>
      <c:valAx>
        <c:axId val="3500246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0302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14A-49F5-B139-B635D701CA2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14A-49F5-B139-B635D701CA2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14A-49F5-B139-B635D701CA2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14A-49F5-B139-B635D701CA2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14A-49F5-B139-B635D701CA2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14A-49F5-B139-B635D701CA2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14A-49F5-B139-B635D701CA2E}"/>
              </c:ext>
            </c:extLst>
          </c:dPt>
          <c:cat>
            <c:strRef>
              <c:f>Sheet1!$C$423:$C$429</c:f>
              <c:strCache>
                <c:ptCount val="7"/>
                <c:pt idx="0">
                  <c:v>Profile Information (පැතිකඩ තොරතුරු)</c:v>
                </c:pt>
                <c:pt idx="1">
                  <c:v>Timeline, Photo and Tag review (කාලරේඛාව, ඡායාරූප සහ ටැග් සමාලෝචනය)</c:v>
                </c:pt>
                <c:pt idx="2">
                  <c:v>How people can find and contact user (පරිශීලකයා සොයා ගැනීමට සහ සම්බන්ධ කර ගත හැකි ආකාරය)</c:v>
                </c:pt>
                <c:pt idx="3">
                  <c:v>Face Recognitions (මුහුණු හඳුනාගැනීම්)</c:v>
                </c:pt>
                <c:pt idx="4">
                  <c:v>Ad preferences (දැන්වීම් මනාප)</c:v>
                </c:pt>
                <c:pt idx="5">
                  <c:v>Feed preferences (සංග්‍රහ මනාප)</c:v>
                </c:pt>
                <c:pt idx="6">
                  <c:v>Activity log (ක්‍රියාකාරකම් ලොගය)</c:v>
                </c:pt>
              </c:strCache>
            </c:strRef>
          </c:cat>
          <c:val>
            <c:numRef>
              <c:f>Sheet1!$D$423:$D$429</c:f>
              <c:numCache>
                <c:formatCode>General</c:formatCode>
                <c:ptCount val="7"/>
                <c:pt idx="0">
                  <c:v>69</c:v>
                </c:pt>
                <c:pt idx="1">
                  <c:v>57</c:v>
                </c:pt>
                <c:pt idx="2">
                  <c:v>40</c:v>
                </c:pt>
                <c:pt idx="3">
                  <c:v>40</c:v>
                </c:pt>
                <c:pt idx="4">
                  <c:v>19</c:v>
                </c:pt>
                <c:pt idx="5">
                  <c:v>19</c:v>
                </c:pt>
                <c:pt idx="6" formatCode="###0">
                  <c:v>40</c:v>
                </c:pt>
              </c:numCache>
            </c:numRef>
          </c:val>
          <c:extLst>
            <c:ext xmlns:c16="http://schemas.microsoft.com/office/drawing/2014/chart" uri="{C3380CC4-5D6E-409C-BE32-E72D297353CC}">
              <c16:uniqueId val="{00000000-D14B-400B-AE86-812F9C473002}"/>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Sheet1!$C$452:$C$454</c:f>
              <c:strCache>
                <c:ptCount val="3"/>
                <c:pt idx="0">
                  <c:v>අදහසක් නොමැත</c:v>
                </c:pt>
                <c:pt idx="1">
                  <c:v>ඔව්</c:v>
                </c:pt>
                <c:pt idx="2">
                  <c:v>නැත</c:v>
                </c:pt>
              </c:strCache>
            </c:strRef>
          </c:cat>
          <c:val>
            <c:numRef>
              <c:f>Sheet1!$D$452:$D$454</c:f>
              <c:numCache>
                <c:formatCode>###0</c:formatCode>
                <c:ptCount val="3"/>
                <c:pt idx="0">
                  <c:v>4</c:v>
                </c:pt>
                <c:pt idx="1">
                  <c:v>91</c:v>
                </c:pt>
                <c:pt idx="2">
                  <c:v>5</c:v>
                </c:pt>
              </c:numCache>
            </c:numRef>
          </c:val>
          <c:extLst>
            <c:ext xmlns:c16="http://schemas.microsoft.com/office/drawing/2014/chart" uri="{C3380CC4-5D6E-409C-BE32-E72D297353CC}">
              <c16:uniqueId val="{00000000-F0CF-41A3-80F5-BFDA320FA040}"/>
            </c:ext>
          </c:extLst>
        </c:ser>
        <c:dLbls>
          <c:showLegendKey val="0"/>
          <c:showVal val="0"/>
          <c:showCatName val="0"/>
          <c:showSerName val="0"/>
          <c:showPercent val="0"/>
          <c:showBubbleSize val="0"/>
        </c:dLbls>
        <c:gapWidth val="219"/>
        <c:overlap val="-27"/>
        <c:axId val="541679160"/>
        <c:axId val="541684736"/>
      </c:barChart>
      <c:catAx>
        <c:axId val="541679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684736"/>
        <c:crosses val="autoZero"/>
        <c:auto val="1"/>
        <c:lblAlgn val="ctr"/>
        <c:lblOffset val="100"/>
        <c:noMultiLvlLbl val="0"/>
      </c:catAx>
      <c:valAx>
        <c:axId val="5416847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6791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F4A-4D39-908E-E193C5E8F76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F4A-4D39-908E-E193C5E8F76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F4A-4D39-908E-E193C5E8F761}"/>
              </c:ext>
            </c:extLst>
          </c:dPt>
          <c:cat>
            <c:strRef>
              <c:f>Sheet1!$C$452:$C$454</c:f>
              <c:strCache>
                <c:ptCount val="3"/>
                <c:pt idx="0">
                  <c:v>අදහසක් නොමැත</c:v>
                </c:pt>
                <c:pt idx="1">
                  <c:v>ඔව්</c:v>
                </c:pt>
                <c:pt idx="2">
                  <c:v>නැත</c:v>
                </c:pt>
              </c:strCache>
            </c:strRef>
          </c:cat>
          <c:val>
            <c:numRef>
              <c:f>Sheet1!$D$452:$D$454</c:f>
              <c:numCache>
                <c:formatCode>###0</c:formatCode>
                <c:ptCount val="3"/>
                <c:pt idx="0">
                  <c:v>4</c:v>
                </c:pt>
                <c:pt idx="1">
                  <c:v>91</c:v>
                </c:pt>
                <c:pt idx="2">
                  <c:v>5</c:v>
                </c:pt>
              </c:numCache>
            </c:numRef>
          </c:val>
          <c:extLst>
            <c:ext xmlns:c16="http://schemas.microsoft.com/office/drawing/2014/chart" uri="{C3380CC4-5D6E-409C-BE32-E72D297353CC}">
              <c16:uniqueId val="{00000000-2D55-4C2F-9630-EE465C56630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Sheet1!$C$477:$C$478</c:f>
              <c:strCache>
                <c:ptCount val="2"/>
                <c:pt idx="0">
                  <c:v>ඔව්</c:v>
                </c:pt>
                <c:pt idx="1">
                  <c:v>නැත</c:v>
                </c:pt>
              </c:strCache>
            </c:strRef>
          </c:cat>
          <c:val>
            <c:numRef>
              <c:f>Sheet1!$D$477:$D$478</c:f>
              <c:numCache>
                <c:formatCode>###0</c:formatCode>
                <c:ptCount val="2"/>
                <c:pt idx="0">
                  <c:v>71</c:v>
                </c:pt>
                <c:pt idx="1">
                  <c:v>29</c:v>
                </c:pt>
              </c:numCache>
            </c:numRef>
          </c:val>
          <c:extLst>
            <c:ext xmlns:c16="http://schemas.microsoft.com/office/drawing/2014/chart" uri="{C3380CC4-5D6E-409C-BE32-E72D297353CC}">
              <c16:uniqueId val="{00000000-B719-4E9D-AB4C-440D815CBA08}"/>
            </c:ext>
          </c:extLst>
        </c:ser>
        <c:dLbls>
          <c:showLegendKey val="0"/>
          <c:showVal val="0"/>
          <c:showCatName val="0"/>
          <c:showSerName val="0"/>
          <c:showPercent val="0"/>
          <c:showBubbleSize val="0"/>
        </c:dLbls>
        <c:gapWidth val="219"/>
        <c:overlap val="-27"/>
        <c:axId val="539952216"/>
        <c:axId val="539951232"/>
      </c:barChart>
      <c:catAx>
        <c:axId val="539952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951232"/>
        <c:crosses val="autoZero"/>
        <c:auto val="1"/>
        <c:lblAlgn val="ctr"/>
        <c:lblOffset val="100"/>
        <c:noMultiLvlLbl val="0"/>
      </c:catAx>
      <c:valAx>
        <c:axId val="5399512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9522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B80-444F-BF57-80ED4A2A45B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B80-444F-BF57-80ED4A2A45BD}"/>
              </c:ext>
            </c:extLst>
          </c:dPt>
          <c:cat>
            <c:strRef>
              <c:f>Sheet1!$C$477:$C$478</c:f>
              <c:strCache>
                <c:ptCount val="2"/>
                <c:pt idx="0">
                  <c:v>ඔව්</c:v>
                </c:pt>
                <c:pt idx="1">
                  <c:v>නැත</c:v>
                </c:pt>
              </c:strCache>
            </c:strRef>
          </c:cat>
          <c:val>
            <c:numRef>
              <c:f>Sheet1!$D$477:$D$478</c:f>
              <c:numCache>
                <c:formatCode>###0</c:formatCode>
                <c:ptCount val="2"/>
                <c:pt idx="0">
                  <c:v>71</c:v>
                </c:pt>
                <c:pt idx="1">
                  <c:v>29</c:v>
                </c:pt>
              </c:numCache>
            </c:numRef>
          </c:val>
          <c:extLst>
            <c:ext xmlns:c16="http://schemas.microsoft.com/office/drawing/2014/chart" uri="{C3380CC4-5D6E-409C-BE32-E72D297353CC}">
              <c16:uniqueId val="{00000000-3D0A-4209-90FA-5D359FA878F0}"/>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Sheet1!$C$501:$C$503</c:f>
              <c:strCache>
                <c:ptCount val="3"/>
                <c:pt idx="0">
                  <c:v>Tõ</c:v>
                </c:pt>
                <c:pt idx="1">
                  <c:v>;rula ÿrg</c:v>
                </c:pt>
                <c:pt idx="2">
                  <c:v>ke;</c:v>
                </c:pt>
              </c:strCache>
            </c:strRef>
          </c:cat>
          <c:val>
            <c:numRef>
              <c:f>Sheet1!$D$501:$D$503</c:f>
              <c:numCache>
                <c:formatCode>###0</c:formatCode>
                <c:ptCount val="3"/>
                <c:pt idx="0">
                  <c:v>46</c:v>
                </c:pt>
                <c:pt idx="1">
                  <c:v>29</c:v>
                </c:pt>
                <c:pt idx="2">
                  <c:v>25</c:v>
                </c:pt>
              </c:numCache>
            </c:numRef>
          </c:val>
          <c:extLst>
            <c:ext xmlns:c16="http://schemas.microsoft.com/office/drawing/2014/chart" uri="{C3380CC4-5D6E-409C-BE32-E72D297353CC}">
              <c16:uniqueId val="{00000000-8A17-40FE-A21A-A1FD35433DE5}"/>
            </c:ext>
          </c:extLst>
        </c:ser>
        <c:dLbls>
          <c:showLegendKey val="0"/>
          <c:showVal val="0"/>
          <c:showCatName val="0"/>
          <c:showSerName val="0"/>
          <c:showPercent val="0"/>
          <c:showBubbleSize val="0"/>
        </c:dLbls>
        <c:gapWidth val="219"/>
        <c:overlap val="-27"/>
        <c:axId val="539970584"/>
        <c:axId val="539970912"/>
      </c:barChart>
      <c:catAx>
        <c:axId val="539970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crossAx val="539970912"/>
        <c:crosses val="autoZero"/>
        <c:auto val="1"/>
        <c:lblAlgn val="ctr"/>
        <c:lblOffset val="100"/>
        <c:noMultiLvlLbl val="0"/>
      </c:catAx>
      <c:valAx>
        <c:axId val="5399709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9705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5BF-4C96-B0D2-9F49EC76C4F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5BF-4C96-B0D2-9F49EC76C4F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5BF-4C96-B0D2-9F49EC76C4FA}"/>
              </c:ext>
            </c:extLst>
          </c:dPt>
          <c:cat>
            <c:strRef>
              <c:f>Sheet1!$C$501:$C$503</c:f>
              <c:strCache>
                <c:ptCount val="3"/>
                <c:pt idx="0">
                  <c:v>Tõ</c:v>
                </c:pt>
                <c:pt idx="1">
                  <c:v>;rula ÿrg</c:v>
                </c:pt>
                <c:pt idx="2">
                  <c:v>ke;</c:v>
                </c:pt>
              </c:strCache>
            </c:strRef>
          </c:cat>
          <c:val>
            <c:numRef>
              <c:f>Sheet1!$D$501:$D$503</c:f>
              <c:numCache>
                <c:formatCode>###0</c:formatCode>
                <c:ptCount val="3"/>
                <c:pt idx="0">
                  <c:v>46</c:v>
                </c:pt>
                <c:pt idx="1">
                  <c:v>29</c:v>
                </c:pt>
                <c:pt idx="2">
                  <c:v>25</c:v>
                </c:pt>
              </c:numCache>
            </c:numRef>
          </c:val>
          <c:extLst>
            <c:ext xmlns:c16="http://schemas.microsoft.com/office/drawing/2014/chart" uri="{C3380CC4-5D6E-409C-BE32-E72D297353CC}">
              <c16:uniqueId val="{00000000-4A5A-418D-9D61-A73C72A5643C}"/>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986-4C60-8EB0-A32BE31E06F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986-4C60-8EB0-A32BE31E06F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986-4C60-8EB0-A32BE31E06F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986-4C60-8EB0-A32BE31E06F5}"/>
              </c:ext>
            </c:extLst>
          </c:dPt>
          <c:cat>
            <c:strRef>
              <c:f>Sheet1!$C$526:$C$528</c:f>
              <c:strCache>
                <c:ptCount val="3"/>
                <c:pt idx="0">
                  <c:v>අදහසක් නොමැත</c:v>
                </c:pt>
                <c:pt idx="1">
                  <c:v>ඔව්</c:v>
                </c:pt>
                <c:pt idx="2">
                  <c:v>තරමක් දුරට</c:v>
                </c:pt>
              </c:strCache>
            </c:strRef>
          </c:cat>
          <c:val>
            <c:numRef>
              <c:f>Sheet1!$D$526:$D$528</c:f>
              <c:numCache>
                <c:formatCode>###0</c:formatCode>
                <c:ptCount val="3"/>
                <c:pt idx="0">
                  <c:v>37</c:v>
                </c:pt>
                <c:pt idx="1">
                  <c:v>22</c:v>
                </c:pt>
                <c:pt idx="2">
                  <c:v>41</c:v>
                </c:pt>
              </c:numCache>
            </c:numRef>
          </c:val>
          <c:extLst>
            <c:ext xmlns:c16="http://schemas.microsoft.com/office/drawing/2014/chart" uri="{C3380CC4-5D6E-409C-BE32-E72D297353CC}">
              <c16:uniqueId val="{00000000-502D-48DE-8C6B-2AB1326CE9B1}"/>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Sheet1!$C$526:$C$528</c:f>
              <c:strCache>
                <c:ptCount val="3"/>
                <c:pt idx="0">
                  <c:v>අදහසක් නොමැත</c:v>
                </c:pt>
                <c:pt idx="1">
                  <c:v>ඔව්</c:v>
                </c:pt>
                <c:pt idx="2">
                  <c:v>තරමක් දුරට</c:v>
                </c:pt>
              </c:strCache>
            </c:strRef>
          </c:cat>
          <c:val>
            <c:numRef>
              <c:f>Sheet1!$D$526:$D$528</c:f>
              <c:numCache>
                <c:formatCode>###0</c:formatCode>
                <c:ptCount val="3"/>
                <c:pt idx="0">
                  <c:v>37</c:v>
                </c:pt>
                <c:pt idx="1">
                  <c:v>22</c:v>
                </c:pt>
                <c:pt idx="2">
                  <c:v>41</c:v>
                </c:pt>
              </c:numCache>
            </c:numRef>
          </c:val>
          <c:extLst>
            <c:ext xmlns:c16="http://schemas.microsoft.com/office/drawing/2014/chart" uri="{C3380CC4-5D6E-409C-BE32-E72D297353CC}">
              <c16:uniqueId val="{00000000-D5DA-4AE2-BF1F-8280B37856A5}"/>
            </c:ext>
          </c:extLst>
        </c:ser>
        <c:dLbls>
          <c:showLegendKey val="0"/>
          <c:showVal val="0"/>
          <c:showCatName val="0"/>
          <c:showSerName val="0"/>
          <c:showPercent val="0"/>
          <c:showBubbleSize val="0"/>
        </c:dLbls>
        <c:gapWidth val="219"/>
        <c:overlap val="-27"/>
        <c:axId val="547430040"/>
        <c:axId val="547429384"/>
      </c:barChart>
      <c:catAx>
        <c:axId val="547430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429384"/>
        <c:crosses val="autoZero"/>
        <c:auto val="1"/>
        <c:lblAlgn val="ctr"/>
        <c:lblOffset val="100"/>
        <c:noMultiLvlLbl val="0"/>
      </c:catAx>
      <c:valAx>
        <c:axId val="5474293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4300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BDC-480E-9101-1DE43CF2143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BDC-480E-9101-1DE43CF21434}"/>
              </c:ext>
            </c:extLst>
          </c:dPt>
          <c:cat>
            <c:strRef>
              <c:f>Sheet1!$C$86:$C$87</c:f>
              <c:strCache>
                <c:ptCount val="2"/>
                <c:pt idx="0">
                  <c:v>පුරුෂ</c:v>
                </c:pt>
                <c:pt idx="1">
                  <c:v>ස්ත්‍රී</c:v>
                </c:pt>
              </c:strCache>
            </c:strRef>
          </c:cat>
          <c:val>
            <c:numRef>
              <c:f>Sheet1!$D$86:$D$87</c:f>
              <c:numCache>
                <c:formatCode>###0</c:formatCode>
                <c:ptCount val="2"/>
                <c:pt idx="0">
                  <c:v>60</c:v>
                </c:pt>
                <c:pt idx="1">
                  <c:v>40</c:v>
                </c:pt>
              </c:numCache>
            </c:numRef>
          </c:val>
          <c:extLst>
            <c:ext xmlns:c16="http://schemas.microsoft.com/office/drawing/2014/chart" uri="{C3380CC4-5D6E-409C-BE32-E72D297353CC}">
              <c16:uniqueId val="{00000000-C7E8-4011-90EC-7260BC425289}"/>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Sheet1!$C$105:$C$109</c:f>
              <c:strCache>
                <c:ptCount val="5"/>
                <c:pt idx="0">
                  <c:v>13-18</c:v>
                </c:pt>
                <c:pt idx="1">
                  <c:v>19-24</c:v>
                </c:pt>
                <c:pt idx="2">
                  <c:v>25-34</c:v>
                </c:pt>
                <c:pt idx="3">
                  <c:v>35-50</c:v>
                </c:pt>
                <c:pt idx="4">
                  <c:v>51-65</c:v>
                </c:pt>
              </c:strCache>
            </c:strRef>
          </c:cat>
          <c:val>
            <c:numRef>
              <c:f>Sheet1!$D$105:$D$109</c:f>
              <c:numCache>
                <c:formatCode>###0</c:formatCode>
                <c:ptCount val="5"/>
                <c:pt idx="0">
                  <c:v>5</c:v>
                </c:pt>
                <c:pt idx="1">
                  <c:v>17</c:v>
                </c:pt>
                <c:pt idx="2">
                  <c:v>60</c:v>
                </c:pt>
                <c:pt idx="3">
                  <c:v>16</c:v>
                </c:pt>
                <c:pt idx="4">
                  <c:v>2</c:v>
                </c:pt>
              </c:numCache>
            </c:numRef>
          </c:val>
          <c:extLst>
            <c:ext xmlns:c16="http://schemas.microsoft.com/office/drawing/2014/chart" uri="{C3380CC4-5D6E-409C-BE32-E72D297353CC}">
              <c16:uniqueId val="{00000000-3C78-4671-A0AA-FB26539948A5}"/>
            </c:ext>
          </c:extLst>
        </c:ser>
        <c:dLbls>
          <c:showLegendKey val="0"/>
          <c:showVal val="0"/>
          <c:showCatName val="0"/>
          <c:showSerName val="0"/>
          <c:showPercent val="0"/>
          <c:showBubbleSize val="0"/>
        </c:dLbls>
        <c:gapWidth val="219"/>
        <c:overlap val="-27"/>
        <c:axId val="483745896"/>
        <c:axId val="483746552"/>
      </c:barChart>
      <c:catAx>
        <c:axId val="483745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746552"/>
        <c:crosses val="autoZero"/>
        <c:auto val="1"/>
        <c:lblAlgn val="ctr"/>
        <c:lblOffset val="100"/>
        <c:noMultiLvlLbl val="0"/>
      </c:catAx>
      <c:valAx>
        <c:axId val="4837465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7458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98E-4847-84FC-417AB7B6458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98E-4847-84FC-417AB7B6458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98E-4847-84FC-417AB7B6458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98E-4847-84FC-417AB7B6458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98E-4847-84FC-417AB7B64589}"/>
              </c:ext>
            </c:extLst>
          </c:dPt>
          <c:cat>
            <c:strRef>
              <c:f>Sheet1!$C$105:$C$109</c:f>
              <c:strCache>
                <c:ptCount val="5"/>
                <c:pt idx="0">
                  <c:v>13-18</c:v>
                </c:pt>
                <c:pt idx="1">
                  <c:v>19-24</c:v>
                </c:pt>
                <c:pt idx="2">
                  <c:v>25-34</c:v>
                </c:pt>
                <c:pt idx="3">
                  <c:v>35-50</c:v>
                </c:pt>
                <c:pt idx="4">
                  <c:v>51-65</c:v>
                </c:pt>
              </c:strCache>
            </c:strRef>
          </c:cat>
          <c:val>
            <c:numRef>
              <c:f>Sheet1!$D$105:$D$109</c:f>
              <c:numCache>
                <c:formatCode>###0</c:formatCode>
                <c:ptCount val="5"/>
                <c:pt idx="0">
                  <c:v>5</c:v>
                </c:pt>
                <c:pt idx="1">
                  <c:v>17</c:v>
                </c:pt>
                <c:pt idx="2">
                  <c:v>60</c:v>
                </c:pt>
                <c:pt idx="3">
                  <c:v>16</c:v>
                </c:pt>
                <c:pt idx="4">
                  <c:v>2</c:v>
                </c:pt>
              </c:numCache>
            </c:numRef>
          </c:val>
          <c:extLst>
            <c:ext xmlns:c16="http://schemas.microsoft.com/office/drawing/2014/chart" uri="{C3380CC4-5D6E-409C-BE32-E72D297353CC}">
              <c16:uniqueId val="{00000000-923A-4FFD-AA60-613FCE2F1F09}"/>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Sheet1!$C$127:$C$131</c:f>
              <c:strCache>
                <c:ptCount val="5"/>
                <c:pt idx="0">
                  <c:v>සාමාන්‍ය පෙළ</c:v>
                </c:pt>
                <c:pt idx="1">
                  <c:v>උසස් පෙළ</c:v>
                </c:pt>
                <c:pt idx="2">
                  <c:v>උපාධි අපේක්ෂක</c:v>
                </c:pt>
                <c:pt idx="3">
                  <c:v>උපාධිධාරි</c:v>
                </c:pt>
                <c:pt idx="4">
                  <c:v>වෙනත්</c:v>
                </c:pt>
              </c:strCache>
            </c:strRef>
          </c:cat>
          <c:val>
            <c:numRef>
              <c:f>Sheet1!$D$127:$D$131</c:f>
              <c:numCache>
                <c:formatCode>###0</c:formatCode>
                <c:ptCount val="5"/>
                <c:pt idx="0">
                  <c:v>6</c:v>
                </c:pt>
                <c:pt idx="1">
                  <c:v>25</c:v>
                </c:pt>
                <c:pt idx="2">
                  <c:v>30</c:v>
                </c:pt>
                <c:pt idx="3">
                  <c:v>30</c:v>
                </c:pt>
                <c:pt idx="4">
                  <c:v>9</c:v>
                </c:pt>
              </c:numCache>
            </c:numRef>
          </c:val>
          <c:extLst>
            <c:ext xmlns:c16="http://schemas.microsoft.com/office/drawing/2014/chart" uri="{C3380CC4-5D6E-409C-BE32-E72D297353CC}">
              <c16:uniqueId val="{00000000-58EA-4CB8-BB75-AC0FB79022ED}"/>
            </c:ext>
          </c:extLst>
        </c:ser>
        <c:dLbls>
          <c:showLegendKey val="0"/>
          <c:showVal val="0"/>
          <c:showCatName val="0"/>
          <c:showSerName val="0"/>
          <c:showPercent val="0"/>
          <c:showBubbleSize val="0"/>
        </c:dLbls>
        <c:gapWidth val="219"/>
        <c:overlap val="-27"/>
        <c:axId val="507799272"/>
        <c:axId val="507804192"/>
      </c:barChart>
      <c:catAx>
        <c:axId val="507799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804192"/>
        <c:crosses val="autoZero"/>
        <c:auto val="1"/>
        <c:lblAlgn val="ctr"/>
        <c:lblOffset val="100"/>
        <c:noMultiLvlLbl val="0"/>
      </c:catAx>
      <c:valAx>
        <c:axId val="5078041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7992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9D0-4E1B-A701-C289E138217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9D0-4E1B-A701-C289E138217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9D0-4E1B-A701-C289E138217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9D0-4E1B-A701-C289E138217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9D0-4E1B-A701-C289E1382176}"/>
              </c:ext>
            </c:extLst>
          </c:dPt>
          <c:cat>
            <c:strRef>
              <c:f>Sheet1!$C$127:$C$131</c:f>
              <c:strCache>
                <c:ptCount val="5"/>
                <c:pt idx="0">
                  <c:v>සාමාන්‍ය පෙළ</c:v>
                </c:pt>
                <c:pt idx="1">
                  <c:v>උසස් පෙළ</c:v>
                </c:pt>
                <c:pt idx="2">
                  <c:v>උපාධි අපේක්ෂක</c:v>
                </c:pt>
                <c:pt idx="3">
                  <c:v>උපාධිධාරි</c:v>
                </c:pt>
                <c:pt idx="4">
                  <c:v>වෙනත්</c:v>
                </c:pt>
              </c:strCache>
            </c:strRef>
          </c:cat>
          <c:val>
            <c:numRef>
              <c:f>Sheet1!$D$127:$D$131</c:f>
              <c:numCache>
                <c:formatCode>###0</c:formatCode>
                <c:ptCount val="5"/>
                <c:pt idx="0">
                  <c:v>6</c:v>
                </c:pt>
                <c:pt idx="1">
                  <c:v>25</c:v>
                </c:pt>
                <c:pt idx="2">
                  <c:v>30</c:v>
                </c:pt>
                <c:pt idx="3">
                  <c:v>30</c:v>
                </c:pt>
                <c:pt idx="4">
                  <c:v>9</c:v>
                </c:pt>
              </c:numCache>
            </c:numRef>
          </c:val>
          <c:extLst>
            <c:ext xmlns:c16="http://schemas.microsoft.com/office/drawing/2014/chart" uri="{C3380CC4-5D6E-409C-BE32-E72D297353CC}">
              <c16:uniqueId val="{00000000-C0F1-4252-A3CD-71504DE89701}"/>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Sheet1!$C$149:$C$155</c:f>
              <c:strCache>
                <c:ptCount val="7"/>
                <c:pt idx="0">
                  <c:v>ශිෂ්‍ය</c:v>
                </c:pt>
                <c:pt idx="1">
                  <c:v>රාජ්‍ය සේවක</c:v>
                </c:pt>
                <c:pt idx="2">
                  <c:v>පෞද්ගලික අංශයේ සේවක</c:v>
                </c:pt>
                <c:pt idx="3">
                  <c:v>ස්වයං රැකියා</c:v>
                </c:pt>
                <c:pt idx="4">
                  <c:v>ව්‍යාපාරික</c:v>
                </c:pt>
                <c:pt idx="5">
                  <c:v>රැකියා විරහිත</c:v>
                </c:pt>
                <c:pt idx="6">
                  <c:v>වෙනත්</c:v>
                </c:pt>
              </c:strCache>
            </c:strRef>
          </c:cat>
          <c:val>
            <c:numRef>
              <c:f>Sheet1!$D$149:$D$155</c:f>
              <c:numCache>
                <c:formatCode>###0</c:formatCode>
                <c:ptCount val="7"/>
                <c:pt idx="0">
                  <c:v>16</c:v>
                </c:pt>
                <c:pt idx="1">
                  <c:v>7</c:v>
                </c:pt>
                <c:pt idx="2">
                  <c:v>57</c:v>
                </c:pt>
                <c:pt idx="3">
                  <c:v>6</c:v>
                </c:pt>
                <c:pt idx="4">
                  <c:v>4</c:v>
                </c:pt>
                <c:pt idx="5">
                  <c:v>6</c:v>
                </c:pt>
                <c:pt idx="6">
                  <c:v>4</c:v>
                </c:pt>
              </c:numCache>
            </c:numRef>
          </c:val>
          <c:extLst>
            <c:ext xmlns:c16="http://schemas.microsoft.com/office/drawing/2014/chart" uri="{C3380CC4-5D6E-409C-BE32-E72D297353CC}">
              <c16:uniqueId val="{00000000-3594-460D-89F6-1F044099498E}"/>
            </c:ext>
          </c:extLst>
        </c:ser>
        <c:dLbls>
          <c:showLegendKey val="0"/>
          <c:showVal val="0"/>
          <c:showCatName val="0"/>
          <c:showSerName val="0"/>
          <c:showPercent val="0"/>
          <c:showBubbleSize val="0"/>
        </c:dLbls>
        <c:gapWidth val="219"/>
        <c:overlap val="-27"/>
        <c:axId val="479160168"/>
        <c:axId val="479160496"/>
      </c:barChart>
      <c:catAx>
        <c:axId val="479160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160496"/>
        <c:crosses val="autoZero"/>
        <c:auto val="1"/>
        <c:lblAlgn val="ctr"/>
        <c:lblOffset val="100"/>
        <c:noMultiLvlLbl val="0"/>
      </c:catAx>
      <c:valAx>
        <c:axId val="4791604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160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34" Type="http://schemas.openxmlformats.org/officeDocument/2006/relationships/chart" Target="../charts/chart34.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38" Type="http://schemas.openxmlformats.org/officeDocument/2006/relationships/chart" Target="../charts/chart38.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37" Type="http://schemas.openxmlformats.org/officeDocument/2006/relationships/chart" Target="../charts/chart37.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36" Type="http://schemas.openxmlformats.org/officeDocument/2006/relationships/chart" Target="../charts/chart36.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 Id="rId35" Type="http://schemas.openxmlformats.org/officeDocument/2006/relationships/chart" Target="../charts/chart35.xml"/></Relationships>
</file>

<file path=xl/drawings/drawing1.xml><?xml version="1.0" encoding="utf-8"?>
<xdr:wsDr xmlns:xdr="http://schemas.openxmlformats.org/drawingml/2006/spreadsheetDrawing" xmlns:a="http://schemas.openxmlformats.org/drawingml/2006/main">
  <xdr:twoCellAnchor>
    <xdr:from>
      <xdr:col>12</xdr:col>
      <xdr:colOff>828675</xdr:colOff>
      <xdr:row>53</xdr:row>
      <xdr:rowOff>57150</xdr:rowOff>
    </xdr:from>
    <xdr:to>
      <xdr:col>17</xdr:col>
      <xdr:colOff>876300</xdr:colOff>
      <xdr:row>66</xdr:row>
      <xdr:rowOff>9525</xdr:rowOff>
    </xdr:to>
    <xdr:graphicFrame macro="">
      <xdr:nvGraphicFramePr>
        <xdr:cNvPr id="3" name="Chart 2">
          <a:extLst>
            <a:ext uri="{FF2B5EF4-FFF2-40B4-BE49-F238E27FC236}">
              <a16:creationId xmlns:a16="http://schemas.microsoft.com/office/drawing/2014/main" id="{E99412EF-BB6D-2AAE-15BC-6927FA2B5E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657225</xdr:colOff>
      <xdr:row>52</xdr:row>
      <xdr:rowOff>342900</xdr:rowOff>
    </xdr:from>
    <xdr:to>
      <xdr:col>12</xdr:col>
      <xdr:colOff>704850</xdr:colOff>
      <xdr:row>65</xdr:row>
      <xdr:rowOff>142875</xdr:rowOff>
    </xdr:to>
    <xdr:graphicFrame macro="">
      <xdr:nvGraphicFramePr>
        <xdr:cNvPr id="4" name="Chart 3">
          <a:extLst>
            <a:ext uri="{FF2B5EF4-FFF2-40B4-BE49-F238E27FC236}">
              <a16:creationId xmlns:a16="http://schemas.microsoft.com/office/drawing/2014/main" id="{FBC71176-D466-B1F0-42E6-697AC830CE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400050</xdr:colOff>
      <xdr:row>83</xdr:row>
      <xdr:rowOff>238125</xdr:rowOff>
    </xdr:from>
    <xdr:to>
      <xdr:col>12</xdr:col>
      <xdr:colOff>447675</xdr:colOff>
      <xdr:row>96</xdr:row>
      <xdr:rowOff>47625</xdr:rowOff>
    </xdr:to>
    <xdr:graphicFrame macro="">
      <xdr:nvGraphicFramePr>
        <xdr:cNvPr id="5" name="Chart 4">
          <a:extLst>
            <a:ext uri="{FF2B5EF4-FFF2-40B4-BE49-F238E27FC236}">
              <a16:creationId xmlns:a16="http://schemas.microsoft.com/office/drawing/2014/main" id="{7C30083F-1220-22CB-4779-9F4961CF34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781050</xdr:colOff>
      <xdr:row>83</xdr:row>
      <xdr:rowOff>238125</xdr:rowOff>
    </xdr:from>
    <xdr:to>
      <xdr:col>17</xdr:col>
      <xdr:colOff>828675</xdr:colOff>
      <xdr:row>96</xdr:row>
      <xdr:rowOff>47625</xdr:rowOff>
    </xdr:to>
    <xdr:graphicFrame macro="">
      <xdr:nvGraphicFramePr>
        <xdr:cNvPr id="6" name="Chart 5">
          <a:extLst>
            <a:ext uri="{FF2B5EF4-FFF2-40B4-BE49-F238E27FC236}">
              <a16:creationId xmlns:a16="http://schemas.microsoft.com/office/drawing/2014/main" id="{672D3488-2D31-F3BC-C03F-199B8923CF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361950</xdr:colOff>
      <xdr:row>103</xdr:row>
      <xdr:rowOff>47625</xdr:rowOff>
    </xdr:from>
    <xdr:to>
      <xdr:col>12</xdr:col>
      <xdr:colOff>409575</xdr:colOff>
      <xdr:row>115</xdr:row>
      <xdr:rowOff>123825</xdr:rowOff>
    </xdr:to>
    <xdr:graphicFrame macro="">
      <xdr:nvGraphicFramePr>
        <xdr:cNvPr id="7" name="Chart 6">
          <a:extLst>
            <a:ext uri="{FF2B5EF4-FFF2-40B4-BE49-F238E27FC236}">
              <a16:creationId xmlns:a16="http://schemas.microsoft.com/office/drawing/2014/main" id="{11DC9448-3503-765C-0685-6B23A12C52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685800</xdr:colOff>
      <xdr:row>103</xdr:row>
      <xdr:rowOff>9525</xdr:rowOff>
    </xdr:from>
    <xdr:to>
      <xdr:col>17</xdr:col>
      <xdr:colOff>733425</xdr:colOff>
      <xdr:row>115</xdr:row>
      <xdr:rowOff>85725</xdr:rowOff>
    </xdr:to>
    <xdr:graphicFrame macro="">
      <xdr:nvGraphicFramePr>
        <xdr:cNvPr id="8" name="Chart 7">
          <a:extLst>
            <a:ext uri="{FF2B5EF4-FFF2-40B4-BE49-F238E27FC236}">
              <a16:creationId xmlns:a16="http://schemas.microsoft.com/office/drawing/2014/main" id="{3F2A0473-F2A7-9872-F7C9-5EAFC411DB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628650</xdr:colOff>
      <xdr:row>124</xdr:row>
      <xdr:rowOff>228600</xdr:rowOff>
    </xdr:from>
    <xdr:to>
      <xdr:col>12</xdr:col>
      <xdr:colOff>676275</xdr:colOff>
      <xdr:row>137</xdr:row>
      <xdr:rowOff>38100</xdr:rowOff>
    </xdr:to>
    <xdr:graphicFrame macro="">
      <xdr:nvGraphicFramePr>
        <xdr:cNvPr id="9" name="Chart 8">
          <a:extLst>
            <a:ext uri="{FF2B5EF4-FFF2-40B4-BE49-F238E27FC236}">
              <a16:creationId xmlns:a16="http://schemas.microsoft.com/office/drawing/2014/main" id="{49403909-DC8D-5B15-B2CC-8329152BFA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800100</xdr:colOff>
      <xdr:row>124</xdr:row>
      <xdr:rowOff>200025</xdr:rowOff>
    </xdr:from>
    <xdr:to>
      <xdr:col>17</xdr:col>
      <xdr:colOff>847725</xdr:colOff>
      <xdr:row>137</xdr:row>
      <xdr:rowOff>9525</xdr:rowOff>
    </xdr:to>
    <xdr:graphicFrame macro="">
      <xdr:nvGraphicFramePr>
        <xdr:cNvPr id="10" name="Chart 9">
          <a:extLst>
            <a:ext uri="{FF2B5EF4-FFF2-40B4-BE49-F238E27FC236}">
              <a16:creationId xmlns:a16="http://schemas.microsoft.com/office/drawing/2014/main" id="{A18AA36A-53A2-4AF6-11DA-86EF27EE8E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895350</xdr:colOff>
      <xdr:row>147</xdr:row>
      <xdr:rowOff>161925</xdr:rowOff>
    </xdr:from>
    <xdr:to>
      <xdr:col>13</xdr:col>
      <xdr:colOff>38100</xdr:colOff>
      <xdr:row>159</xdr:row>
      <xdr:rowOff>66675</xdr:rowOff>
    </xdr:to>
    <xdr:graphicFrame macro="">
      <xdr:nvGraphicFramePr>
        <xdr:cNvPr id="11" name="Chart 10">
          <a:extLst>
            <a:ext uri="{FF2B5EF4-FFF2-40B4-BE49-F238E27FC236}">
              <a16:creationId xmlns:a16="http://schemas.microsoft.com/office/drawing/2014/main" id="{D110518F-BB8D-DBC8-B63B-1AF2FC8019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209550</xdr:colOff>
      <xdr:row>147</xdr:row>
      <xdr:rowOff>123825</xdr:rowOff>
    </xdr:from>
    <xdr:to>
      <xdr:col>18</xdr:col>
      <xdr:colOff>257175</xdr:colOff>
      <xdr:row>159</xdr:row>
      <xdr:rowOff>28575</xdr:rowOff>
    </xdr:to>
    <xdr:graphicFrame macro="">
      <xdr:nvGraphicFramePr>
        <xdr:cNvPr id="12" name="Chart 11">
          <a:extLst>
            <a:ext uri="{FF2B5EF4-FFF2-40B4-BE49-F238E27FC236}">
              <a16:creationId xmlns:a16="http://schemas.microsoft.com/office/drawing/2014/main" id="{FED9510A-CC91-FF81-BA6D-1FA0E79158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228600</xdr:colOff>
      <xdr:row>169</xdr:row>
      <xdr:rowOff>171450</xdr:rowOff>
    </xdr:from>
    <xdr:to>
      <xdr:col>13</xdr:col>
      <xdr:colOff>276225</xdr:colOff>
      <xdr:row>181</xdr:row>
      <xdr:rowOff>200025</xdr:rowOff>
    </xdr:to>
    <xdr:graphicFrame macro="">
      <xdr:nvGraphicFramePr>
        <xdr:cNvPr id="13" name="Chart 12">
          <a:extLst>
            <a:ext uri="{FF2B5EF4-FFF2-40B4-BE49-F238E27FC236}">
              <a16:creationId xmlns:a16="http://schemas.microsoft.com/office/drawing/2014/main" id="{82856BEA-7409-8756-FD76-B06CABDADB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152400</xdr:colOff>
      <xdr:row>188</xdr:row>
      <xdr:rowOff>152400</xdr:rowOff>
    </xdr:from>
    <xdr:to>
      <xdr:col>13</xdr:col>
      <xdr:colOff>200025</xdr:colOff>
      <xdr:row>201</xdr:row>
      <xdr:rowOff>19050</xdr:rowOff>
    </xdr:to>
    <xdr:graphicFrame macro="">
      <xdr:nvGraphicFramePr>
        <xdr:cNvPr id="14" name="Chart 13">
          <a:extLst>
            <a:ext uri="{FF2B5EF4-FFF2-40B4-BE49-F238E27FC236}">
              <a16:creationId xmlns:a16="http://schemas.microsoft.com/office/drawing/2014/main" id="{D7D99B38-259D-5187-A7D2-B20AA6362A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371475</xdr:colOff>
      <xdr:row>188</xdr:row>
      <xdr:rowOff>142875</xdr:rowOff>
    </xdr:from>
    <xdr:to>
      <xdr:col>18</xdr:col>
      <xdr:colOff>419100</xdr:colOff>
      <xdr:row>201</xdr:row>
      <xdr:rowOff>9525</xdr:rowOff>
    </xdr:to>
    <xdr:graphicFrame macro="">
      <xdr:nvGraphicFramePr>
        <xdr:cNvPr id="15" name="Chart 14">
          <a:extLst>
            <a:ext uri="{FF2B5EF4-FFF2-40B4-BE49-F238E27FC236}">
              <a16:creationId xmlns:a16="http://schemas.microsoft.com/office/drawing/2014/main" id="{8B427CF4-A326-C6D6-5F94-F3A58FDBAA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7</xdr:col>
      <xdr:colOff>619125</xdr:colOff>
      <xdr:row>213</xdr:row>
      <xdr:rowOff>800100</xdr:rowOff>
    </xdr:from>
    <xdr:to>
      <xdr:col>12</xdr:col>
      <xdr:colOff>666750</xdr:colOff>
      <xdr:row>223</xdr:row>
      <xdr:rowOff>76200</xdr:rowOff>
    </xdr:to>
    <xdr:graphicFrame macro="">
      <xdr:nvGraphicFramePr>
        <xdr:cNvPr id="2" name="Chart 1">
          <a:extLst>
            <a:ext uri="{FF2B5EF4-FFF2-40B4-BE49-F238E27FC236}">
              <a16:creationId xmlns:a16="http://schemas.microsoft.com/office/drawing/2014/main" id="{4B1D5155-534D-3BA8-9BC5-9414EC6FB9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342900</xdr:colOff>
      <xdr:row>213</xdr:row>
      <xdr:rowOff>762000</xdr:rowOff>
    </xdr:from>
    <xdr:to>
      <xdr:col>18</xdr:col>
      <xdr:colOff>390525</xdr:colOff>
      <xdr:row>223</xdr:row>
      <xdr:rowOff>38100</xdr:rowOff>
    </xdr:to>
    <xdr:graphicFrame macro="">
      <xdr:nvGraphicFramePr>
        <xdr:cNvPr id="16" name="Chart 15">
          <a:extLst>
            <a:ext uri="{FF2B5EF4-FFF2-40B4-BE49-F238E27FC236}">
              <a16:creationId xmlns:a16="http://schemas.microsoft.com/office/drawing/2014/main" id="{233366DD-D8D4-8F3C-C60F-6576A47B39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8</xdr:col>
      <xdr:colOff>104775</xdr:colOff>
      <xdr:row>236</xdr:row>
      <xdr:rowOff>180975</xdr:rowOff>
    </xdr:from>
    <xdr:to>
      <xdr:col>13</xdr:col>
      <xdr:colOff>152400</xdr:colOff>
      <xdr:row>249</xdr:row>
      <xdr:rowOff>47625</xdr:rowOff>
    </xdr:to>
    <xdr:graphicFrame macro="">
      <xdr:nvGraphicFramePr>
        <xdr:cNvPr id="17" name="Chart 16">
          <a:extLst>
            <a:ext uri="{FF2B5EF4-FFF2-40B4-BE49-F238E27FC236}">
              <a16:creationId xmlns:a16="http://schemas.microsoft.com/office/drawing/2014/main" id="{C0D80375-1826-97F1-EF92-0C099832A7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495300</xdr:colOff>
      <xdr:row>236</xdr:row>
      <xdr:rowOff>161925</xdr:rowOff>
    </xdr:from>
    <xdr:to>
      <xdr:col>18</xdr:col>
      <xdr:colOff>542925</xdr:colOff>
      <xdr:row>249</xdr:row>
      <xdr:rowOff>28575</xdr:rowOff>
    </xdr:to>
    <xdr:graphicFrame macro="">
      <xdr:nvGraphicFramePr>
        <xdr:cNvPr id="18" name="Chart 17">
          <a:extLst>
            <a:ext uri="{FF2B5EF4-FFF2-40B4-BE49-F238E27FC236}">
              <a16:creationId xmlns:a16="http://schemas.microsoft.com/office/drawing/2014/main" id="{2BEE7F84-A858-0768-5A0B-A62607F1E0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7</xdr:col>
      <xdr:colOff>628650</xdr:colOff>
      <xdr:row>257</xdr:row>
      <xdr:rowOff>571500</xdr:rowOff>
    </xdr:from>
    <xdr:to>
      <xdr:col>12</xdr:col>
      <xdr:colOff>676275</xdr:colOff>
      <xdr:row>269</xdr:row>
      <xdr:rowOff>161925</xdr:rowOff>
    </xdr:to>
    <xdr:graphicFrame macro="">
      <xdr:nvGraphicFramePr>
        <xdr:cNvPr id="19" name="Chart 18">
          <a:extLst>
            <a:ext uri="{FF2B5EF4-FFF2-40B4-BE49-F238E27FC236}">
              <a16:creationId xmlns:a16="http://schemas.microsoft.com/office/drawing/2014/main" id="{8C4F9ADA-17EC-7B8C-35CB-2FD7060B03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xdr:col>
      <xdr:colOff>581025</xdr:colOff>
      <xdr:row>268</xdr:row>
      <xdr:rowOff>104775</xdr:rowOff>
    </xdr:from>
    <xdr:to>
      <xdr:col>6</xdr:col>
      <xdr:colOff>295275</xdr:colOff>
      <xdr:row>281</xdr:row>
      <xdr:rowOff>123825</xdr:rowOff>
    </xdr:to>
    <xdr:graphicFrame macro="">
      <xdr:nvGraphicFramePr>
        <xdr:cNvPr id="20" name="Chart 19">
          <a:extLst>
            <a:ext uri="{FF2B5EF4-FFF2-40B4-BE49-F238E27FC236}">
              <a16:creationId xmlns:a16="http://schemas.microsoft.com/office/drawing/2014/main" id="{DEC7D5DF-4C20-382D-F76E-FF74B056D8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xdr:col>
      <xdr:colOff>1171575</xdr:colOff>
      <xdr:row>299</xdr:row>
      <xdr:rowOff>171450</xdr:rowOff>
    </xdr:from>
    <xdr:to>
      <xdr:col>5</xdr:col>
      <xdr:colOff>381000</xdr:colOff>
      <xdr:row>312</xdr:row>
      <xdr:rowOff>190500</xdr:rowOff>
    </xdr:to>
    <xdr:graphicFrame macro="">
      <xdr:nvGraphicFramePr>
        <xdr:cNvPr id="21" name="Chart 20">
          <a:extLst>
            <a:ext uri="{FF2B5EF4-FFF2-40B4-BE49-F238E27FC236}">
              <a16:creationId xmlns:a16="http://schemas.microsoft.com/office/drawing/2014/main" id="{692D76DD-4EA2-3362-B3E6-F9E197D8F5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2</xdr:col>
      <xdr:colOff>638175</xdr:colOff>
      <xdr:row>327</xdr:row>
      <xdr:rowOff>171450</xdr:rowOff>
    </xdr:from>
    <xdr:to>
      <xdr:col>6</xdr:col>
      <xdr:colOff>352425</xdr:colOff>
      <xdr:row>340</xdr:row>
      <xdr:rowOff>190500</xdr:rowOff>
    </xdr:to>
    <xdr:graphicFrame macro="">
      <xdr:nvGraphicFramePr>
        <xdr:cNvPr id="22" name="Chart 21">
          <a:extLst>
            <a:ext uri="{FF2B5EF4-FFF2-40B4-BE49-F238E27FC236}">
              <a16:creationId xmlns:a16="http://schemas.microsoft.com/office/drawing/2014/main" id="{6994E723-B3B3-EBFA-B9E1-3264D85256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6</xdr:col>
      <xdr:colOff>1123950</xdr:colOff>
      <xdr:row>327</xdr:row>
      <xdr:rowOff>200025</xdr:rowOff>
    </xdr:from>
    <xdr:to>
      <xdr:col>11</xdr:col>
      <xdr:colOff>857250</xdr:colOff>
      <xdr:row>341</xdr:row>
      <xdr:rowOff>9525</xdr:rowOff>
    </xdr:to>
    <xdr:graphicFrame macro="">
      <xdr:nvGraphicFramePr>
        <xdr:cNvPr id="23" name="Chart 22">
          <a:extLst>
            <a:ext uri="{FF2B5EF4-FFF2-40B4-BE49-F238E27FC236}">
              <a16:creationId xmlns:a16="http://schemas.microsoft.com/office/drawing/2014/main" id="{C908953F-BF25-9F0D-EA11-949F020683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7</xdr:col>
      <xdr:colOff>904874</xdr:colOff>
      <xdr:row>344</xdr:row>
      <xdr:rowOff>295274</xdr:rowOff>
    </xdr:from>
    <xdr:to>
      <xdr:col>13</xdr:col>
      <xdr:colOff>800099</xdr:colOff>
      <xdr:row>348</xdr:row>
      <xdr:rowOff>476249</xdr:rowOff>
    </xdr:to>
    <xdr:graphicFrame macro="">
      <xdr:nvGraphicFramePr>
        <xdr:cNvPr id="24" name="Chart 23">
          <a:extLst>
            <a:ext uri="{FF2B5EF4-FFF2-40B4-BE49-F238E27FC236}">
              <a16:creationId xmlns:a16="http://schemas.microsoft.com/office/drawing/2014/main" id="{D11EB2A9-7103-2F2A-98B3-F62B89394E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7</xdr:col>
      <xdr:colOff>885825</xdr:colOff>
      <xdr:row>348</xdr:row>
      <xdr:rowOff>800100</xdr:rowOff>
    </xdr:from>
    <xdr:to>
      <xdr:col>14</xdr:col>
      <xdr:colOff>76200</xdr:colOff>
      <xdr:row>364</xdr:row>
      <xdr:rowOff>104775</xdr:rowOff>
    </xdr:to>
    <xdr:graphicFrame macro="">
      <xdr:nvGraphicFramePr>
        <xdr:cNvPr id="25" name="Chart 24">
          <a:extLst>
            <a:ext uri="{FF2B5EF4-FFF2-40B4-BE49-F238E27FC236}">
              <a16:creationId xmlns:a16="http://schemas.microsoft.com/office/drawing/2014/main" id="{AE7DFC9E-710A-1EE8-F7AE-9DBFCC024E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8</xdr:col>
      <xdr:colOff>76200</xdr:colOff>
      <xdr:row>370</xdr:row>
      <xdr:rowOff>819150</xdr:rowOff>
    </xdr:from>
    <xdr:to>
      <xdr:col>13</xdr:col>
      <xdr:colOff>123825</xdr:colOff>
      <xdr:row>381</xdr:row>
      <xdr:rowOff>0</xdr:rowOff>
    </xdr:to>
    <xdr:graphicFrame macro="">
      <xdr:nvGraphicFramePr>
        <xdr:cNvPr id="26" name="Chart 25">
          <a:extLst>
            <a:ext uri="{FF2B5EF4-FFF2-40B4-BE49-F238E27FC236}">
              <a16:creationId xmlns:a16="http://schemas.microsoft.com/office/drawing/2014/main" id="{505A03FB-845B-3E1F-7F54-9EBEA36629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2</xdr:col>
      <xdr:colOff>76200</xdr:colOff>
      <xdr:row>379</xdr:row>
      <xdr:rowOff>142875</xdr:rowOff>
    </xdr:from>
    <xdr:to>
      <xdr:col>5</xdr:col>
      <xdr:colOff>695325</xdr:colOff>
      <xdr:row>392</xdr:row>
      <xdr:rowOff>161925</xdr:rowOff>
    </xdr:to>
    <xdr:graphicFrame macro="">
      <xdr:nvGraphicFramePr>
        <xdr:cNvPr id="27" name="Chart 26">
          <a:extLst>
            <a:ext uri="{FF2B5EF4-FFF2-40B4-BE49-F238E27FC236}">
              <a16:creationId xmlns:a16="http://schemas.microsoft.com/office/drawing/2014/main" id="{C847098D-3CFF-D0D5-559B-9C624749BC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7</xdr:col>
      <xdr:colOff>638175</xdr:colOff>
      <xdr:row>395</xdr:row>
      <xdr:rowOff>85725</xdr:rowOff>
    </xdr:from>
    <xdr:to>
      <xdr:col>12</xdr:col>
      <xdr:colOff>685800</xdr:colOff>
      <xdr:row>406</xdr:row>
      <xdr:rowOff>123825</xdr:rowOff>
    </xdr:to>
    <xdr:graphicFrame macro="">
      <xdr:nvGraphicFramePr>
        <xdr:cNvPr id="28" name="Chart 27">
          <a:extLst>
            <a:ext uri="{FF2B5EF4-FFF2-40B4-BE49-F238E27FC236}">
              <a16:creationId xmlns:a16="http://schemas.microsoft.com/office/drawing/2014/main" id="{03DA464C-3D6E-F728-93BC-A799023C76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xdr:col>
      <xdr:colOff>1219200</xdr:colOff>
      <xdr:row>402</xdr:row>
      <xdr:rowOff>133350</xdr:rowOff>
    </xdr:from>
    <xdr:to>
      <xdr:col>5</xdr:col>
      <xdr:colOff>428625</xdr:colOff>
      <xdr:row>415</xdr:row>
      <xdr:rowOff>152400</xdr:rowOff>
    </xdr:to>
    <xdr:graphicFrame macro="">
      <xdr:nvGraphicFramePr>
        <xdr:cNvPr id="29" name="Chart 28">
          <a:extLst>
            <a:ext uri="{FF2B5EF4-FFF2-40B4-BE49-F238E27FC236}">
              <a16:creationId xmlns:a16="http://schemas.microsoft.com/office/drawing/2014/main" id="{856F0161-5169-3896-B292-E9002B4FF3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7</xdr:col>
      <xdr:colOff>752475</xdr:colOff>
      <xdr:row>421</xdr:row>
      <xdr:rowOff>85725</xdr:rowOff>
    </xdr:from>
    <xdr:to>
      <xdr:col>12</xdr:col>
      <xdr:colOff>800100</xdr:colOff>
      <xdr:row>433</xdr:row>
      <xdr:rowOff>0</xdr:rowOff>
    </xdr:to>
    <xdr:graphicFrame macro="">
      <xdr:nvGraphicFramePr>
        <xdr:cNvPr id="30" name="Chart 29">
          <a:extLst>
            <a:ext uri="{FF2B5EF4-FFF2-40B4-BE49-F238E27FC236}">
              <a16:creationId xmlns:a16="http://schemas.microsoft.com/office/drawing/2014/main" id="{3B2EC498-2C98-422E-A726-2D9AA1E059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13</xdr:col>
      <xdr:colOff>190500</xdr:colOff>
      <xdr:row>421</xdr:row>
      <xdr:rowOff>57150</xdr:rowOff>
    </xdr:from>
    <xdr:to>
      <xdr:col>18</xdr:col>
      <xdr:colOff>238125</xdr:colOff>
      <xdr:row>432</xdr:row>
      <xdr:rowOff>180975</xdr:rowOff>
    </xdr:to>
    <xdr:graphicFrame macro="">
      <xdr:nvGraphicFramePr>
        <xdr:cNvPr id="31" name="Chart 30">
          <a:extLst>
            <a:ext uri="{FF2B5EF4-FFF2-40B4-BE49-F238E27FC236}">
              <a16:creationId xmlns:a16="http://schemas.microsoft.com/office/drawing/2014/main" id="{332FA785-8CBB-0E27-F8B1-31F3F8FD69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2</xdr:col>
      <xdr:colOff>847725</xdr:colOff>
      <xdr:row>456</xdr:row>
      <xdr:rowOff>200025</xdr:rowOff>
    </xdr:from>
    <xdr:to>
      <xdr:col>6</xdr:col>
      <xdr:colOff>561975</xdr:colOff>
      <xdr:row>470</xdr:row>
      <xdr:rowOff>9525</xdr:rowOff>
    </xdr:to>
    <xdr:graphicFrame macro="">
      <xdr:nvGraphicFramePr>
        <xdr:cNvPr id="32" name="Chart 31">
          <a:extLst>
            <a:ext uri="{FF2B5EF4-FFF2-40B4-BE49-F238E27FC236}">
              <a16:creationId xmlns:a16="http://schemas.microsoft.com/office/drawing/2014/main" id="{CEFFFB74-BF29-7A9E-935C-D900A1D0CD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6</xdr:col>
      <xdr:colOff>1028700</xdr:colOff>
      <xdr:row>457</xdr:row>
      <xdr:rowOff>85725</xdr:rowOff>
    </xdr:from>
    <xdr:to>
      <xdr:col>11</xdr:col>
      <xdr:colOff>762000</xdr:colOff>
      <xdr:row>470</xdr:row>
      <xdr:rowOff>104775</xdr:rowOff>
    </xdr:to>
    <xdr:graphicFrame macro="">
      <xdr:nvGraphicFramePr>
        <xdr:cNvPr id="33" name="Chart 32">
          <a:extLst>
            <a:ext uri="{FF2B5EF4-FFF2-40B4-BE49-F238E27FC236}">
              <a16:creationId xmlns:a16="http://schemas.microsoft.com/office/drawing/2014/main" id="{42104F6D-8531-3FF2-634C-D0E234817F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1</xdr:col>
      <xdr:colOff>1343025</xdr:colOff>
      <xdr:row>480</xdr:row>
      <xdr:rowOff>200025</xdr:rowOff>
    </xdr:from>
    <xdr:to>
      <xdr:col>5</xdr:col>
      <xdr:colOff>552450</xdr:colOff>
      <xdr:row>494</xdr:row>
      <xdr:rowOff>9525</xdr:rowOff>
    </xdr:to>
    <xdr:graphicFrame macro="">
      <xdr:nvGraphicFramePr>
        <xdr:cNvPr id="34" name="Chart 33">
          <a:extLst>
            <a:ext uri="{FF2B5EF4-FFF2-40B4-BE49-F238E27FC236}">
              <a16:creationId xmlns:a16="http://schemas.microsoft.com/office/drawing/2014/main" id="{DD78051F-143B-3A3B-98C1-B9577F1353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5</xdr:col>
      <xdr:colOff>809625</xdr:colOff>
      <xdr:row>480</xdr:row>
      <xdr:rowOff>152400</xdr:rowOff>
    </xdr:from>
    <xdr:to>
      <xdr:col>10</xdr:col>
      <xdr:colOff>542925</xdr:colOff>
      <xdr:row>493</xdr:row>
      <xdr:rowOff>171450</xdr:rowOff>
    </xdr:to>
    <xdr:graphicFrame macro="">
      <xdr:nvGraphicFramePr>
        <xdr:cNvPr id="35" name="Chart 34">
          <a:extLst>
            <a:ext uri="{FF2B5EF4-FFF2-40B4-BE49-F238E27FC236}">
              <a16:creationId xmlns:a16="http://schemas.microsoft.com/office/drawing/2014/main" id="{A6DDF737-DA2A-B1F1-918F-4774D9BBCD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2</xdr:col>
      <xdr:colOff>609600</xdr:colOff>
      <xdr:row>506</xdr:row>
      <xdr:rowOff>95250</xdr:rowOff>
    </xdr:from>
    <xdr:to>
      <xdr:col>6</xdr:col>
      <xdr:colOff>323850</xdr:colOff>
      <xdr:row>519</xdr:row>
      <xdr:rowOff>114300</xdr:rowOff>
    </xdr:to>
    <xdr:graphicFrame macro="">
      <xdr:nvGraphicFramePr>
        <xdr:cNvPr id="36" name="Chart 35">
          <a:extLst>
            <a:ext uri="{FF2B5EF4-FFF2-40B4-BE49-F238E27FC236}">
              <a16:creationId xmlns:a16="http://schemas.microsoft.com/office/drawing/2014/main" id="{7BDA90B3-8A80-E1CB-2092-F340C5665E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6</xdr:col>
      <xdr:colOff>771525</xdr:colOff>
      <xdr:row>506</xdr:row>
      <xdr:rowOff>104775</xdr:rowOff>
    </xdr:from>
    <xdr:to>
      <xdr:col>11</xdr:col>
      <xdr:colOff>504825</xdr:colOff>
      <xdr:row>519</xdr:row>
      <xdr:rowOff>123825</xdr:rowOff>
    </xdr:to>
    <xdr:graphicFrame macro="">
      <xdr:nvGraphicFramePr>
        <xdr:cNvPr id="37" name="Chart 36">
          <a:extLst>
            <a:ext uri="{FF2B5EF4-FFF2-40B4-BE49-F238E27FC236}">
              <a16:creationId xmlns:a16="http://schemas.microsoft.com/office/drawing/2014/main" id="{4DE5345D-B319-0B6F-271E-B97412C154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1</xdr:col>
      <xdr:colOff>1400175</xdr:colOff>
      <xdr:row>531</xdr:row>
      <xdr:rowOff>161925</xdr:rowOff>
    </xdr:from>
    <xdr:to>
      <xdr:col>5</xdr:col>
      <xdr:colOff>609600</xdr:colOff>
      <xdr:row>545</xdr:row>
      <xdr:rowOff>104775</xdr:rowOff>
    </xdr:to>
    <xdr:graphicFrame macro="">
      <xdr:nvGraphicFramePr>
        <xdr:cNvPr id="38" name="Chart 37">
          <a:extLst>
            <a:ext uri="{FF2B5EF4-FFF2-40B4-BE49-F238E27FC236}">
              <a16:creationId xmlns:a16="http://schemas.microsoft.com/office/drawing/2014/main" id="{FD8755D6-CD6F-945C-2AF3-6745EC6758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6</xdr:col>
      <xdr:colOff>257175</xdr:colOff>
      <xdr:row>532</xdr:row>
      <xdr:rowOff>76200</xdr:rowOff>
    </xdr:from>
    <xdr:to>
      <xdr:col>10</xdr:col>
      <xdr:colOff>895350</xdr:colOff>
      <xdr:row>546</xdr:row>
      <xdr:rowOff>19050</xdr:rowOff>
    </xdr:to>
    <xdr:graphicFrame macro="">
      <xdr:nvGraphicFramePr>
        <xdr:cNvPr id="39" name="Chart 38">
          <a:extLst>
            <a:ext uri="{FF2B5EF4-FFF2-40B4-BE49-F238E27FC236}">
              <a16:creationId xmlns:a16="http://schemas.microsoft.com/office/drawing/2014/main" id="{F358818A-D63A-1765-9E76-25D820FD35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W529"/>
  <sheetViews>
    <sheetView tabSelected="1" topLeftCell="A193" workbookViewId="0">
      <selection activeCell="E196" sqref="E196"/>
    </sheetView>
  </sheetViews>
  <sheetFormatPr defaultRowHeight="15.75" x14ac:dyDescent="0.25"/>
  <cols>
    <col min="2" max="2" width="21.140625" customWidth="1"/>
    <col min="3" max="3" width="22.7109375" style="49" customWidth="1"/>
    <col min="4" max="4" width="23" customWidth="1"/>
    <col min="5" max="6" width="13.5703125" customWidth="1"/>
    <col min="7" max="7" width="18.28515625" customWidth="1"/>
    <col min="8" max="23" width="13.5703125" customWidth="1"/>
  </cols>
  <sheetData>
    <row r="2" spans="2:2" x14ac:dyDescent="0.25">
      <c r="B2" s="1" t="s">
        <v>0</v>
      </c>
    </row>
    <row r="5" spans="2:2" x14ac:dyDescent="0.25">
      <c r="B5" s="1" t="s">
        <v>1</v>
      </c>
    </row>
    <row r="6" spans="2:2" x14ac:dyDescent="0.25">
      <c r="B6" s="1" t="s">
        <v>2</v>
      </c>
    </row>
    <row r="7" spans="2:2" x14ac:dyDescent="0.25">
      <c r="B7" s="1" t="s">
        <v>3</v>
      </c>
    </row>
    <row r="8" spans="2:2" x14ac:dyDescent="0.25">
      <c r="B8" s="1" t="s">
        <v>4</v>
      </c>
    </row>
    <row r="9" spans="2:2" x14ac:dyDescent="0.25">
      <c r="B9" s="1" t="s">
        <v>5</v>
      </c>
    </row>
    <row r="10" spans="2:2" x14ac:dyDescent="0.25">
      <c r="B10" s="1" t="s">
        <v>6</v>
      </c>
    </row>
    <row r="11" spans="2:2" x14ac:dyDescent="0.25">
      <c r="B11" s="1" t="s">
        <v>7</v>
      </c>
    </row>
    <row r="12" spans="2:2" x14ac:dyDescent="0.25">
      <c r="B12" s="1" t="s">
        <v>8</v>
      </c>
    </row>
    <row r="13" spans="2:2" x14ac:dyDescent="0.25">
      <c r="B13" s="1" t="s">
        <v>9</v>
      </c>
    </row>
    <row r="14" spans="2:2" x14ac:dyDescent="0.25">
      <c r="B14" s="1" t="s">
        <v>10</v>
      </c>
    </row>
    <row r="15" spans="2:2" x14ac:dyDescent="0.25">
      <c r="B15" s="1" t="s">
        <v>11</v>
      </c>
    </row>
    <row r="16" spans="2:2" x14ac:dyDescent="0.25">
      <c r="B16" s="1" t="s">
        <v>12</v>
      </c>
    </row>
    <row r="17" spans="2:4" x14ac:dyDescent="0.25">
      <c r="B17" s="1" t="s">
        <v>13</v>
      </c>
    </row>
    <row r="18" spans="2:4" x14ac:dyDescent="0.25">
      <c r="B18" s="1" t="s">
        <v>14</v>
      </c>
    </row>
    <row r="19" spans="2:4" x14ac:dyDescent="0.25">
      <c r="B19" s="1" t="s">
        <v>15</v>
      </c>
    </row>
    <row r="20" spans="2:4" x14ac:dyDescent="0.25">
      <c r="B20" s="1" t="s">
        <v>16</v>
      </c>
    </row>
    <row r="21" spans="2:4" x14ac:dyDescent="0.25">
      <c r="B21" s="1" t="s">
        <v>17</v>
      </c>
    </row>
    <row r="22" spans="2:4" x14ac:dyDescent="0.25">
      <c r="B22" s="1" t="s">
        <v>18</v>
      </c>
    </row>
    <row r="25" spans="2:4" ht="18" x14ac:dyDescent="0.25">
      <c r="B25" s="2" t="s">
        <v>19</v>
      </c>
    </row>
    <row r="27" spans="2:4" ht="21" customHeight="1" x14ac:dyDescent="0.25">
      <c r="B27" s="94" t="s">
        <v>20</v>
      </c>
      <c r="C27" s="95"/>
      <c r="D27" s="96"/>
    </row>
    <row r="28" spans="2:4" ht="17.100000000000001" customHeight="1" x14ac:dyDescent="0.25">
      <c r="B28" s="97" t="s">
        <v>21</v>
      </c>
      <c r="C28" s="98"/>
      <c r="D28" s="3" t="s">
        <v>22</v>
      </c>
    </row>
    <row r="29" spans="2:4" ht="17.100000000000001" customHeight="1" x14ac:dyDescent="0.25">
      <c r="B29" s="99" t="s">
        <v>23</v>
      </c>
      <c r="C29" s="100"/>
      <c r="D29" s="4" t="s">
        <v>24</v>
      </c>
    </row>
    <row r="30" spans="2:4" ht="17.100000000000001" customHeight="1" x14ac:dyDescent="0.25">
      <c r="B30" s="99" t="s">
        <v>25</v>
      </c>
      <c r="C30" s="50" t="s">
        <v>26</v>
      </c>
      <c r="D30" s="4" t="s">
        <v>27</v>
      </c>
    </row>
    <row r="31" spans="2:4" ht="17.100000000000001" customHeight="1" x14ac:dyDescent="0.25">
      <c r="B31" s="99"/>
      <c r="C31" s="50" t="s">
        <v>28</v>
      </c>
      <c r="D31" s="4" t="s">
        <v>29</v>
      </c>
    </row>
    <row r="32" spans="2:4" ht="17.100000000000001" customHeight="1" x14ac:dyDescent="0.25">
      <c r="B32" s="99"/>
      <c r="C32" s="50" t="s">
        <v>30</v>
      </c>
      <c r="D32" s="4" t="s">
        <v>29</v>
      </c>
    </row>
    <row r="33" spans="2:23" ht="17.100000000000001" customHeight="1" x14ac:dyDescent="0.25">
      <c r="B33" s="99"/>
      <c r="C33" s="50" t="s">
        <v>31</v>
      </c>
      <c r="D33" s="4" t="s">
        <v>29</v>
      </c>
    </row>
    <row r="34" spans="2:23" ht="30" customHeight="1" x14ac:dyDescent="0.25">
      <c r="B34" s="99"/>
      <c r="C34" s="50" t="s">
        <v>32</v>
      </c>
      <c r="D34" s="5">
        <v>100</v>
      </c>
    </row>
    <row r="35" spans="2:23" ht="45.95" customHeight="1" x14ac:dyDescent="0.25">
      <c r="B35" s="99" t="s">
        <v>33</v>
      </c>
      <c r="C35" s="50" t="s">
        <v>34</v>
      </c>
      <c r="D35" s="4" t="s">
        <v>35</v>
      </c>
    </row>
    <row r="36" spans="2:23" ht="30" customHeight="1" x14ac:dyDescent="0.25">
      <c r="B36" s="99"/>
      <c r="C36" s="50" t="s">
        <v>36</v>
      </c>
      <c r="D36" s="4" t="s">
        <v>37</v>
      </c>
    </row>
    <row r="37" spans="2:23" ht="409.6" customHeight="1" x14ac:dyDescent="0.25">
      <c r="B37" s="99" t="s">
        <v>38</v>
      </c>
      <c r="C37" s="100"/>
      <c r="D37" s="4" t="s">
        <v>39</v>
      </c>
    </row>
    <row r="38" spans="2:23" ht="17.100000000000001" customHeight="1" x14ac:dyDescent="0.25">
      <c r="B38" s="99" t="s">
        <v>40</v>
      </c>
      <c r="C38" s="50" t="s">
        <v>41</v>
      </c>
      <c r="D38" s="6" t="s">
        <v>42</v>
      </c>
    </row>
    <row r="39" spans="2:23" ht="17.100000000000001" customHeight="1" x14ac:dyDescent="0.25">
      <c r="B39" s="101"/>
      <c r="C39" s="51" t="s">
        <v>43</v>
      </c>
      <c r="D39" s="7" t="s">
        <v>42</v>
      </c>
    </row>
    <row r="42" spans="2:23" x14ac:dyDescent="0.25">
      <c r="B42" s="8" t="s">
        <v>44</v>
      </c>
    </row>
    <row r="44" spans="2:23" ht="21" customHeight="1" x14ac:dyDescent="0.25">
      <c r="B44" s="94" t="s">
        <v>45</v>
      </c>
      <c r="C44" s="95"/>
      <c r="D44" s="95"/>
      <c r="E44" s="95"/>
      <c r="F44" s="95"/>
      <c r="G44" s="95"/>
      <c r="H44" s="95"/>
      <c r="I44" s="95"/>
      <c r="J44" s="95"/>
      <c r="K44" s="95"/>
      <c r="L44" s="95"/>
      <c r="M44" s="95"/>
      <c r="N44" s="95"/>
      <c r="O44" s="95"/>
      <c r="P44" s="95"/>
      <c r="Q44" s="95"/>
      <c r="R44" s="95"/>
      <c r="S44" s="95"/>
      <c r="T44" s="95"/>
      <c r="U44" s="95"/>
      <c r="V44" s="95"/>
      <c r="W44" s="96"/>
    </row>
    <row r="45" spans="2:23" ht="409.6" customHeight="1" x14ac:dyDescent="0.25">
      <c r="B45" s="102"/>
      <c r="C45" s="103"/>
      <c r="D45" s="9" t="s">
        <v>46</v>
      </c>
      <c r="E45" s="10" t="s">
        <v>47</v>
      </c>
      <c r="F45" s="10" t="s">
        <v>48</v>
      </c>
      <c r="G45" s="10" t="s">
        <v>49</v>
      </c>
      <c r="H45" s="10" t="s">
        <v>50</v>
      </c>
      <c r="I45" s="10" t="s">
        <v>51</v>
      </c>
      <c r="J45" s="10" t="s">
        <v>52</v>
      </c>
      <c r="K45" s="10" t="s">
        <v>53</v>
      </c>
      <c r="L45" s="10" t="s">
        <v>54</v>
      </c>
      <c r="M45" s="10" t="s">
        <v>55</v>
      </c>
      <c r="N45" s="10" t="s">
        <v>56</v>
      </c>
      <c r="O45" s="10" t="s">
        <v>57</v>
      </c>
      <c r="P45" s="10" t="s">
        <v>58</v>
      </c>
      <c r="Q45" s="10" t="s">
        <v>59</v>
      </c>
      <c r="R45" s="10" t="s">
        <v>60</v>
      </c>
      <c r="S45" s="10" t="s">
        <v>61</v>
      </c>
      <c r="T45" s="10" t="s">
        <v>62</v>
      </c>
      <c r="U45" s="10" t="s">
        <v>63</v>
      </c>
      <c r="V45" s="10" t="s">
        <v>64</v>
      </c>
      <c r="W45" s="11" t="s">
        <v>65</v>
      </c>
    </row>
    <row r="46" spans="2:23" ht="17.100000000000001" customHeight="1" x14ac:dyDescent="0.25">
      <c r="B46" s="104" t="s">
        <v>66</v>
      </c>
      <c r="C46" s="52" t="s">
        <v>67</v>
      </c>
      <c r="D46" s="12">
        <v>100</v>
      </c>
      <c r="E46" s="13">
        <v>100</v>
      </c>
      <c r="F46" s="13">
        <v>100</v>
      </c>
      <c r="G46" s="13">
        <v>100</v>
      </c>
      <c r="H46" s="13">
        <v>100</v>
      </c>
      <c r="I46" s="13">
        <v>100</v>
      </c>
      <c r="J46" s="13">
        <v>100</v>
      </c>
      <c r="K46" s="13">
        <v>100</v>
      </c>
      <c r="L46" s="13">
        <v>100</v>
      </c>
      <c r="M46" s="13">
        <v>100</v>
      </c>
      <c r="N46" s="13">
        <v>100</v>
      </c>
      <c r="O46" s="13">
        <v>100</v>
      </c>
      <c r="P46" s="13">
        <v>100</v>
      </c>
      <c r="Q46" s="13">
        <v>100</v>
      </c>
      <c r="R46" s="13">
        <v>100</v>
      </c>
      <c r="S46" s="13">
        <v>100</v>
      </c>
      <c r="T46" s="13">
        <v>100</v>
      </c>
      <c r="U46" s="13">
        <v>100</v>
      </c>
      <c r="V46" s="13">
        <v>100</v>
      </c>
      <c r="W46" s="14">
        <v>100</v>
      </c>
    </row>
    <row r="47" spans="2:23" ht="17.100000000000001" customHeight="1" x14ac:dyDescent="0.25">
      <c r="B47" s="101"/>
      <c r="C47" s="51" t="s">
        <v>68</v>
      </c>
      <c r="D47" s="15">
        <v>0</v>
      </c>
      <c r="E47" s="16">
        <v>0</v>
      </c>
      <c r="F47" s="16">
        <v>0</v>
      </c>
      <c r="G47" s="16">
        <v>0</v>
      </c>
      <c r="H47" s="16">
        <v>0</v>
      </c>
      <c r="I47" s="16">
        <v>0</v>
      </c>
      <c r="J47" s="16">
        <v>0</v>
      </c>
      <c r="K47" s="16">
        <v>0</v>
      </c>
      <c r="L47" s="16">
        <v>0</v>
      </c>
      <c r="M47" s="16">
        <v>0</v>
      </c>
      <c r="N47" s="16">
        <v>0</v>
      </c>
      <c r="O47" s="16">
        <v>0</v>
      </c>
      <c r="P47" s="16">
        <v>0</v>
      </c>
      <c r="Q47" s="16">
        <v>0</v>
      </c>
      <c r="R47" s="16">
        <v>0</v>
      </c>
      <c r="S47" s="16">
        <v>0</v>
      </c>
      <c r="T47" s="16">
        <v>0</v>
      </c>
      <c r="U47" s="16">
        <v>0</v>
      </c>
      <c r="V47" s="16">
        <v>0</v>
      </c>
      <c r="W47" s="17">
        <v>0</v>
      </c>
    </row>
    <row r="50" spans="2:7" ht="18" x14ac:dyDescent="0.25">
      <c r="B50" s="2" t="s">
        <v>69</v>
      </c>
    </row>
    <row r="52" spans="2:7" ht="36" customHeight="1" x14ac:dyDescent="0.25">
      <c r="B52" s="94" t="s">
        <v>46</v>
      </c>
      <c r="C52" s="95"/>
      <c r="D52" s="95"/>
      <c r="E52" s="95"/>
      <c r="F52" s="95"/>
      <c r="G52" s="96"/>
    </row>
    <row r="53" spans="2:7" ht="29.1" customHeight="1" x14ac:dyDescent="0.25">
      <c r="B53" s="18"/>
      <c r="C53" s="53"/>
      <c r="D53" s="36" t="s">
        <v>118</v>
      </c>
      <c r="E53" s="37" t="s">
        <v>119</v>
      </c>
      <c r="F53" s="37" t="s">
        <v>120</v>
      </c>
      <c r="G53" s="38" t="s">
        <v>121</v>
      </c>
    </row>
    <row r="54" spans="2:7" ht="17.100000000000001" customHeight="1" x14ac:dyDescent="0.25">
      <c r="B54" s="19"/>
      <c r="C54" s="54" t="s">
        <v>70</v>
      </c>
      <c r="D54" s="20">
        <v>8</v>
      </c>
      <c r="E54" s="21">
        <v>8</v>
      </c>
      <c r="F54" s="21">
        <v>8</v>
      </c>
      <c r="G54" s="22">
        <v>8</v>
      </c>
    </row>
    <row r="55" spans="2:7" ht="17.100000000000001" customHeight="1" x14ac:dyDescent="0.25">
      <c r="B55" s="23"/>
      <c r="C55" s="55" t="s">
        <v>71</v>
      </c>
      <c r="D55" s="24">
        <v>25</v>
      </c>
      <c r="E55" s="25">
        <v>25</v>
      </c>
      <c r="F55" s="25">
        <v>25</v>
      </c>
      <c r="G55" s="26">
        <v>33</v>
      </c>
    </row>
    <row r="56" spans="2:7" ht="17.100000000000001" customHeight="1" x14ac:dyDescent="0.25">
      <c r="B56" s="23"/>
      <c r="C56" s="55" t="s">
        <v>72</v>
      </c>
      <c r="D56" s="24">
        <v>15</v>
      </c>
      <c r="E56" s="25">
        <v>15</v>
      </c>
      <c r="F56" s="25">
        <v>15</v>
      </c>
      <c r="G56" s="26">
        <v>48</v>
      </c>
    </row>
    <row r="57" spans="2:7" ht="17.100000000000001" customHeight="1" x14ac:dyDescent="0.25">
      <c r="B57" s="23"/>
      <c r="C57" s="55" t="s">
        <v>73</v>
      </c>
      <c r="D57" s="24">
        <v>2</v>
      </c>
      <c r="E57" s="25">
        <v>2</v>
      </c>
      <c r="F57" s="25">
        <v>2</v>
      </c>
      <c r="G57" s="26">
        <v>50</v>
      </c>
    </row>
    <row r="58" spans="2:7" ht="17.100000000000001" customHeight="1" x14ac:dyDescent="0.25">
      <c r="B58" s="23"/>
      <c r="C58" s="55" t="s">
        <v>74</v>
      </c>
      <c r="D58" s="24">
        <v>4</v>
      </c>
      <c r="E58" s="25">
        <v>4</v>
      </c>
      <c r="F58" s="25">
        <v>4</v>
      </c>
      <c r="G58" s="26">
        <v>54</v>
      </c>
    </row>
    <row r="59" spans="2:7" ht="17.100000000000001" customHeight="1" x14ac:dyDescent="0.25">
      <c r="B59" s="23"/>
      <c r="C59" s="55" t="s">
        <v>75</v>
      </c>
      <c r="D59" s="24">
        <v>3</v>
      </c>
      <c r="E59" s="25">
        <v>3</v>
      </c>
      <c r="F59" s="25">
        <v>3</v>
      </c>
      <c r="G59" s="26">
        <v>56.999999999999993</v>
      </c>
    </row>
    <row r="60" spans="2:7" ht="17.100000000000001" customHeight="1" x14ac:dyDescent="0.25">
      <c r="B60" s="23"/>
      <c r="C60" s="55" t="s">
        <v>76</v>
      </c>
      <c r="D60" s="24">
        <v>2</v>
      </c>
      <c r="E60" s="25">
        <v>2</v>
      </c>
      <c r="F60" s="25">
        <v>2</v>
      </c>
      <c r="G60" s="26">
        <v>59</v>
      </c>
    </row>
    <row r="61" spans="2:7" ht="17.100000000000001" customHeight="1" x14ac:dyDescent="0.25">
      <c r="B61" s="23"/>
      <c r="C61" s="55" t="s">
        <v>77</v>
      </c>
      <c r="D61" s="24">
        <v>11</v>
      </c>
      <c r="E61" s="25">
        <v>11</v>
      </c>
      <c r="F61" s="25">
        <v>11</v>
      </c>
      <c r="G61" s="26">
        <v>70</v>
      </c>
    </row>
    <row r="62" spans="2:7" ht="17.100000000000001" customHeight="1" x14ac:dyDescent="0.25">
      <c r="B62" s="23"/>
      <c r="C62" s="55" t="s">
        <v>78</v>
      </c>
      <c r="D62" s="24">
        <v>4</v>
      </c>
      <c r="E62" s="25">
        <v>4</v>
      </c>
      <c r="F62" s="25">
        <v>4</v>
      </c>
      <c r="G62" s="26">
        <v>74</v>
      </c>
    </row>
    <row r="63" spans="2:7" ht="17.100000000000001" customHeight="1" x14ac:dyDescent="0.25">
      <c r="B63" s="23"/>
      <c r="C63" s="55" t="s">
        <v>79</v>
      </c>
      <c r="D63" s="24">
        <v>4</v>
      </c>
      <c r="E63" s="25">
        <v>4</v>
      </c>
      <c r="F63" s="25">
        <v>4</v>
      </c>
      <c r="G63" s="26">
        <v>78</v>
      </c>
    </row>
    <row r="64" spans="2:7" ht="21.75" customHeight="1" x14ac:dyDescent="0.25">
      <c r="B64" s="23"/>
      <c r="C64" s="55" t="s">
        <v>80</v>
      </c>
      <c r="D64" s="24">
        <v>4</v>
      </c>
      <c r="E64" s="25">
        <v>4</v>
      </c>
      <c r="F64" s="25">
        <v>4</v>
      </c>
      <c r="G64" s="26">
        <v>82</v>
      </c>
    </row>
    <row r="65" spans="2:7" ht="17.100000000000001" customHeight="1" x14ac:dyDescent="0.25">
      <c r="B65" s="23"/>
      <c r="C65" s="55" t="s">
        <v>81</v>
      </c>
      <c r="D65" s="24">
        <v>8</v>
      </c>
      <c r="E65" s="25">
        <v>8</v>
      </c>
      <c r="F65" s="25">
        <v>8</v>
      </c>
      <c r="G65" s="26">
        <v>90</v>
      </c>
    </row>
    <row r="66" spans="2:7" ht="17.100000000000001" customHeight="1" x14ac:dyDescent="0.25">
      <c r="B66" s="23"/>
      <c r="C66" s="55" t="s">
        <v>82</v>
      </c>
      <c r="D66" s="24">
        <v>10</v>
      </c>
      <c r="E66" s="25">
        <v>10</v>
      </c>
      <c r="F66" s="25">
        <v>10</v>
      </c>
      <c r="G66" s="26">
        <v>100</v>
      </c>
    </row>
    <row r="67" spans="2:7" ht="17.100000000000001" customHeight="1" x14ac:dyDescent="0.25">
      <c r="B67" s="27"/>
      <c r="C67" s="39" t="s">
        <v>122</v>
      </c>
      <c r="D67" s="28">
        <v>100</v>
      </c>
      <c r="E67" s="29">
        <v>100</v>
      </c>
      <c r="F67" s="29">
        <v>100</v>
      </c>
      <c r="G67" s="30"/>
    </row>
    <row r="68" spans="2:7" ht="17.100000000000001" customHeight="1" x14ac:dyDescent="0.25">
      <c r="B68" s="40"/>
      <c r="C68" s="41"/>
      <c r="D68" s="42"/>
      <c r="E68" s="43"/>
      <c r="F68" s="43"/>
      <c r="G68" s="44"/>
    </row>
    <row r="69" spans="2:7" ht="17.100000000000001" customHeight="1" x14ac:dyDescent="0.25">
      <c r="B69" s="40"/>
      <c r="C69" s="41"/>
      <c r="D69" s="42"/>
      <c r="E69" s="43"/>
      <c r="F69" s="43"/>
      <c r="G69" s="44"/>
    </row>
    <row r="70" spans="2:7" ht="17.100000000000001" customHeight="1" x14ac:dyDescent="0.25">
      <c r="B70" s="40"/>
      <c r="C70" s="41"/>
      <c r="D70" s="42"/>
      <c r="E70" s="43"/>
      <c r="F70" s="43"/>
      <c r="G70" s="44"/>
    </row>
    <row r="71" spans="2:7" ht="17.100000000000001" customHeight="1" x14ac:dyDescent="0.25">
      <c r="B71" s="40"/>
      <c r="C71" s="41"/>
      <c r="D71" s="42"/>
      <c r="E71" s="43"/>
      <c r="F71" s="43"/>
      <c r="G71" s="44"/>
    </row>
    <row r="72" spans="2:7" ht="17.100000000000001" customHeight="1" x14ac:dyDescent="0.25">
      <c r="B72" s="40"/>
      <c r="C72" s="41"/>
      <c r="D72" s="42"/>
      <c r="E72" s="43"/>
      <c r="F72" s="43"/>
      <c r="G72" s="44"/>
    </row>
    <row r="73" spans="2:7" ht="17.100000000000001" customHeight="1" x14ac:dyDescent="0.25">
      <c r="B73" s="40"/>
      <c r="C73" s="41"/>
      <c r="D73" s="42"/>
      <c r="E73" s="43"/>
      <c r="F73" s="43"/>
      <c r="G73" s="44"/>
    </row>
    <row r="74" spans="2:7" ht="17.100000000000001" customHeight="1" x14ac:dyDescent="0.25">
      <c r="B74" s="40"/>
      <c r="C74" s="41"/>
      <c r="D74" s="42"/>
      <c r="E74" s="43"/>
      <c r="F74" s="43"/>
      <c r="G74" s="44"/>
    </row>
    <row r="75" spans="2:7" ht="17.100000000000001" customHeight="1" x14ac:dyDescent="0.25">
      <c r="B75" s="40"/>
      <c r="C75" s="41"/>
      <c r="D75" s="42"/>
      <c r="E75" s="43"/>
      <c r="F75" s="43"/>
      <c r="G75" s="44"/>
    </row>
    <row r="76" spans="2:7" ht="17.100000000000001" customHeight="1" x14ac:dyDescent="0.25">
      <c r="B76" s="40"/>
      <c r="C76" s="41"/>
      <c r="D76" s="42"/>
      <c r="E76" s="43"/>
      <c r="F76" s="43"/>
      <c r="G76" s="44"/>
    </row>
    <row r="77" spans="2:7" ht="17.100000000000001" customHeight="1" x14ac:dyDescent="0.25">
      <c r="B77" s="40"/>
      <c r="C77" s="41"/>
      <c r="D77" s="42"/>
      <c r="E77" s="43"/>
      <c r="F77" s="43"/>
      <c r="G77" s="44"/>
    </row>
    <row r="78" spans="2:7" ht="17.100000000000001" customHeight="1" x14ac:dyDescent="0.25">
      <c r="B78" s="40"/>
      <c r="C78" s="41"/>
      <c r="D78" s="42"/>
      <c r="E78" s="43"/>
      <c r="F78" s="43"/>
      <c r="G78" s="44"/>
    </row>
    <row r="79" spans="2:7" ht="17.100000000000001" customHeight="1" x14ac:dyDescent="0.25">
      <c r="B79" s="40"/>
      <c r="C79" s="41"/>
      <c r="D79" s="42"/>
      <c r="E79" s="43"/>
      <c r="F79" s="43"/>
      <c r="G79" s="44"/>
    </row>
    <row r="80" spans="2:7" ht="17.100000000000001" customHeight="1" x14ac:dyDescent="0.25">
      <c r="B80" s="40"/>
      <c r="C80" s="41"/>
      <c r="D80" s="42"/>
      <c r="E80" s="43"/>
      <c r="F80" s="43"/>
      <c r="G80" s="44"/>
    </row>
    <row r="81" spans="2:7" ht="17.100000000000001" customHeight="1" x14ac:dyDescent="0.25">
      <c r="B81" s="40"/>
      <c r="C81" s="41"/>
      <c r="D81" s="42"/>
      <c r="E81" s="43"/>
      <c r="F81" s="43"/>
      <c r="G81" s="44"/>
    </row>
    <row r="82" spans="2:7" ht="17.100000000000001" customHeight="1" x14ac:dyDescent="0.25">
      <c r="B82" s="40"/>
      <c r="C82" s="41"/>
      <c r="D82" s="42"/>
      <c r="E82" s="43"/>
      <c r="F82" s="43"/>
      <c r="G82" s="44"/>
    </row>
    <row r="83" spans="2:7" x14ac:dyDescent="0.25">
      <c r="B83" s="31"/>
      <c r="C83" s="56"/>
      <c r="D83" s="31"/>
      <c r="E83" s="31"/>
      <c r="F83" s="31"/>
      <c r="G83" s="31"/>
    </row>
    <row r="84" spans="2:7" ht="21" customHeight="1" x14ac:dyDescent="0.25">
      <c r="B84" s="105" t="s">
        <v>47</v>
      </c>
      <c r="C84" s="106"/>
      <c r="D84" s="106"/>
      <c r="E84" s="106"/>
      <c r="F84" s="106"/>
      <c r="G84" s="107"/>
    </row>
    <row r="85" spans="2:7" ht="29.1" customHeight="1" x14ac:dyDescent="0.25">
      <c r="B85" s="18"/>
      <c r="C85" s="53"/>
      <c r="D85" s="36" t="s">
        <v>118</v>
      </c>
      <c r="E85" s="37" t="s">
        <v>119</v>
      </c>
      <c r="F85" s="37" t="s">
        <v>120</v>
      </c>
      <c r="G85" s="38" t="s">
        <v>121</v>
      </c>
    </row>
    <row r="86" spans="2:7" ht="17.100000000000001" customHeight="1" x14ac:dyDescent="0.25">
      <c r="B86" s="19"/>
      <c r="C86" s="54" t="s">
        <v>83</v>
      </c>
      <c r="D86" s="20">
        <v>60</v>
      </c>
      <c r="E86" s="21">
        <v>60</v>
      </c>
      <c r="F86" s="21">
        <v>60</v>
      </c>
      <c r="G86" s="22">
        <v>60</v>
      </c>
    </row>
    <row r="87" spans="2:7" ht="17.100000000000001" customHeight="1" x14ac:dyDescent="0.25">
      <c r="B87" s="23"/>
      <c r="C87" s="55" t="s">
        <v>84</v>
      </c>
      <c r="D87" s="24">
        <v>40</v>
      </c>
      <c r="E87" s="25">
        <v>40</v>
      </c>
      <c r="F87" s="25">
        <v>40</v>
      </c>
      <c r="G87" s="26">
        <v>100</v>
      </c>
    </row>
    <row r="88" spans="2:7" ht="17.100000000000001" customHeight="1" x14ac:dyDescent="0.25">
      <c r="B88" s="27"/>
      <c r="C88" s="39" t="s">
        <v>122</v>
      </c>
      <c r="D88" s="28">
        <v>100</v>
      </c>
      <c r="E88" s="29">
        <v>100</v>
      </c>
      <c r="F88" s="29">
        <v>100</v>
      </c>
      <c r="G88" s="30"/>
    </row>
    <row r="89" spans="2:7" ht="17.100000000000001" customHeight="1" x14ac:dyDescent="0.25">
      <c r="B89" s="40"/>
      <c r="C89" s="41"/>
      <c r="D89" s="42"/>
      <c r="E89" s="43"/>
      <c r="F89" s="43"/>
      <c r="G89" s="44"/>
    </row>
    <row r="90" spans="2:7" ht="17.100000000000001" customHeight="1" x14ac:dyDescent="0.25">
      <c r="B90" s="40"/>
      <c r="C90" s="41"/>
      <c r="D90" s="42"/>
      <c r="E90" s="43"/>
      <c r="F90" s="43"/>
      <c r="G90" s="44"/>
    </row>
    <row r="91" spans="2:7" ht="17.100000000000001" customHeight="1" x14ac:dyDescent="0.25">
      <c r="B91" s="40"/>
      <c r="C91" s="41"/>
      <c r="D91" s="42"/>
      <c r="E91" s="43"/>
      <c r="F91" s="43"/>
      <c r="G91" s="44"/>
    </row>
    <row r="92" spans="2:7" ht="17.100000000000001" customHeight="1" x14ac:dyDescent="0.25">
      <c r="B92" s="40"/>
      <c r="C92" s="41"/>
      <c r="D92" s="42"/>
      <c r="E92" s="43"/>
      <c r="F92" s="43"/>
      <c r="G92" s="44"/>
    </row>
    <row r="93" spans="2:7" ht="17.100000000000001" customHeight="1" x14ac:dyDescent="0.25">
      <c r="B93" s="40"/>
      <c r="C93" s="41"/>
      <c r="D93" s="42"/>
      <c r="E93" s="43"/>
      <c r="F93" s="43"/>
      <c r="G93" s="44"/>
    </row>
    <row r="94" spans="2:7" ht="17.100000000000001" customHeight="1" x14ac:dyDescent="0.25">
      <c r="B94" s="40"/>
      <c r="C94" s="41"/>
      <c r="D94" s="42"/>
      <c r="E94" s="43"/>
      <c r="F94" s="43"/>
      <c r="G94" s="44"/>
    </row>
    <row r="95" spans="2:7" ht="17.100000000000001" customHeight="1" x14ac:dyDescent="0.25">
      <c r="B95" s="40"/>
      <c r="C95" s="41"/>
      <c r="D95" s="42"/>
      <c r="E95" s="43"/>
      <c r="F95" s="43"/>
      <c r="G95" s="44"/>
    </row>
    <row r="96" spans="2:7" ht="17.100000000000001" customHeight="1" x14ac:dyDescent="0.25">
      <c r="B96" s="40"/>
      <c r="C96" s="41"/>
      <c r="D96" s="42"/>
      <c r="E96" s="43"/>
      <c r="F96" s="43"/>
      <c r="G96" s="44"/>
    </row>
    <row r="97" spans="2:7" ht="17.100000000000001" customHeight="1" x14ac:dyDescent="0.25">
      <c r="B97" s="40"/>
      <c r="C97" s="41"/>
      <c r="D97" s="42"/>
      <c r="E97" s="43"/>
      <c r="F97" s="43"/>
      <c r="G97" s="44"/>
    </row>
    <row r="98" spans="2:7" ht="17.100000000000001" customHeight="1" x14ac:dyDescent="0.25">
      <c r="B98" s="40"/>
      <c r="C98" s="41"/>
      <c r="D98" s="42"/>
      <c r="E98" s="43"/>
      <c r="F98" s="43"/>
      <c r="G98" s="44"/>
    </row>
    <row r="99" spans="2:7" ht="17.100000000000001" customHeight="1" x14ac:dyDescent="0.25">
      <c r="B99" s="40"/>
      <c r="C99" s="41"/>
      <c r="D99" s="42"/>
      <c r="E99" s="43"/>
      <c r="F99" s="43"/>
      <c r="G99" s="44"/>
    </row>
    <row r="100" spans="2:7" ht="17.100000000000001" customHeight="1" x14ac:dyDescent="0.25">
      <c r="B100" s="40"/>
      <c r="C100" s="41"/>
      <c r="D100" s="42"/>
      <c r="E100" s="43"/>
      <c r="F100" s="43"/>
      <c r="G100" s="44"/>
    </row>
    <row r="101" spans="2:7" ht="17.100000000000001" customHeight="1" x14ac:dyDescent="0.25">
      <c r="B101" s="40"/>
      <c r="C101" s="41"/>
      <c r="D101" s="42"/>
      <c r="E101" s="43"/>
      <c r="F101" s="43"/>
      <c r="G101" s="44"/>
    </row>
    <row r="102" spans="2:7" x14ac:dyDescent="0.25">
      <c r="B102" s="31"/>
      <c r="C102" s="56"/>
      <c r="D102" s="31"/>
      <c r="E102" s="31"/>
      <c r="F102" s="31"/>
      <c r="G102" s="31"/>
    </row>
    <row r="103" spans="2:7" ht="21" customHeight="1" x14ac:dyDescent="0.25">
      <c r="B103" s="105" t="s">
        <v>48</v>
      </c>
      <c r="C103" s="106"/>
      <c r="D103" s="106"/>
      <c r="E103" s="106"/>
      <c r="F103" s="106"/>
      <c r="G103" s="107"/>
    </row>
    <row r="104" spans="2:7" ht="29.1" customHeight="1" x14ac:dyDescent="0.25">
      <c r="B104" s="18"/>
      <c r="C104" s="53"/>
      <c r="D104" s="36" t="s">
        <v>118</v>
      </c>
      <c r="E104" s="37" t="s">
        <v>119</v>
      </c>
      <c r="F104" s="37" t="s">
        <v>120</v>
      </c>
      <c r="G104" s="38" t="s">
        <v>121</v>
      </c>
    </row>
    <row r="105" spans="2:7" ht="17.100000000000001" customHeight="1" x14ac:dyDescent="0.25">
      <c r="B105" s="19"/>
      <c r="C105" s="54" t="s">
        <v>85</v>
      </c>
      <c r="D105" s="20">
        <v>5</v>
      </c>
      <c r="E105" s="21">
        <v>5</v>
      </c>
      <c r="F105" s="21">
        <v>5</v>
      </c>
      <c r="G105" s="22">
        <v>5</v>
      </c>
    </row>
    <row r="106" spans="2:7" ht="17.100000000000001" customHeight="1" x14ac:dyDescent="0.25">
      <c r="B106" s="23"/>
      <c r="C106" s="55" t="s">
        <v>86</v>
      </c>
      <c r="D106" s="24">
        <v>17</v>
      </c>
      <c r="E106" s="25">
        <v>17</v>
      </c>
      <c r="F106" s="25">
        <v>17</v>
      </c>
      <c r="G106" s="26">
        <v>22</v>
      </c>
    </row>
    <row r="107" spans="2:7" ht="17.100000000000001" customHeight="1" x14ac:dyDescent="0.25">
      <c r="B107" s="23"/>
      <c r="C107" s="55" t="s">
        <v>87</v>
      </c>
      <c r="D107" s="24">
        <v>60</v>
      </c>
      <c r="E107" s="25">
        <v>60</v>
      </c>
      <c r="F107" s="25">
        <v>60</v>
      </c>
      <c r="G107" s="26">
        <v>82</v>
      </c>
    </row>
    <row r="108" spans="2:7" ht="17.100000000000001" customHeight="1" x14ac:dyDescent="0.25">
      <c r="B108" s="23"/>
      <c r="C108" s="55" t="s">
        <v>88</v>
      </c>
      <c r="D108" s="24">
        <v>16</v>
      </c>
      <c r="E108" s="25">
        <v>16</v>
      </c>
      <c r="F108" s="25">
        <v>16</v>
      </c>
      <c r="G108" s="26">
        <v>98</v>
      </c>
    </row>
    <row r="109" spans="2:7" ht="17.100000000000001" customHeight="1" x14ac:dyDescent="0.25">
      <c r="B109" s="23"/>
      <c r="C109" s="55" t="s">
        <v>89</v>
      </c>
      <c r="D109" s="24">
        <v>2</v>
      </c>
      <c r="E109" s="25">
        <v>2</v>
      </c>
      <c r="F109" s="25">
        <v>2</v>
      </c>
      <c r="G109" s="26">
        <v>100</v>
      </c>
    </row>
    <row r="110" spans="2:7" ht="17.100000000000001" customHeight="1" x14ac:dyDescent="0.25">
      <c r="B110" s="27"/>
      <c r="C110" s="39" t="s">
        <v>122</v>
      </c>
      <c r="D110" s="28">
        <v>100</v>
      </c>
      <c r="E110" s="29">
        <v>100</v>
      </c>
      <c r="F110" s="29">
        <v>100</v>
      </c>
      <c r="G110" s="30"/>
    </row>
    <row r="111" spans="2:7" ht="17.100000000000001" customHeight="1" x14ac:dyDescent="0.25">
      <c r="B111" s="40"/>
      <c r="C111" s="41"/>
      <c r="D111" s="42"/>
      <c r="E111" s="43"/>
      <c r="F111" s="43"/>
      <c r="G111" s="44"/>
    </row>
    <row r="112" spans="2:7" ht="17.100000000000001" customHeight="1" x14ac:dyDescent="0.25">
      <c r="B112" s="40"/>
      <c r="C112" s="41"/>
      <c r="D112" s="42"/>
      <c r="E112" s="43"/>
      <c r="F112" s="43"/>
      <c r="G112" s="44"/>
    </row>
    <row r="113" spans="2:13" ht="17.100000000000001" customHeight="1" x14ac:dyDescent="0.25">
      <c r="B113" s="40"/>
      <c r="C113" s="41"/>
      <c r="D113" s="42"/>
      <c r="E113" s="43"/>
      <c r="F113" s="43"/>
      <c r="G113" s="44"/>
    </row>
    <row r="114" spans="2:13" ht="17.100000000000001" customHeight="1" x14ac:dyDescent="0.25">
      <c r="B114" s="40"/>
      <c r="C114" s="41"/>
      <c r="D114" s="42"/>
      <c r="E114" s="43"/>
      <c r="F114" s="43"/>
      <c r="G114" s="44"/>
    </row>
    <row r="115" spans="2:13" ht="17.100000000000001" customHeight="1" x14ac:dyDescent="0.25">
      <c r="B115" s="40"/>
      <c r="C115" s="41"/>
      <c r="D115" s="42"/>
      <c r="E115" s="43"/>
      <c r="F115" s="43"/>
      <c r="G115" s="44"/>
    </row>
    <row r="116" spans="2:13" ht="17.100000000000001" customHeight="1" x14ac:dyDescent="0.25">
      <c r="B116" s="40"/>
      <c r="C116" s="41"/>
      <c r="D116" s="42"/>
      <c r="E116" s="43"/>
      <c r="F116" s="43"/>
      <c r="G116" s="44"/>
    </row>
    <row r="117" spans="2:13" ht="17.100000000000001" customHeight="1" x14ac:dyDescent="0.25">
      <c r="B117" s="40"/>
      <c r="C117" s="41"/>
      <c r="D117" s="42"/>
      <c r="E117" s="43"/>
      <c r="F117" s="43"/>
      <c r="G117" s="44"/>
    </row>
    <row r="118" spans="2:13" ht="17.100000000000001" customHeight="1" x14ac:dyDescent="0.25">
      <c r="B118" s="40"/>
      <c r="C118" s="41"/>
      <c r="D118" s="42"/>
      <c r="E118" s="43"/>
      <c r="F118" s="43"/>
      <c r="G118" s="44"/>
    </row>
    <row r="119" spans="2:13" ht="17.100000000000001" customHeight="1" x14ac:dyDescent="0.25">
      <c r="B119" s="40"/>
      <c r="C119" s="41"/>
      <c r="D119" s="42"/>
      <c r="E119" s="43"/>
      <c r="F119" s="43"/>
      <c r="G119" s="44"/>
    </row>
    <row r="120" spans="2:13" ht="17.100000000000001" customHeight="1" x14ac:dyDescent="0.25">
      <c r="B120" s="40"/>
      <c r="C120" s="41"/>
      <c r="D120" s="42"/>
      <c r="E120" s="43"/>
      <c r="F120" s="43"/>
      <c r="G120" s="44"/>
    </row>
    <row r="121" spans="2:13" ht="17.100000000000001" customHeight="1" x14ac:dyDescent="0.25">
      <c r="B121" s="40"/>
      <c r="C121" s="41"/>
      <c r="D121" s="42"/>
      <c r="E121" s="43"/>
      <c r="F121" s="43"/>
      <c r="G121" s="44"/>
    </row>
    <row r="122" spans="2:13" ht="17.100000000000001" customHeight="1" x14ac:dyDescent="0.25">
      <c r="B122" s="40"/>
      <c r="C122" s="41"/>
      <c r="D122" s="42"/>
      <c r="E122" s="43"/>
      <c r="F122" s="43"/>
      <c r="G122" s="44"/>
    </row>
    <row r="123" spans="2:13" ht="17.100000000000001" customHeight="1" x14ac:dyDescent="0.25">
      <c r="B123" s="40"/>
      <c r="C123" s="41"/>
      <c r="D123" s="42"/>
      <c r="E123" s="43"/>
      <c r="F123" s="43"/>
      <c r="G123" s="44"/>
    </row>
    <row r="124" spans="2:13" x14ac:dyDescent="0.25">
      <c r="B124" s="31"/>
      <c r="C124" s="56"/>
      <c r="D124" s="31"/>
      <c r="E124" s="31"/>
      <c r="F124" s="31"/>
      <c r="G124" s="31"/>
    </row>
    <row r="125" spans="2:13" ht="21" customHeight="1" x14ac:dyDescent="0.25">
      <c r="B125" s="105" t="s">
        <v>49</v>
      </c>
      <c r="C125" s="106"/>
      <c r="D125" s="106"/>
      <c r="E125" s="106"/>
      <c r="F125" s="106"/>
      <c r="G125" s="107"/>
    </row>
    <row r="126" spans="2:13" ht="29.1" customHeight="1" x14ac:dyDescent="0.25">
      <c r="B126" s="18"/>
      <c r="C126" s="53"/>
      <c r="D126" s="36" t="s">
        <v>118</v>
      </c>
      <c r="E126" s="37" t="s">
        <v>119</v>
      </c>
      <c r="F126" s="37" t="s">
        <v>120</v>
      </c>
      <c r="G126" s="38" t="s">
        <v>121</v>
      </c>
    </row>
    <row r="127" spans="2:13" ht="17.100000000000001" customHeight="1" x14ac:dyDescent="0.25">
      <c r="B127" s="23"/>
      <c r="C127" s="55" t="s">
        <v>94</v>
      </c>
      <c r="D127" s="24">
        <v>6</v>
      </c>
      <c r="E127" s="25">
        <v>6</v>
      </c>
      <c r="F127" s="25">
        <v>6</v>
      </c>
      <c r="G127" s="26">
        <f>F127</f>
        <v>6</v>
      </c>
      <c r="I127" s="55"/>
      <c r="J127" s="24"/>
      <c r="K127" s="25"/>
      <c r="L127" s="25"/>
      <c r="M127" s="26"/>
    </row>
    <row r="128" spans="2:13" ht="17.100000000000001" customHeight="1" x14ac:dyDescent="0.25">
      <c r="B128" s="23"/>
      <c r="C128" s="55" t="s">
        <v>92</v>
      </c>
      <c r="D128" s="24">
        <v>25</v>
      </c>
      <c r="E128" s="25">
        <v>25</v>
      </c>
      <c r="F128" s="25">
        <v>25</v>
      </c>
      <c r="G128" s="26">
        <f>F128+G127</f>
        <v>31</v>
      </c>
      <c r="I128" s="55"/>
      <c r="J128" s="24"/>
      <c r="K128" s="25"/>
      <c r="L128" s="25"/>
      <c r="M128" s="26"/>
    </row>
    <row r="129" spans="2:13" ht="17.100000000000001" customHeight="1" x14ac:dyDescent="0.25">
      <c r="B129" s="23"/>
      <c r="C129" s="55" t="s">
        <v>90</v>
      </c>
      <c r="D129" s="24">
        <v>30</v>
      </c>
      <c r="E129" s="25">
        <v>30</v>
      </c>
      <c r="F129" s="25">
        <v>30</v>
      </c>
      <c r="G129" s="26">
        <f t="shared" ref="G129:G131" si="0">F129+G128</f>
        <v>61</v>
      </c>
      <c r="I129" s="55"/>
      <c r="J129" s="24"/>
      <c r="K129" s="25"/>
      <c r="L129" s="25"/>
      <c r="M129" s="26"/>
    </row>
    <row r="130" spans="2:13" ht="17.100000000000001" customHeight="1" x14ac:dyDescent="0.25">
      <c r="B130" s="23"/>
      <c r="C130" s="55" t="s">
        <v>91</v>
      </c>
      <c r="D130" s="24">
        <v>30</v>
      </c>
      <c r="E130" s="25">
        <v>30</v>
      </c>
      <c r="F130" s="25">
        <v>30</v>
      </c>
      <c r="G130" s="26">
        <f t="shared" si="0"/>
        <v>91</v>
      </c>
      <c r="I130" s="55"/>
      <c r="J130" s="24"/>
      <c r="K130" s="25"/>
      <c r="L130" s="25"/>
      <c r="M130" s="26"/>
    </row>
    <row r="131" spans="2:13" ht="17.100000000000001" customHeight="1" x14ac:dyDescent="0.25">
      <c r="B131" s="23"/>
      <c r="C131" s="55" t="s">
        <v>93</v>
      </c>
      <c r="D131" s="24">
        <v>9</v>
      </c>
      <c r="E131" s="25">
        <v>9</v>
      </c>
      <c r="F131" s="25">
        <v>9</v>
      </c>
      <c r="G131" s="26">
        <f t="shared" si="0"/>
        <v>100</v>
      </c>
      <c r="I131" s="55"/>
      <c r="J131" s="24"/>
      <c r="K131" s="25"/>
      <c r="L131" s="25"/>
      <c r="M131" s="26"/>
    </row>
    <row r="132" spans="2:13" ht="17.100000000000001" customHeight="1" x14ac:dyDescent="0.25">
      <c r="B132" s="27"/>
      <c r="C132" s="39" t="s">
        <v>122</v>
      </c>
      <c r="D132" s="28">
        <f>SUM(D127:D131)</f>
        <v>100</v>
      </c>
      <c r="E132" s="29">
        <v>100</v>
      </c>
      <c r="F132" s="29">
        <v>100</v>
      </c>
      <c r="G132" s="30"/>
    </row>
    <row r="133" spans="2:13" ht="17.100000000000001" customHeight="1" x14ac:dyDescent="0.25">
      <c r="B133" s="40"/>
      <c r="C133" s="41"/>
      <c r="D133" s="42"/>
      <c r="E133" s="43"/>
      <c r="F133" s="43"/>
      <c r="G133" s="44"/>
    </row>
    <row r="134" spans="2:13" ht="17.100000000000001" customHeight="1" x14ac:dyDescent="0.25">
      <c r="B134" s="40"/>
      <c r="C134" s="41"/>
      <c r="D134" s="42"/>
      <c r="E134" s="43"/>
      <c r="F134" s="43"/>
      <c r="G134" s="44"/>
    </row>
    <row r="135" spans="2:13" ht="17.100000000000001" customHeight="1" x14ac:dyDescent="0.25">
      <c r="B135" s="40"/>
      <c r="C135" s="41"/>
      <c r="D135" s="42"/>
      <c r="E135" s="43"/>
      <c r="F135" s="43"/>
      <c r="G135" s="44"/>
    </row>
    <row r="136" spans="2:13" ht="17.100000000000001" customHeight="1" x14ac:dyDescent="0.25">
      <c r="B136" s="40"/>
      <c r="C136" s="41"/>
      <c r="D136" s="42"/>
      <c r="E136" s="43"/>
      <c r="F136" s="43"/>
      <c r="G136" s="44"/>
    </row>
    <row r="137" spans="2:13" ht="17.100000000000001" customHeight="1" x14ac:dyDescent="0.25">
      <c r="B137" s="40"/>
      <c r="C137" s="41"/>
      <c r="D137" s="42"/>
      <c r="E137" s="43"/>
      <c r="F137" s="43"/>
      <c r="G137" s="44"/>
    </row>
    <row r="138" spans="2:13" ht="17.100000000000001" customHeight="1" x14ac:dyDescent="0.25">
      <c r="B138" s="40"/>
      <c r="C138" s="41"/>
      <c r="D138" s="42"/>
      <c r="E138" s="43"/>
      <c r="F138" s="43"/>
      <c r="G138" s="44"/>
    </row>
    <row r="139" spans="2:13" ht="17.100000000000001" customHeight="1" x14ac:dyDescent="0.25">
      <c r="B139" s="40"/>
      <c r="C139" s="41"/>
      <c r="D139" s="42"/>
      <c r="E139" s="43"/>
      <c r="F139" s="43"/>
      <c r="G139" s="44"/>
    </row>
    <row r="140" spans="2:13" ht="17.100000000000001" customHeight="1" x14ac:dyDescent="0.25">
      <c r="B140" s="40"/>
      <c r="C140" s="41"/>
      <c r="D140" s="42"/>
      <c r="E140" s="43"/>
      <c r="F140" s="43"/>
      <c r="G140" s="44"/>
    </row>
    <row r="141" spans="2:13" ht="17.100000000000001" customHeight="1" x14ac:dyDescent="0.25">
      <c r="B141" s="40"/>
      <c r="C141" s="41"/>
      <c r="D141" s="42"/>
      <c r="E141" s="43"/>
      <c r="F141" s="43"/>
      <c r="G141" s="44"/>
    </row>
    <row r="142" spans="2:13" ht="17.100000000000001" customHeight="1" x14ac:dyDescent="0.25">
      <c r="B142" s="40"/>
      <c r="C142" s="41"/>
      <c r="D142" s="42"/>
      <c r="E142" s="43"/>
      <c r="F142" s="43"/>
      <c r="G142" s="44"/>
    </row>
    <row r="143" spans="2:13" ht="17.100000000000001" customHeight="1" x14ac:dyDescent="0.25">
      <c r="B143" s="40"/>
      <c r="C143" s="41"/>
      <c r="D143" s="42"/>
      <c r="E143" s="43"/>
      <c r="F143" s="43"/>
      <c r="G143" s="44"/>
    </row>
    <row r="144" spans="2:13" ht="17.100000000000001" customHeight="1" x14ac:dyDescent="0.25">
      <c r="B144" s="40"/>
      <c r="C144" s="41"/>
      <c r="D144" s="42"/>
      <c r="E144" s="43"/>
      <c r="F144" s="43"/>
      <c r="G144" s="44"/>
    </row>
    <row r="145" spans="2:12" ht="17.100000000000001" customHeight="1" x14ac:dyDescent="0.25">
      <c r="B145" s="40"/>
      <c r="C145" s="41"/>
      <c r="D145" s="42"/>
      <c r="E145" s="43"/>
      <c r="F145" s="43"/>
      <c r="G145" s="44"/>
    </row>
    <row r="146" spans="2:12" x14ac:dyDescent="0.25">
      <c r="B146" s="31"/>
      <c r="C146" s="56"/>
      <c r="D146" s="31"/>
      <c r="E146" s="31"/>
      <c r="F146" s="31"/>
      <c r="G146" s="31"/>
    </row>
    <row r="147" spans="2:12" ht="21" customHeight="1" x14ac:dyDescent="0.25">
      <c r="B147" s="105" t="s">
        <v>50</v>
      </c>
      <c r="C147" s="106"/>
      <c r="D147" s="106"/>
      <c r="E147" s="106"/>
      <c r="F147" s="106"/>
      <c r="G147" s="107"/>
    </row>
    <row r="148" spans="2:12" ht="29.1" customHeight="1" x14ac:dyDescent="0.25">
      <c r="B148" s="18"/>
      <c r="C148" s="53"/>
      <c r="D148" s="36" t="s">
        <v>118</v>
      </c>
      <c r="E148" s="37" t="s">
        <v>119</v>
      </c>
      <c r="F148" s="37" t="s">
        <v>120</v>
      </c>
      <c r="G148" s="38" t="s">
        <v>121</v>
      </c>
    </row>
    <row r="149" spans="2:12" ht="17.100000000000001" customHeight="1" x14ac:dyDescent="0.25">
      <c r="B149" s="19"/>
      <c r="C149" s="55" t="s">
        <v>99</v>
      </c>
      <c r="D149" s="24">
        <v>16</v>
      </c>
      <c r="E149" s="25">
        <v>16</v>
      </c>
      <c r="F149" s="25">
        <v>16</v>
      </c>
      <c r="G149" s="22">
        <f>F149</f>
        <v>16</v>
      </c>
    </row>
    <row r="150" spans="2:12" ht="30" customHeight="1" x14ac:dyDescent="0.25">
      <c r="B150" s="23"/>
      <c r="C150" s="55" t="s">
        <v>96</v>
      </c>
      <c r="D150" s="24">
        <v>7</v>
      </c>
      <c r="E150" s="25">
        <v>7.0000000000000009</v>
      </c>
      <c r="F150" s="25">
        <v>7.0000000000000009</v>
      </c>
      <c r="G150" s="26">
        <f>F150+G149</f>
        <v>23</v>
      </c>
      <c r="I150" s="55"/>
      <c r="J150" s="24"/>
      <c r="K150" s="25"/>
      <c r="L150" s="25"/>
    </row>
    <row r="151" spans="2:12" ht="17.100000000000001" customHeight="1" x14ac:dyDescent="0.25">
      <c r="B151" s="23"/>
      <c r="C151" s="55" t="s">
        <v>95</v>
      </c>
      <c r="D151" s="24">
        <v>57</v>
      </c>
      <c r="E151" s="25">
        <v>56.999999999999993</v>
      </c>
      <c r="F151" s="25">
        <v>56.999999999999993</v>
      </c>
      <c r="G151" s="26">
        <f t="shared" ref="G151:G155" si="1">F151+G150</f>
        <v>80</v>
      </c>
      <c r="I151" s="55"/>
      <c r="J151" s="24"/>
      <c r="K151" s="25"/>
      <c r="L151" s="25"/>
    </row>
    <row r="152" spans="2:12" ht="17.100000000000001" customHeight="1" x14ac:dyDescent="0.25">
      <c r="B152" s="23"/>
      <c r="C152" s="55" t="s">
        <v>100</v>
      </c>
      <c r="D152" s="24">
        <v>6</v>
      </c>
      <c r="E152" s="25">
        <v>6</v>
      </c>
      <c r="F152" s="25">
        <v>6</v>
      </c>
      <c r="G152" s="26">
        <f t="shared" si="1"/>
        <v>86</v>
      </c>
      <c r="I152" s="55"/>
      <c r="J152" s="24"/>
      <c r="K152" s="25"/>
      <c r="L152" s="25"/>
    </row>
    <row r="153" spans="2:12" ht="17.100000000000001" customHeight="1" x14ac:dyDescent="0.25">
      <c r="B153" s="23"/>
      <c r="C153" s="55" t="s">
        <v>98</v>
      </c>
      <c r="D153" s="24">
        <v>4</v>
      </c>
      <c r="E153" s="25">
        <v>4</v>
      </c>
      <c r="F153" s="25">
        <v>4</v>
      </c>
      <c r="G153" s="26">
        <f t="shared" si="1"/>
        <v>90</v>
      </c>
      <c r="I153" s="55"/>
      <c r="J153" s="24"/>
      <c r="K153" s="25"/>
      <c r="L153" s="25"/>
    </row>
    <row r="154" spans="2:12" ht="17.100000000000001" customHeight="1" x14ac:dyDescent="0.25">
      <c r="B154" s="23"/>
      <c r="C154" s="55" t="s">
        <v>97</v>
      </c>
      <c r="D154" s="24">
        <v>6</v>
      </c>
      <c r="E154" s="25">
        <v>6</v>
      </c>
      <c r="F154" s="25">
        <v>6</v>
      </c>
      <c r="G154" s="26">
        <f t="shared" si="1"/>
        <v>96</v>
      </c>
      <c r="I154" s="55"/>
      <c r="J154" s="24"/>
      <c r="K154" s="25"/>
      <c r="L154" s="25"/>
    </row>
    <row r="155" spans="2:12" ht="17.100000000000001" customHeight="1" x14ac:dyDescent="0.25">
      <c r="B155" s="23"/>
      <c r="C155" s="55" t="s">
        <v>93</v>
      </c>
      <c r="D155" s="24">
        <v>4</v>
      </c>
      <c r="E155" s="25">
        <v>4</v>
      </c>
      <c r="F155" s="25">
        <v>4</v>
      </c>
      <c r="G155" s="26">
        <f t="shared" si="1"/>
        <v>100</v>
      </c>
      <c r="I155" s="55"/>
      <c r="J155" s="24"/>
      <c r="K155" s="25"/>
      <c r="L155" s="25"/>
    </row>
    <row r="156" spans="2:12" ht="17.100000000000001" customHeight="1" x14ac:dyDescent="0.25">
      <c r="B156" s="27"/>
      <c r="C156" s="39" t="s">
        <v>122</v>
      </c>
      <c r="D156" s="28">
        <f>SUM(D149:D155)</f>
        <v>100</v>
      </c>
      <c r="E156" s="29">
        <v>100</v>
      </c>
      <c r="F156" s="29">
        <v>100</v>
      </c>
      <c r="G156" s="30"/>
    </row>
    <row r="157" spans="2:12" ht="17.100000000000001" customHeight="1" x14ac:dyDescent="0.25">
      <c r="B157" s="40"/>
      <c r="C157" s="41"/>
      <c r="D157" s="42"/>
      <c r="E157" s="43"/>
      <c r="F157" s="43"/>
      <c r="G157" s="44"/>
    </row>
    <row r="158" spans="2:12" ht="17.100000000000001" customHeight="1" x14ac:dyDescent="0.25">
      <c r="B158" s="40"/>
      <c r="C158" s="41"/>
      <c r="D158" s="42"/>
      <c r="E158" s="43"/>
      <c r="F158" s="43"/>
      <c r="G158" s="44"/>
    </row>
    <row r="159" spans="2:12" ht="17.100000000000001" customHeight="1" x14ac:dyDescent="0.25">
      <c r="B159" s="40"/>
      <c r="C159" s="41"/>
      <c r="D159" s="42"/>
      <c r="E159" s="43"/>
      <c r="F159" s="43"/>
      <c r="G159" s="44"/>
    </row>
    <row r="160" spans="2:12" ht="17.100000000000001" customHeight="1" x14ac:dyDescent="0.25">
      <c r="B160" s="40"/>
      <c r="C160" s="41"/>
      <c r="D160" s="42"/>
      <c r="E160" s="43"/>
      <c r="F160" s="43"/>
      <c r="G160" s="44"/>
    </row>
    <row r="161" spans="2:7" ht="17.100000000000001" customHeight="1" x14ac:dyDescent="0.25">
      <c r="B161" s="40"/>
      <c r="C161" s="41"/>
      <c r="D161" s="42"/>
      <c r="E161" s="43"/>
      <c r="F161" s="43"/>
      <c r="G161" s="44"/>
    </row>
    <row r="162" spans="2:7" ht="17.100000000000001" customHeight="1" x14ac:dyDescent="0.25">
      <c r="B162" s="40"/>
      <c r="C162" s="41"/>
      <c r="D162" s="42"/>
      <c r="E162" s="43"/>
      <c r="F162" s="43"/>
      <c r="G162" s="44"/>
    </row>
    <row r="163" spans="2:7" ht="17.100000000000001" customHeight="1" x14ac:dyDescent="0.25">
      <c r="B163" s="40"/>
      <c r="C163" s="41"/>
      <c r="D163" s="42"/>
      <c r="E163" s="43"/>
      <c r="F163" s="43"/>
      <c r="G163" s="44"/>
    </row>
    <row r="164" spans="2:7" ht="17.100000000000001" customHeight="1" x14ac:dyDescent="0.25">
      <c r="B164" s="40"/>
      <c r="C164" s="41"/>
      <c r="D164" s="42"/>
      <c r="E164" s="43"/>
      <c r="F164" s="43"/>
      <c r="G164" s="44"/>
    </row>
    <row r="165" spans="2:7" ht="17.100000000000001" customHeight="1" x14ac:dyDescent="0.25">
      <c r="B165" s="40"/>
      <c r="C165" s="41"/>
      <c r="D165" s="42"/>
      <c r="E165" s="43"/>
      <c r="F165" s="43"/>
      <c r="G165" s="44"/>
    </row>
    <row r="166" spans="2:7" ht="17.100000000000001" customHeight="1" x14ac:dyDescent="0.25">
      <c r="B166" s="40"/>
      <c r="C166" s="41"/>
      <c r="D166" s="42"/>
      <c r="E166" s="43"/>
      <c r="F166" s="43"/>
      <c r="G166" s="44"/>
    </row>
    <row r="167" spans="2:7" ht="17.100000000000001" customHeight="1" x14ac:dyDescent="0.25">
      <c r="B167" s="40"/>
      <c r="C167" s="41"/>
      <c r="D167" s="42"/>
      <c r="E167" s="43"/>
      <c r="F167" s="43"/>
      <c r="G167" s="44"/>
    </row>
    <row r="168" spans="2:7" ht="17.100000000000001" customHeight="1" x14ac:dyDescent="0.25">
      <c r="B168" s="40"/>
      <c r="C168" s="41"/>
      <c r="D168" s="42"/>
      <c r="E168" s="43"/>
      <c r="F168" s="43"/>
      <c r="G168" s="44"/>
    </row>
    <row r="169" spans="2:7" ht="17.100000000000001" customHeight="1" x14ac:dyDescent="0.25">
      <c r="B169" s="40"/>
      <c r="C169" s="41"/>
      <c r="D169" s="42"/>
      <c r="E169" s="43"/>
      <c r="F169" s="43"/>
      <c r="G169" s="44"/>
    </row>
    <row r="170" spans="2:7" x14ac:dyDescent="0.25">
      <c r="B170" s="31"/>
      <c r="C170" s="56"/>
      <c r="D170" s="31"/>
      <c r="E170" s="31"/>
      <c r="F170" s="31"/>
      <c r="G170" s="31"/>
    </row>
    <row r="171" spans="2:7" ht="21" customHeight="1" x14ac:dyDescent="0.25">
      <c r="B171" s="105" t="s">
        <v>51</v>
      </c>
      <c r="C171" s="106"/>
      <c r="D171" s="106"/>
      <c r="E171" s="106"/>
      <c r="F171" s="106"/>
      <c r="G171" s="107"/>
    </row>
    <row r="172" spans="2:7" ht="29.1" customHeight="1" x14ac:dyDescent="0.25">
      <c r="B172" s="18"/>
      <c r="C172" s="53"/>
      <c r="D172" s="36" t="s">
        <v>118</v>
      </c>
      <c r="E172" s="37" t="s">
        <v>119</v>
      </c>
      <c r="F172" s="37" t="s">
        <v>120</v>
      </c>
      <c r="G172" s="38" t="s">
        <v>121</v>
      </c>
    </row>
    <row r="173" spans="2:7" ht="17.100000000000001" customHeight="1" x14ac:dyDescent="0.25">
      <c r="B173" s="32"/>
      <c r="C173" s="57" t="s">
        <v>101</v>
      </c>
      <c r="D173" s="33">
        <v>100</v>
      </c>
      <c r="E173" s="34">
        <v>100</v>
      </c>
      <c r="F173" s="34">
        <v>100</v>
      </c>
      <c r="G173" s="35">
        <v>100</v>
      </c>
    </row>
    <row r="174" spans="2:7" ht="17.100000000000001" customHeight="1" x14ac:dyDescent="0.25">
      <c r="B174" s="40"/>
      <c r="C174" s="41"/>
      <c r="D174" s="42"/>
      <c r="E174" s="43"/>
      <c r="F174" s="43"/>
      <c r="G174" s="44"/>
    </row>
    <row r="175" spans="2:7" ht="17.100000000000001" customHeight="1" x14ac:dyDescent="0.25">
      <c r="B175" s="40"/>
      <c r="C175" s="41"/>
      <c r="D175" s="42"/>
      <c r="E175" s="43"/>
      <c r="F175" s="43"/>
      <c r="G175" s="44"/>
    </row>
    <row r="176" spans="2:7" ht="17.100000000000001" customHeight="1" x14ac:dyDescent="0.25">
      <c r="B176" s="40"/>
      <c r="C176" s="41"/>
      <c r="D176" s="42"/>
      <c r="E176" s="43"/>
      <c r="F176" s="43"/>
      <c r="G176" s="44"/>
    </row>
    <row r="177" spans="2:7" ht="17.100000000000001" customHeight="1" x14ac:dyDescent="0.25">
      <c r="B177" s="40"/>
      <c r="C177" s="41"/>
      <c r="D177" s="42"/>
      <c r="E177" s="43"/>
      <c r="F177" s="43"/>
      <c r="G177" s="44"/>
    </row>
    <row r="178" spans="2:7" ht="17.100000000000001" customHeight="1" x14ac:dyDescent="0.25">
      <c r="B178" s="40"/>
      <c r="C178" s="41"/>
      <c r="D178" s="42"/>
      <c r="E178" s="43"/>
      <c r="F178" s="43"/>
      <c r="G178" s="44"/>
    </row>
    <row r="179" spans="2:7" ht="17.100000000000001" customHeight="1" x14ac:dyDescent="0.25">
      <c r="B179" s="40"/>
      <c r="C179" s="41"/>
      <c r="D179" s="42"/>
      <c r="E179" s="43"/>
      <c r="F179" s="43"/>
      <c r="G179" s="44"/>
    </row>
    <row r="180" spans="2:7" ht="17.100000000000001" customHeight="1" x14ac:dyDescent="0.25">
      <c r="B180" s="40"/>
      <c r="C180" s="41"/>
      <c r="D180" s="42"/>
      <c r="E180" s="43"/>
      <c r="F180" s="43"/>
      <c r="G180" s="44"/>
    </row>
    <row r="181" spans="2:7" ht="17.100000000000001" customHeight="1" x14ac:dyDescent="0.25">
      <c r="B181" s="40"/>
      <c r="C181" s="41"/>
      <c r="D181" s="42"/>
      <c r="E181" s="43"/>
      <c r="F181" s="43"/>
      <c r="G181" s="44"/>
    </row>
    <row r="182" spans="2:7" ht="17.100000000000001" customHeight="1" x14ac:dyDescent="0.25">
      <c r="B182" s="40"/>
      <c r="C182" s="41"/>
      <c r="D182" s="42"/>
      <c r="E182" s="43"/>
      <c r="F182" s="43"/>
      <c r="G182" s="44"/>
    </row>
    <row r="183" spans="2:7" ht="17.100000000000001" customHeight="1" x14ac:dyDescent="0.25">
      <c r="B183" s="40"/>
      <c r="C183" s="41"/>
      <c r="D183" s="42"/>
      <c r="E183" s="43"/>
      <c r="F183" s="43"/>
      <c r="G183" s="44"/>
    </row>
    <row r="184" spans="2:7" ht="17.100000000000001" customHeight="1" x14ac:dyDescent="0.25">
      <c r="B184" s="40"/>
      <c r="C184" s="41"/>
      <c r="D184" s="42"/>
      <c r="E184" s="43"/>
      <c r="F184" s="43"/>
      <c r="G184" s="44"/>
    </row>
    <row r="185" spans="2:7" ht="17.100000000000001" customHeight="1" x14ac:dyDescent="0.25">
      <c r="B185" s="40"/>
      <c r="C185" s="41"/>
      <c r="D185" s="42"/>
      <c r="E185" s="43"/>
      <c r="F185" s="43"/>
      <c r="G185" s="44"/>
    </row>
    <row r="186" spans="2:7" ht="17.100000000000001" customHeight="1" x14ac:dyDescent="0.25">
      <c r="B186" s="40"/>
      <c r="C186" s="41"/>
      <c r="D186" s="42"/>
      <c r="E186" s="43"/>
      <c r="F186" s="43"/>
      <c r="G186" s="44"/>
    </row>
    <row r="187" spans="2:7" x14ac:dyDescent="0.25">
      <c r="B187" s="31"/>
      <c r="C187" s="56"/>
      <c r="D187" s="31"/>
      <c r="E187" s="31"/>
      <c r="F187" s="31"/>
      <c r="G187" s="31"/>
    </row>
    <row r="188" spans="2:7" ht="21" customHeight="1" x14ac:dyDescent="0.25">
      <c r="B188" s="105" t="s">
        <v>52</v>
      </c>
      <c r="C188" s="106"/>
      <c r="D188" s="106"/>
      <c r="E188" s="106"/>
      <c r="F188" s="106"/>
      <c r="G188" s="107"/>
    </row>
    <row r="189" spans="2:7" ht="29.1" customHeight="1" x14ac:dyDescent="0.25">
      <c r="B189" s="18"/>
      <c r="C189" s="53"/>
      <c r="D189" s="36" t="s">
        <v>118</v>
      </c>
      <c r="E189" s="37" t="s">
        <v>119</v>
      </c>
      <c r="F189" s="37" t="s">
        <v>120</v>
      </c>
      <c r="G189" s="38" t="s">
        <v>121</v>
      </c>
    </row>
    <row r="190" spans="2:7" ht="17.100000000000001" customHeight="1" x14ac:dyDescent="0.25">
      <c r="B190" s="19"/>
      <c r="C190" s="58" t="s">
        <v>102</v>
      </c>
      <c r="D190" s="20">
        <v>93</v>
      </c>
      <c r="E190" s="60">
        <f>D190/474*100</f>
        <v>19.62025316455696</v>
      </c>
      <c r="F190" s="60">
        <f>E190</f>
        <v>19.62025316455696</v>
      </c>
      <c r="G190" s="62">
        <f>F190</f>
        <v>19.62025316455696</v>
      </c>
    </row>
    <row r="191" spans="2:7" ht="17.100000000000001" customHeight="1" x14ac:dyDescent="0.25">
      <c r="B191" s="40"/>
      <c r="C191" s="59" t="s">
        <v>123</v>
      </c>
      <c r="D191" s="42">
        <v>54</v>
      </c>
      <c r="E191" s="61">
        <f t="shared" ref="E191:E198" si="2">D191/474*100</f>
        <v>11.39240506329114</v>
      </c>
      <c r="F191" s="61">
        <f t="shared" ref="F191:F198" si="3">E191</f>
        <v>11.39240506329114</v>
      </c>
      <c r="G191" s="63">
        <f>F191+G190</f>
        <v>31.0126582278481</v>
      </c>
    </row>
    <row r="192" spans="2:7" ht="17.100000000000001" customHeight="1" x14ac:dyDescent="0.25">
      <c r="B192" s="40"/>
      <c r="C192" s="59" t="s">
        <v>124</v>
      </c>
      <c r="D192" s="42">
        <v>78</v>
      </c>
      <c r="E192" s="61">
        <f t="shared" si="2"/>
        <v>16.455696202531644</v>
      </c>
      <c r="F192" s="61">
        <f t="shared" si="3"/>
        <v>16.455696202531644</v>
      </c>
      <c r="G192" s="63">
        <f t="shared" ref="G192:G198" si="4">F192+G191</f>
        <v>47.468354430379748</v>
      </c>
    </row>
    <row r="193" spans="2:7" ht="17.100000000000001" customHeight="1" x14ac:dyDescent="0.25">
      <c r="B193" s="40"/>
      <c r="C193" s="59" t="s">
        <v>103</v>
      </c>
      <c r="D193" s="42">
        <v>98</v>
      </c>
      <c r="E193" s="61">
        <f t="shared" si="2"/>
        <v>20.675105485232066</v>
      </c>
      <c r="F193" s="61">
        <f t="shared" si="3"/>
        <v>20.675105485232066</v>
      </c>
      <c r="G193" s="63">
        <f t="shared" si="4"/>
        <v>68.143459915611814</v>
      </c>
    </row>
    <row r="194" spans="2:7" ht="17.100000000000001" customHeight="1" x14ac:dyDescent="0.25">
      <c r="B194" s="40"/>
      <c r="C194" s="59" t="s">
        <v>125</v>
      </c>
      <c r="D194" s="42">
        <v>37</v>
      </c>
      <c r="E194" s="61">
        <f t="shared" si="2"/>
        <v>7.8059071729957807</v>
      </c>
      <c r="F194" s="61">
        <f t="shared" si="3"/>
        <v>7.8059071729957807</v>
      </c>
      <c r="G194" s="63">
        <f t="shared" si="4"/>
        <v>75.949367088607602</v>
      </c>
    </row>
    <row r="195" spans="2:7" ht="17.100000000000001" customHeight="1" x14ac:dyDescent="0.25">
      <c r="B195" s="40"/>
      <c r="C195" s="59" t="s">
        <v>126</v>
      </c>
      <c r="D195" s="42">
        <v>36</v>
      </c>
      <c r="E195" s="61">
        <f t="shared" si="2"/>
        <v>7.59493670886076</v>
      </c>
      <c r="F195" s="61">
        <f t="shared" si="3"/>
        <v>7.59493670886076</v>
      </c>
      <c r="G195" s="63">
        <f t="shared" si="4"/>
        <v>83.544303797468359</v>
      </c>
    </row>
    <row r="196" spans="2:7" ht="17.100000000000001" customHeight="1" x14ac:dyDescent="0.25">
      <c r="B196" s="40"/>
      <c r="C196" s="59" t="s">
        <v>127</v>
      </c>
      <c r="D196" s="42">
        <v>32</v>
      </c>
      <c r="E196" s="61">
        <f t="shared" si="2"/>
        <v>6.7510548523206744</v>
      </c>
      <c r="F196" s="61">
        <f t="shared" si="3"/>
        <v>6.7510548523206744</v>
      </c>
      <c r="G196" s="63">
        <f t="shared" si="4"/>
        <v>90.295358649789037</v>
      </c>
    </row>
    <row r="197" spans="2:7" ht="17.100000000000001" customHeight="1" x14ac:dyDescent="0.25">
      <c r="B197" s="40"/>
      <c r="C197" s="59" t="s">
        <v>128</v>
      </c>
      <c r="D197" s="42">
        <v>35</v>
      </c>
      <c r="E197" s="61">
        <f t="shared" si="2"/>
        <v>7.3839662447257384</v>
      </c>
      <c r="F197" s="61">
        <f t="shared" si="3"/>
        <v>7.3839662447257384</v>
      </c>
      <c r="G197" s="63">
        <f t="shared" si="4"/>
        <v>97.679324894514778</v>
      </c>
    </row>
    <row r="198" spans="2:7" ht="17.100000000000001" customHeight="1" x14ac:dyDescent="0.25">
      <c r="B198" s="40"/>
      <c r="C198" s="55" t="s">
        <v>93</v>
      </c>
      <c r="D198" s="42">
        <v>11</v>
      </c>
      <c r="E198" s="46">
        <f t="shared" si="2"/>
        <v>2.3206751054852321</v>
      </c>
      <c r="F198" s="46">
        <f t="shared" si="3"/>
        <v>2.3206751054852321</v>
      </c>
      <c r="G198" s="63">
        <f t="shared" si="4"/>
        <v>100.00000000000001</v>
      </c>
    </row>
    <row r="199" spans="2:7" ht="17.100000000000001" customHeight="1" x14ac:dyDescent="0.25">
      <c r="B199" s="27"/>
      <c r="C199" s="39" t="s">
        <v>122</v>
      </c>
      <c r="D199" s="28">
        <f>SUM(D190:D198)</f>
        <v>474</v>
      </c>
      <c r="E199" s="29">
        <f>SUM(E190:E198)</f>
        <v>100.00000000000001</v>
      </c>
      <c r="F199" s="29">
        <v>100</v>
      </c>
      <c r="G199" s="30"/>
    </row>
    <row r="200" spans="2:7" ht="17.100000000000001" customHeight="1" x14ac:dyDescent="0.25">
      <c r="B200" s="40"/>
      <c r="C200" s="41"/>
      <c r="D200" s="42"/>
      <c r="E200" s="43"/>
      <c r="F200" s="43"/>
      <c r="G200" s="44"/>
    </row>
    <row r="201" spans="2:7" ht="17.100000000000001" customHeight="1" x14ac:dyDescent="0.25">
      <c r="B201" s="40"/>
      <c r="C201" s="41"/>
      <c r="D201" s="42"/>
      <c r="E201" s="43"/>
      <c r="F201" s="43"/>
      <c r="G201" s="44"/>
    </row>
    <row r="202" spans="2:7" ht="17.100000000000001" customHeight="1" x14ac:dyDescent="0.25">
      <c r="B202" s="40"/>
      <c r="C202" s="53"/>
      <c r="D202" s="36" t="s">
        <v>118</v>
      </c>
      <c r="E202" s="37" t="s">
        <v>119</v>
      </c>
      <c r="F202" s="43"/>
      <c r="G202" s="44"/>
    </row>
    <row r="203" spans="2:7" ht="17.100000000000001" customHeight="1" x14ac:dyDescent="0.25">
      <c r="B203" s="40"/>
      <c r="C203" s="58" t="s">
        <v>102</v>
      </c>
      <c r="D203" s="20">
        <v>93</v>
      </c>
      <c r="E203" s="43">
        <f>D203/100*100</f>
        <v>93</v>
      </c>
      <c r="F203" s="43"/>
      <c r="G203" s="44"/>
    </row>
    <row r="204" spans="2:7" ht="17.100000000000001" customHeight="1" x14ac:dyDescent="0.25">
      <c r="B204" s="40"/>
      <c r="C204" s="59" t="s">
        <v>123</v>
      </c>
      <c r="D204" s="42">
        <v>54</v>
      </c>
      <c r="E204" s="43">
        <f t="shared" ref="E204:E211" si="5">D204/100*100</f>
        <v>54</v>
      </c>
      <c r="F204" s="43"/>
      <c r="G204" s="44"/>
    </row>
    <row r="205" spans="2:7" ht="17.100000000000001" customHeight="1" x14ac:dyDescent="0.25">
      <c r="B205" s="40"/>
      <c r="C205" s="59" t="s">
        <v>124</v>
      </c>
      <c r="D205" s="42">
        <v>78</v>
      </c>
      <c r="E205" s="43">
        <f t="shared" si="5"/>
        <v>78</v>
      </c>
      <c r="F205" s="43"/>
      <c r="G205" s="44"/>
    </row>
    <row r="206" spans="2:7" ht="17.100000000000001" customHeight="1" x14ac:dyDescent="0.25">
      <c r="B206" s="40"/>
      <c r="C206" s="59" t="s">
        <v>103</v>
      </c>
      <c r="D206" s="42">
        <v>98</v>
      </c>
      <c r="E206" s="43">
        <f t="shared" si="5"/>
        <v>98</v>
      </c>
      <c r="F206" s="43"/>
      <c r="G206" s="44"/>
    </row>
    <row r="207" spans="2:7" ht="17.100000000000001" customHeight="1" x14ac:dyDescent="0.25">
      <c r="B207" s="40"/>
      <c r="C207" s="59" t="s">
        <v>125</v>
      </c>
      <c r="D207" s="42">
        <v>37</v>
      </c>
      <c r="E207" s="43">
        <f t="shared" si="5"/>
        <v>37</v>
      </c>
      <c r="F207" s="43"/>
      <c r="G207" s="44"/>
    </row>
    <row r="208" spans="2:7" ht="17.100000000000001" customHeight="1" x14ac:dyDescent="0.25">
      <c r="B208" s="40"/>
      <c r="C208" s="59" t="s">
        <v>126</v>
      </c>
      <c r="D208" s="42">
        <v>36</v>
      </c>
      <c r="E208" s="43">
        <f t="shared" si="5"/>
        <v>36</v>
      </c>
      <c r="F208" s="43"/>
      <c r="G208" s="44"/>
    </row>
    <row r="209" spans="2:7" ht="17.100000000000001" customHeight="1" x14ac:dyDescent="0.25">
      <c r="B209" s="40"/>
      <c r="C209" s="59" t="s">
        <v>127</v>
      </c>
      <c r="D209" s="42">
        <v>32</v>
      </c>
      <c r="E209" s="43">
        <f t="shared" si="5"/>
        <v>32</v>
      </c>
      <c r="F209" s="43"/>
      <c r="G209" s="44"/>
    </row>
    <row r="210" spans="2:7" ht="17.100000000000001" customHeight="1" x14ac:dyDescent="0.25">
      <c r="B210" s="40"/>
      <c r="C210" s="59" t="s">
        <v>128</v>
      </c>
      <c r="D210" s="42">
        <v>35</v>
      </c>
      <c r="E210" s="43">
        <f t="shared" si="5"/>
        <v>35</v>
      </c>
      <c r="F210" s="43"/>
      <c r="G210" s="44"/>
    </row>
    <row r="211" spans="2:7" ht="17.100000000000001" customHeight="1" x14ac:dyDescent="0.25">
      <c r="B211" s="40"/>
      <c r="C211" s="55" t="s">
        <v>93</v>
      </c>
      <c r="D211" s="42">
        <v>11</v>
      </c>
      <c r="E211" s="43">
        <f t="shared" si="5"/>
        <v>11</v>
      </c>
      <c r="F211" s="43"/>
      <c r="G211" s="44"/>
    </row>
    <row r="212" spans="2:7" ht="17.100000000000001" customHeight="1" x14ac:dyDescent="0.25">
      <c r="B212" s="40"/>
      <c r="C212" s="39"/>
      <c r="D212" s="28"/>
      <c r="E212" s="43"/>
      <c r="F212" s="43"/>
      <c r="G212" s="44"/>
    </row>
    <row r="213" spans="2:7" x14ac:dyDescent="0.25">
      <c r="B213" s="31"/>
      <c r="C213" s="56"/>
      <c r="D213" s="31"/>
      <c r="E213" s="31"/>
      <c r="F213" s="31"/>
      <c r="G213" s="31"/>
    </row>
    <row r="214" spans="2:7" ht="86.1" customHeight="1" x14ac:dyDescent="0.25">
      <c r="B214" s="105" t="s">
        <v>53</v>
      </c>
      <c r="C214" s="106"/>
      <c r="D214" s="106"/>
      <c r="E214" s="106"/>
      <c r="F214" s="106"/>
      <c r="G214" s="107"/>
    </row>
    <row r="215" spans="2:7" ht="29.1" customHeight="1" x14ac:dyDescent="0.25">
      <c r="B215" s="18"/>
      <c r="C215" s="53"/>
      <c r="D215" s="36" t="s">
        <v>118</v>
      </c>
      <c r="E215" s="37" t="s">
        <v>119</v>
      </c>
      <c r="F215" s="37" t="s">
        <v>120</v>
      </c>
      <c r="G215" s="38" t="s">
        <v>121</v>
      </c>
    </row>
    <row r="216" spans="2:7" ht="17.100000000000001" customHeight="1" x14ac:dyDescent="0.25">
      <c r="B216" s="19"/>
      <c r="C216" t="s">
        <v>106</v>
      </c>
      <c r="D216" s="20">
        <v>8</v>
      </c>
      <c r="E216" s="60">
        <f>D216/37*100</f>
        <v>21.621621621621621</v>
      </c>
      <c r="F216" s="60">
        <f>E216</f>
        <v>21.621621621621621</v>
      </c>
      <c r="G216" s="22">
        <f>F216</f>
        <v>21.621621621621621</v>
      </c>
    </row>
    <row r="217" spans="2:7" ht="17.100000000000001" customHeight="1" x14ac:dyDescent="0.25">
      <c r="B217" s="23"/>
      <c r="C217" t="s">
        <v>105</v>
      </c>
      <c r="D217" s="64">
        <v>7</v>
      </c>
      <c r="E217" s="61">
        <f t="shared" ref="E217:E221" si="6">D217/37*100</f>
        <v>18.918918918918919</v>
      </c>
      <c r="F217" s="61">
        <f t="shared" ref="F217:F221" si="7">E217</f>
        <v>18.918918918918919</v>
      </c>
      <c r="G217" s="65">
        <f>F217+G216</f>
        <v>40.54054054054054</v>
      </c>
    </row>
    <row r="218" spans="2:7" ht="17.100000000000001" customHeight="1" x14ac:dyDescent="0.25">
      <c r="B218" s="23"/>
      <c r="C218" t="s">
        <v>129</v>
      </c>
      <c r="D218" s="64">
        <v>12</v>
      </c>
      <c r="E218" s="61">
        <f t="shared" si="6"/>
        <v>32.432432432432435</v>
      </c>
      <c r="F218" s="61">
        <f t="shared" si="7"/>
        <v>32.432432432432435</v>
      </c>
      <c r="G218" s="65">
        <f t="shared" ref="G218:G221" si="8">F218+G217</f>
        <v>72.972972972972968</v>
      </c>
    </row>
    <row r="219" spans="2:7" ht="30" customHeight="1" x14ac:dyDescent="0.25">
      <c r="B219" s="23"/>
      <c r="C219" t="s">
        <v>130</v>
      </c>
      <c r="D219" s="64">
        <v>3</v>
      </c>
      <c r="E219" s="61">
        <f t="shared" si="6"/>
        <v>8.1081081081081088</v>
      </c>
      <c r="F219" s="61">
        <f t="shared" si="7"/>
        <v>8.1081081081081088</v>
      </c>
      <c r="G219" s="65">
        <f t="shared" si="8"/>
        <v>81.081081081081081</v>
      </c>
    </row>
    <row r="220" spans="2:7" ht="17.100000000000001" customHeight="1" x14ac:dyDescent="0.25">
      <c r="B220" s="23"/>
      <c r="C220" t="s">
        <v>104</v>
      </c>
      <c r="D220" s="64">
        <v>2</v>
      </c>
      <c r="E220" s="61">
        <f t="shared" si="6"/>
        <v>5.4054054054054053</v>
      </c>
      <c r="F220" s="61">
        <f t="shared" si="7"/>
        <v>5.4054054054054053</v>
      </c>
      <c r="G220" s="65">
        <f t="shared" si="8"/>
        <v>86.486486486486484</v>
      </c>
    </row>
    <row r="221" spans="2:7" ht="30" customHeight="1" x14ac:dyDescent="0.25">
      <c r="B221" s="23"/>
      <c r="C221" t="s">
        <v>93</v>
      </c>
      <c r="D221" s="64">
        <v>5</v>
      </c>
      <c r="E221" s="61">
        <f t="shared" si="6"/>
        <v>13.513513513513514</v>
      </c>
      <c r="F221" s="61">
        <f t="shared" si="7"/>
        <v>13.513513513513514</v>
      </c>
      <c r="G221" s="65">
        <f t="shared" si="8"/>
        <v>100</v>
      </c>
    </row>
    <row r="222" spans="2:7" ht="17.100000000000001" customHeight="1" x14ac:dyDescent="0.25">
      <c r="B222" s="27"/>
      <c r="C222" s="39" t="s">
        <v>122</v>
      </c>
      <c r="D222" s="28">
        <f>SUM(D216:D221)</f>
        <v>37</v>
      </c>
      <c r="E222" s="66">
        <f>SUM(E216:E221)</f>
        <v>100</v>
      </c>
      <c r="F222" s="66">
        <v>100</v>
      </c>
      <c r="G222" s="30"/>
    </row>
    <row r="223" spans="2:7" ht="17.100000000000001" customHeight="1" x14ac:dyDescent="0.25">
      <c r="B223" s="40"/>
      <c r="C223" s="41"/>
      <c r="D223" s="42"/>
      <c r="E223" s="43"/>
      <c r="F223" s="43"/>
      <c r="G223" s="44"/>
    </row>
    <row r="224" spans="2:7" ht="17.100000000000001" customHeight="1" x14ac:dyDescent="0.25">
      <c r="B224" s="40"/>
      <c r="C224" s="41"/>
      <c r="D224" s="36"/>
      <c r="E224" s="37"/>
      <c r="F224" s="43"/>
      <c r="G224" s="44"/>
    </row>
    <row r="225" spans="2:7" ht="17.100000000000001" customHeight="1" x14ac:dyDescent="0.25">
      <c r="B225" s="40"/>
      <c r="C225"/>
      <c r="D225" s="20"/>
      <c r="E225" s="60"/>
      <c r="F225" s="43"/>
      <c r="G225" s="44"/>
    </row>
    <row r="226" spans="2:7" ht="17.100000000000001" customHeight="1" x14ac:dyDescent="0.25">
      <c r="B226" s="40"/>
      <c r="C226"/>
      <c r="D226" s="64"/>
      <c r="E226" s="60"/>
      <c r="F226" s="43"/>
      <c r="G226" s="44"/>
    </row>
    <row r="227" spans="2:7" ht="17.100000000000001" customHeight="1" x14ac:dyDescent="0.25">
      <c r="B227" s="40"/>
      <c r="C227"/>
      <c r="D227" s="64"/>
      <c r="E227" s="60"/>
      <c r="F227" s="43"/>
      <c r="G227" s="44"/>
    </row>
    <row r="228" spans="2:7" ht="17.100000000000001" customHeight="1" x14ac:dyDescent="0.25">
      <c r="B228" s="40"/>
      <c r="C228"/>
      <c r="D228" s="64"/>
      <c r="E228" s="60"/>
      <c r="F228" s="43"/>
      <c r="G228" s="44"/>
    </row>
    <row r="229" spans="2:7" ht="17.100000000000001" customHeight="1" x14ac:dyDescent="0.25">
      <c r="B229" s="40"/>
      <c r="C229"/>
      <c r="D229" s="64"/>
      <c r="E229" s="60"/>
      <c r="F229" s="43"/>
      <c r="G229" s="44"/>
    </row>
    <row r="230" spans="2:7" ht="17.100000000000001" customHeight="1" x14ac:dyDescent="0.25">
      <c r="B230" s="40"/>
      <c r="C230"/>
      <c r="D230" s="64"/>
      <c r="E230" s="60"/>
      <c r="F230" s="43"/>
      <c r="G230" s="44"/>
    </row>
    <row r="231" spans="2:7" ht="17.100000000000001" customHeight="1" x14ac:dyDescent="0.25">
      <c r="B231" s="40"/>
      <c r="C231" s="41"/>
      <c r="D231" s="42"/>
      <c r="E231" s="43"/>
      <c r="F231" s="43"/>
      <c r="G231" s="44"/>
    </row>
    <row r="232" spans="2:7" ht="17.100000000000001" customHeight="1" x14ac:dyDescent="0.25">
      <c r="B232" s="40"/>
      <c r="C232" s="41"/>
      <c r="D232" s="42"/>
      <c r="E232" s="43"/>
      <c r="F232" s="43"/>
      <c r="G232" s="44"/>
    </row>
    <row r="233" spans="2:7" ht="17.100000000000001" customHeight="1" x14ac:dyDescent="0.25">
      <c r="B233" s="40"/>
      <c r="C233" s="41"/>
      <c r="D233" s="42"/>
      <c r="E233" s="43"/>
      <c r="F233" s="43"/>
      <c r="G233" s="44"/>
    </row>
    <row r="234" spans="2:7" ht="17.100000000000001" customHeight="1" x14ac:dyDescent="0.25">
      <c r="B234" s="40"/>
      <c r="C234" s="41"/>
      <c r="D234" s="42"/>
      <c r="E234" s="43"/>
      <c r="F234" s="43"/>
      <c r="G234" s="44"/>
    </row>
    <row r="235" spans="2:7" x14ac:dyDescent="0.25">
      <c r="B235" s="31"/>
      <c r="C235" s="56"/>
      <c r="D235" s="31"/>
      <c r="E235" s="31"/>
      <c r="F235" s="31"/>
      <c r="G235" s="31"/>
    </row>
    <row r="236" spans="2:7" ht="36" customHeight="1" x14ac:dyDescent="0.25">
      <c r="B236" s="105" t="s">
        <v>54</v>
      </c>
      <c r="C236" s="106"/>
      <c r="D236" s="106"/>
      <c r="E236" s="106"/>
      <c r="F236" s="106"/>
      <c r="G236" s="107"/>
    </row>
    <row r="237" spans="2:7" ht="29.1" customHeight="1" x14ac:dyDescent="0.25">
      <c r="B237" s="18"/>
      <c r="C237" s="53"/>
      <c r="D237" s="36" t="s">
        <v>118</v>
      </c>
      <c r="E237" s="37" t="s">
        <v>119</v>
      </c>
      <c r="F237" s="37" t="s">
        <v>120</v>
      </c>
      <c r="G237" s="38" t="s">
        <v>121</v>
      </c>
    </row>
    <row r="238" spans="2:7" ht="17.100000000000001" customHeight="1" x14ac:dyDescent="0.25">
      <c r="B238" s="19"/>
      <c r="C238" s="54" t="s">
        <v>131</v>
      </c>
      <c r="D238" s="20">
        <v>29</v>
      </c>
      <c r="E238" s="21">
        <v>29</v>
      </c>
      <c r="F238" s="60">
        <f>E238</f>
        <v>29</v>
      </c>
      <c r="G238" s="22">
        <f>F238</f>
        <v>29</v>
      </c>
    </row>
    <row r="239" spans="2:7" ht="17.100000000000001" customHeight="1" x14ac:dyDescent="0.25">
      <c r="B239" s="23"/>
      <c r="C239" s="55" t="s">
        <v>132</v>
      </c>
      <c r="D239" s="24">
        <v>24</v>
      </c>
      <c r="E239" s="70">
        <v>24</v>
      </c>
      <c r="F239" s="61">
        <f t="shared" ref="F239:F244" si="9">E239</f>
        <v>24</v>
      </c>
      <c r="G239" s="65">
        <f>F239+G238</f>
        <v>53</v>
      </c>
    </row>
    <row r="240" spans="2:7" ht="17.100000000000001" customHeight="1" x14ac:dyDescent="0.25">
      <c r="B240" s="23"/>
      <c r="C240" s="55" t="s">
        <v>133</v>
      </c>
      <c r="D240" s="24">
        <v>10</v>
      </c>
      <c r="E240" s="70">
        <v>10</v>
      </c>
      <c r="F240" s="61">
        <f t="shared" si="9"/>
        <v>10</v>
      </c>
      <c r="G240" s="65">
        <f t="shared" ref="G240:G244" si="10">F240+G239</f>
        <v>63</v>
      </c>
    </row>
    <row r="241" spans="2:7" ht="17.100000000000001" customHeight="1" x14ac:dyDescent="0.25">
      <c r="B241" s="23"/>
      <c r="C241" s="55" t="s">
        <v>134</v>
      </c>
      <c r="D241" s="24">
        <v>3</v>
      </c>
      <c r="E241" s="70">
        <v>3</v>
      </c>
      <c r="F241" s="61">
        <f t="shared" si="9"/>
        <v>3</v>
      </c>
      <c r="G241" s="65">
        <f t="shared" si="10"/>
        <v>66</v>
      </c>
    </row>
    <row r="242" spans="2:7" ht="17.100000000000001" customHeight="1" x14ac:dyDescent="0.25">
      <c r="B242" s="23"/>
      <c r="C242" s="55" t="s">
        <v>135</v>
      </c>
      <c r="D242" s="24">
        <v>0</v>
      </c>
      <c r="E242" s="70">
        <v>0</v>
      </c>
      <c r="F242" s="61">
        <f t="shared" si="9"/>
        <v>0</v>
      </c>
      <c r="G242" s="65">
        <f t="shared" si="10"/>
        <v>66</v>
      </c>
    </row>
    <row r="243" spans="2:7" ht="17.25" customHeight="1" x14ac:dyDescent="0.25">
      <c r="B243" s="23"/>
      <c r="C243" s="55" t="s">
        <v>136</v>
      </c>
      <c r="D243" s="24">
        <v>11</v>
      </c>
      <c r="E243" s="70">
        <v>11</v>
      </c>
      <c r="F243" s="61">
        <f t="shared" si="9"/>
        <v>11</v>
      </c>
      <c r="G243" s="65">
        <f t="shared" si="10"/>
        <v>77</v>
      </c>
    </row>
    <row r="244" spans="2:7" ht="15.75" customHeight="1" x14ac:dyDescent="0.25">
      <c r="B244" s="67"/>
      <c r="C244" t="s">
        <v>93</v>
      </c>
      <c r="D244" s="68">
        <v>23</v>
      </c>
      <c r="E244" s="69">
        <v>23</v>
      </c>
      <c r="F244" s="71">
        <f t="shared" si="9"/>
        <v>23</v>
      </c>
      <c r="G244" s="65">
        <f t="shared" si="10"/>
        <v>100</v>
      </c>
    </row>
    <row r="245" spans="2:7" ht="17.100000000000001" customHeight="1" x14ac:dyDescent="0.25">
      <c r="B245" s="27"/>
      <c r="C245" s="39" t="s">
        <v>122</v>
      </c>
      <c r="D245" s="28">
        <f>SUM(D238:D244)</f>
        <v>100</v>
      </c>
      <c r="E245" s="29">
        <v>100</v>
      </c>
      <c r="F245" s="29">
        <v>100</v>
      </c>
      <c r="G245" s="30"/>
    </row>
    <row r="246" spans="2:7" ht="17.100000000000001" customHeight="1" x14ac:dyDescent="0.25">
      <c r="B246" s="40"/>
      <c r="C246" s="41"/>
      <c r="D246" s="42"/>
      <c r="E246" s="43"/>
      <c r="F246" s="43"/>
      <c r="G246" s="44"/>
    </row>
    <row r="247" spans="2:7" ht="17.100000000000001" customHeight="1" x14ac:dyDescent="0.25">
      <c r="B247" s="40"/>
      <c r="C247" s="41"/>
      <c r="D247" s="42"/>
      <c r="E247" s="43"/>
      <c r="F247" s="43"/>
      <c r="G247" s="44"/>
    </row>
    <row r="248" spans="2:7" ht="17.100000000000001" customHeight="1" x14ac:dyDescent="0.25">
      <c r="B248" s="40"/>
      <c r="C248" s="41"/>
      <c r="D248" s="42"/>
      <c r="E248" s="43"/>
      <c r="F248" s="43"/>
      <c r="G248" s="44"/>
    </row>
    <row r="249" spans="2:7" ht="17.100000000000001" customHeight="1" x14ac:dyDescent="0.25">
      <c r="B249" s="40"/>
      <c r="C249" s="41"/>
      <c r="D249" s="42"/>
      <c r="E249" s="43"/>
      <c r="F249" s="43"/>
      <c r="G249" s="44"/>
    </row>
    <row r="250" spans="2:7" ht="17.100000000000001" customHeight="1" x14ac:dyDescent="0.25">
      <c r="B250" s="40"/>
      <c r="C250" s="41"/>
      <c r="D250" s="42"/>
      <c r="E250" s="43"/>
      <c r="F250" s="43"/>
      <c r="G250" s="44"/>
    </row>
    <row r="251" spans="2:7" ht="17.100000000000001" customHeight="1" x14ac:dyDescent="0.25">
      <c r="B251" s="40"/>
      <c r="C251" s="41"/>
      <c r="D251" s="42"/>
      <c r="E251" s="43"/>
      <c r="F251" s="43"/>
      <c r="G251" s="44"/>
    </row>
    <row r="252" spans="2:7" ht="17.100000000000001" customHeight="1" x14ac:dyDescent="0.25">
      <c r="B252" s="40"/>
      <c r="C252" s="41"/>
      <c r="D252" s="42"/>
      <c r="E252" s="43"/>
      <c r="F252" s="43"/>
      <c r="G252" s="44"/>
    </row>
    <row r="253" spans="2:7" ht="17.100000000000001" customHeight="1" x14ac:dyDescent="0.25">
      <c r="B253" s="40"/>
      <c r="C253" s="41"/>
      <c r="D253" s="42"/>
      <c r="E253" s="43"/>
      <c r="F253" s="43"/>
      <c r="G253" s="44"/>
    </row>
    <row r="254" spans="2:7" ht="17.100000000000001" customHeight="1" x14ac:dyDescent="0.25">
      <c r="B254" s="40"/>
      <c r="C254" s="41"/>
      <c r="D254" s="42"/>
      <c r="E254" s="43"/>
      <c r="F254" s="43"/>
      <c r="G254" s="44"/>
    </row>
    <row r="255" spans="2:7" ht="17.100000000000001" customHeight="1" x14ac:dyDescent="0.25">
      <c r="B255" s="40"/>
      <c r="C255" s="41"/>
      <c r="D255" s="42"/>
      <c r="E255" s="43"/>
      <c r="F255" s="43"/>
      <c r="G255" s="44"/>
    </row>
    <row r="256" spans="2:7" ht="17.100000000000001" customHeight="1" x14ac:dyDescent="0.25">
      <c r="B256" s="40"/>
      <c r="C256" s="41"/>
      <c r="D256" s="42"/>
      <c r="E256" s="43"/>
      <c r="F256" s="43"/>
      <c r="G256" s="44"/>
    </row>
    <row r="257" spans="2:7" x14ac:dyDescent="0.25">
      <c r="B257" s="31"/>
      <c r="C257" s="56"/>
      <c r="D257" s="31"/>
      <c r="E257" s="31"/>
      <c r="F257" s="31"/>
      <c r="G257" s="31"/>
    </row>
    <row r="258" spans="2:7" ht="54.95" customHeight="1" x14ac:dyDescent="0.25">
      <c r="B258" s="105" t="s">
        <v>55</v>
      </c>
      <c r="C258" s="106"/>
      <c r="D258" s="106"/>
      <c r="E258" s="106"/>
      <c r="F258" s="106"/>
      <c r="G258" s="107"/>
    </row>
    <row r="259" spans="2:7" ht="29.1" customHeight="1" x14ac:dyDescent="0.25">
      <c r="B259" s="18"/>
      <c r="C259" s="53"/>
      <c r="D259" s="36" t="s">
        <v>118</v>
      </c>
      <c r="E259" s="37" t="s">
        <v>119</v>
      </c>
      <c r="F259" s="37" t="s">
        <v>120</v>
      </c>
      <c r="G259" s="38" t="s">
        <v>121</v>
      </c>
    </row>
    <row r="260" spans="2:7" ht="17.100000000000001" customHeight="1" x14ac:dyDescent="0.25">
      <c r="B260" s="19"/>
      <c r="C260" t="s">
        <v>137</v>
      </c>
      <c r="D260" s="20">
        <v>72</v>
      </c>
      <c r="E260" s="60">
        <f>D260/274*100</f>
        <v>26.277372262773724</v>
      </c>
      <c r="F260" s="60">
        <f>E260</f>
        <v>26.277372262773724</v>
      </c>
      <c r="G260" s="22">
        <f>F260</f>
        <v>26.277372262773724</v>
      </c>
    </row>
    <row r="261" spans="2:7" ht="17.100000000000001" customHeight="1" x14ac:dyDescent="0.25">
      <c r="B261" s="45"/>
      <c r="C261" t="s">
        <v>138</v>
      </c>
      <c r="D261" s="73">
        <v>31</v>
      </c>
      <c r="E261" s="61">
        <f t="shared" ref="E261:E266" si="11">D261/274*100</f>
        <v>11.313868613138686</v>
      </c>
      <c r="F261" s="61">
        <f t="shared" ref="F261:F266" si="12">E261</f>
        <v>11.313868613138686</v>
      </c>
      <c r="G261" s="74">
        <f>F261+G260</f>
        <v>37.591240875912412</v>
      </c>
    </row>
    <row r="262" spans="2:7" ht="17.100000000000001" customHeight="1" x14ac:dyDescent="0.25">
      <c r="B262" s="45"/>
      <c r="C262" t="s">
        <v>139</v>
      </c>
      <c r="D262" s="73">
        <v>29</v>
      </c>
      <c r="E262" s="61">
        <f t="shared" si="11"/>
        <v>10.583941605839415</v>
      </c>
      <c r="F262" s="61">
        <f t="shared" si="12"/>
        <v>10.583941605839415</v>
      </c>
      <c r="G262" s="74">
        <f t="shared" ref="G262:G266" si="13">F262+G261</f>
        <v>48.175182481751825</v>
      </c>
    </row>
    <row r="263" spans="2:7" ht="17.100000000000001" customHeight="1" x14ac:dyDescent="0.25">
      <c r="B263" s="45"/>
      <c r="C263" t="s">
        <v>140</v>
      </c>
      <c r="D263" s="73">
        <v>73</v>
      </c>
      <c r="E263" s="61">
        <f t="shared" si="11"/>
        <v>26.642335766423358</v>
      </c>
      <c r="F263" s="61">
        <f t="shared" si="12"/>
        <v>26.642335766423358</v>
      </c>
      <c r="G263" s="74">
        <f t="shared" si="13"/>
        <v>74.81751824817519</v>
      </c>
    </row>
    <row r="264" spans="2:7" ht="17.100000000000001" customHeight="1" x14ac:dyDescent="0.25">
      <c r="B264" s="45"/>
      <c r="C264" t="s">
        <v>141</v>
      </c>
      <c r="D264" s="73">
        <v>52</v>
      </c>
      <c r="E264" s="61">
        <f t="shared" si="11"/>
        <v>18.978102189781019</v>
      </c>
      <c r="F264" s="61">
        <f t="shared" si="12"/>
        <v>18.978102189781019</v>
      </c>
      <c r="G264" s="74">
        <f t="shared" si="13"/>
        <v>93.795620437956217</v>
      </c>
    </row>
    <row r="265" spans="2:7" ht="17.100000000000001" customHeight="1" x14ac:dyDescent="0.25">
      <c r="B265" s="45"/>
      <c r="C265" s="72" t="s">
        <v>142</v>
      </c>
      <c r="D265" s="73">
        <v>14</v>
      </c>
      <c r="E265" s="61">
        <f t="shared" si="11"/>
        <v>5.1094890510948909</v>
      </c>
      <c r="F265" s="61">
        <f t="shared" si="12"/>
        <v>5.1094890510948909</v>
      </c>
      <c r="G265" s="74">
        <f t="shared" si="13"/>
        <v>98.905109489051114</v>
      </c>
    </row>
    <row r="266" spans="2:7" ht="17.100000000000001" customHeight="1" x14ac:dyDescent="0.25">
      <c r="B266" s="23"/>
      <c r="C266" s="55" t="s">
        <v>93</v>
      </c>
      <c r="D266" s="24">
        <v>3</v>
      </c>
      <c r="E266" s="46">
        <f t="shared" si="11"/>
        <v>1.0948905109489051</v>
      </c>
      <c r="F266" s="46">
        <f t="shared" si="12"/>
        <v>1.0948905109489051</v>
      </c>
      <c r="G266" s="74">
        <f t="shared" si="13"/>
        <v>100.00000000000001</v>
      </c>
    </row>
    <row r="267" spans="2:7" ht="17.100000000000001" customHeight="1" x14ac:dyDescent="0.25">
      <c r="B267" s="27"/>
      <c r="C267" s="39" t="s">
        <v>122</v>
      </c>
      <c r="D267" s="28">
        <f>SUM(D260:D266)</f>
        <v>274</v>
      </c>
      <c r="E267" s="29">
        <v>100</v>
      </c>
      <c r="F267" s="29">
        <v>100</v>
      </c>
      <c r="G267" s="30"/>
    </row>
    <row r="268" spans="2:7" ht="17.100000000000001" customHeight="1" x14ac:dyDescent="0.25">
      <c r="B268" s="40"/>
      <c r="C268" s="41"/>
      <c r="D268" s="42"/>
      <c r="E268" s="43"/>
      <c r="F268" s="43"/>
      <c r="G268" s="44"/>
    </row>
    <row r="269" spans="2:7" ht="17.100000000000001" customHeight="1" x14ac:dyDescent="0.25">
      <c r="B269" s="40"/>
      <c r="C269" s="41"/>
      <c r="D269" s="42"/>
      <c r="E269" s="43"/>
      <c r="F269" s="43"/>
      <c r="G269" s="44"/>
    </row>
    <row r="270" spans="2:7" ht="17.100000000000001" customHeight="1" x14ac:dyDescent="0.25">
      <c r="B270" s="40"/>
      <c r="C270" s="41"/>
      <c r="D270" s="42"/>
      <c r="E270" s="43"/>
      <c r="F270" s="43"/>
      <c r="G270" s="44"/>
    </row>
    <row r="271" spans="2:7" ht="17.100000000000001" customHeight="1" x14ac:dyDescent="0.25">
      <c r="B271" s="40"/>
      <c r="C271" s="41"/>
      <c r="D271" s="42"/>
      <c r="E271" s="43"/>
      <c r="F271" s="43"/>
      <c r="G271" s="44"/>
    </row>
    <row r="272" spans="2:7" ht="17.100000000000001" customHeight="1" x14ac:dyDescent="0.25">
      <c r="B272" s="40"/>
      <c r="C272" s="41"/>
      <c r="D272" s="42"/>
      <c r="E272" s="43"/>
      <c r="F272" s="43"/>
      <c r="G272" s="44"/>
    </row>
    <row r="273" spans="2:7" ht="17.100000000000001" customHeight="1" x14ac:dyDescent="0.25">
      <c r="B273" s="40"/>
      <c r="C273" s="41"/>
      <c r="D273" s="42"/>
      <c r="E273" s="43"/>
      <c r="F273" s="43"/>
      <c r="G273" s="44"/>
    </row>
    <row r="274" spans="2:7" ht="17.100000000000001" customHeight="1" x14ac:dyDescent="0.25">
      <c r="B274" s="40"/>
      <c r="C274" s="41"/>
      <c r="D274" s="42"/>
      <c r="E274" s="43"/>
      <c r="F274" s="43"/>
      <c r="G274" s="44"/>
    </row>
    <row r="275" spans="2:7" ht="17.100000000000001" customHeight="1" x14ac:dyDescent="0.25">
      <c r="B275" s="40"/>
      <c r="C275" s="41"/>
      <c r="D275" s="42"/>
      <c r="E275" s="43"/>
      <c r="F275" s="43"/>
      <c r="G275" s="44"/>
    </row>
    <row r="276" spans="2:7" ht="17.100000000000001" customHeight="1" x14ac:dyDescent="0.25">
      <c r="B276" s="40"/>
      <c r="C276" s="41"/>
      <c r="D276" s="42"/>
      <c r="E276" s="43"/>
      <c r="F276" s="43"/>
      <c r="G276" s="44"/>
    </row>
    <row r="277" spans="2:7" ht="17.100000000000001" customHeight="1" x14ac:dyDescent="0.25">
      <c r="B277" s="40"/>
      <c r="C277" s="41"/>
      <c r="D277" s="42"/>
      <c r="E277" s="43"/>
      <c r="F277" s="43"/>
      <c r="G277" s="44"/>
    </row>
    <row r="278" spans="2:7" ht="17.100000000000001" customHeight="1" x14ac:dyDescent="0.25">
      <c r="B278" s="40"/>
      <c r="C278" s="41"/>
      <c r="D278" s="42"/>
      <c r="E278" s="43"/>
      <c r="F278" s="43"/>
      <c r="G278" s="44"/>
    </row>
    <row r="279" spans="2:7" ht="17.100000000000001" customHeight="1" x14ac:dyDescent="0.25">
      <c r="B279" s="40"/>
      <c r="C279" s="41"/>
      <c r="D279" s="42"/>
      <c r="E279" s="43"/>
      <c r="F279" s="43"/>
      <c r="G279" s="44"/>
    </row>
    <row r="280" spans="2:7" ht="17.100000000000001" customHeight="1" x14ac:dyDescent="0.25">
      <c r="B280" s="40"/>
      <c r="C280" s="41"/>
      <c r="D280" s="42"/>
      <c r="E280" s="43"/>
      <c r="F280" s="43"/>
      <c r="G280" s="44"/>
    </row>
    <row r="281" spans="2:7" ht="17.100000000000001" customHeight="1" x14ac:dyDescent="0.25">
      <c r="B281" s="40"/>
      <c r="C281" s="41"/>
      <c r="D281" s="42"/>
      <c r="E281" s="43"/>
      <c r="F281" s="43"/>
      <c r="G281" s="44"/>
    </row>
    <row r="282" spans="2:7" ht="17.100000000000001" customHeight="1" x14ac:dyDescent="0.25">
      <c r="B282" s="40"/>
      <c r="C282" s="41"/>
      <c r="D282" s="42"/>
      <c r="E282" s="43"/>
      <c r="F282" s="43"/>
      <c r="G282" s="44"/>
    </row>
    <row r="283" spans="2:7" ht="17.100000000000001" customHeight="1" x14ac:dyDescent="0.25">
      <c r="B283" s="40"/>
      <c r="C283" s="41"/>
      <c r="D283" s="42"/>
      <c r="E283" s="43"/>
      <c r="F283" s="43"/>
      <c r="G283" s="44"/>
    </row>
    <row r="284" spans="2:7" ht="17.100000000000001" customHeight="1" x14ac:dyDescent="0.25">
      <c r="B284" s="40"/>
      <c r="C284" s="41"/>
      <c r="D284" s="42"/>
      <c r="E284" s="43"/>
      <c r="F284" s="43"/>
      <c r="G284" s="44"/>
    </row>
    <row r="285" spans="2:7" ht="17.100000000000001" customHeight="1" x14ac:dyDescent="0.25">
      <c r="B285" s="40"/>
      <c r="C285" s="41"/>
      <c r="D285" s="42"/>
      <c r="E285" s="43"/>
      <c r="F285" s="43"/>
      <c r="G285" s="44"/>
    </row>
    <row r="286" spans="2:7" x14ac:dyDescent="0.25">
      <c r="B286" s="31"/>
      <c r="C286" s="56"/>
      <c r="D286" s="31"/>
      <c r="E286" s="31"/>
      <c r="F286" s="31"/>
      <c r="G286" s="31"/>
    </row>
    <row r="287" spans="2:7" ht="54.95" customHeight="1" x14ac:dyDescent="0.25">
      <c r="B287" s="105" t="s">
        <v>56</v>
      </c>
      <c r="C287" s="106"/>
      <c r="D287" s="106"/>
      <c r="E287" s="106"/>
      <c r="F287" s="106"/>
      <c r="G287" s="107"/>
    </row>
    <row r="288" spans="2:7" ht="29.1" customHeight="1" x14ac:dyDescent="0.25">
      <c r="B288" s="18"/>
      <c r="C288" s="53"/>
      <c r="D288" s="36" t="s">
        <v>118</v>
      </c>
      <c r="E288" s="79" t="s">
        <v>119</v>
      </c>
      <c r="F288" s="37" t="s">
        <v>120</v>
      </c>
      <c r="G288" s="38" t="s">
        <v>121</v>
      </c>
    </row>
    <row r="289" spans="2:7" ht="17.100000000000001" customHeight="1" x14ac:dyDescent="0.25">
      <c r="B289" s="19"/>
      <c r="C289" s="75" t="s">
        <v>143</v>
      </c>
      <c r="D289" s="76">
        <v>47</v>
      </c>
      <c r="E289" s="61">
        <f>D289/292*100</f>
        <v>16.095890410958905</v>
      </c>
      <c r="F289" s="77">
        <f>E289</f>
        <v>16.095890410958905</v>
      </c>
      <c r="G289" s="22">
        <f>F289</f>
        <v>16.095890410958905</v>
      </c>
    </row>
    <row r="290" spans="2:7" ht="17.100000000000001" customHeight="1" x14ac:dyDescent="0.25">
      <c r="B290" s="23"/>
      <c r="C290" s="75" t="s">
        <v>144</v>
      </c>
      <c r="D290" s="64">
        <v>36</v>
      </c>
      <c r="E290" s="61">
        <f t="shared" ref="E290:E297" si="14">D290/292*100</f>
        <v>12.328767123287671</v>
      </c>
      <c r="F290" s="61">
        <f t="shared" ref="F290:F297" si="15">E290</f>
        <v>12.328767123287671</v>
      </c>
      <c r="G290" s="74">
        <f>F290+G289</f>
        <v>28.424657534246577</v>
      </c>
    </row>
    <row r="291" spans="2:7" ht="17.100000000000001" customHeight="1" x14ac:dyDescent="0.25">
      <c r="B291" s="23"/>
      <c r="C291" s="75" t="s">
        <v>145</v>
      </c>
      <c r="D291" s="64">
        <v>41</v>
      </c>
      <c r="E291" s="61">
        <f t="shared" si="14"/>
        <v>14.04109589041096</v>
      </c>
      <c r="F291" s="61">
        <f t="shared" si="15"/>
        <v>14.04109589041096</v>
      </c>
      <c r="G291" s="74">
        <f t="shared" ref="G291:G295" si="16">F291+G290</f>
        <v>42.465753424657535</v>
      </c>
    </row>
    <row r="292" spans="2:7" ht="17.100000000000001" customHeight="1" x14ac:dyDescent="0.25">
      <c r="B292" s="47"/>
      <c r="C292" s="75" t="s">
        <v>146</v>
      </c>
      <c r="D292" s="64">
        <v>34</v>
      </c>
      <c r="E292" s="61">
        <f t="shared" si="14"/>
        <v>11.643835616438356</v>
      </c>
      <c r="F292" s="61">
        <f t="shared" si="15"/>
        <v>11.643835616438356</v>
      </c>
      <c r="G292" s="74">
        <f t="shared" si="16"/>
        <v>54.109589041095887</v>
      </c>
    </row>
    <row r="293" spans="2:7" ht="17.100000000000001" customHeight="1" x14ac:dyDescent="0.25">
      <c r="B293" s="47"/>
      <c r="C293" s="75" t="s">
        <v>147</v>
      </c>
      <c r="D293" s="64">
        <v>21</v>
      </c>
      <c r="E293" s="61">
        <f t="shared" si="14"/>
        <v>7.1917808219178081</v>
      </c>
      <c r="F293" s="61">
        <f t="shared" si="15"/>
        <v>7.1917808219178081</v>
      </c>
      <c r="G293" s="74">
        <f t="shared" si="16"/>
        <v>61.301369863013697</v>
      </c>
    </row>
    <row r="294" spans="2:7" ht="17.100000000000001" customHeight="1" x14ac:dyDescent="0.25">
      <c r="B294" s="47"/>
      <c r="C294" s="75" t="s">
        <v>148</v>
      </c>
      <c r="D294" s="64">
        <v>33</v>
      </c>
      <c r="E294" s="61">
        <f t="shared" si="14"/>
        <v>11.301369863013697</v>
      </c>
      <c r="F294" s="61">
        <f t="shared" si="15"/>
        <v>11.301369863013697</v>
      </c>
      <c r="G294" s="74">
        <f t="shared" si="16"/>
        <v>72.602739726027394</v>
      </c>
    </row>
    <row r="295" spans="2:7" ht="17.100000000000001" customHeight="1" x14ac:dyDescent="0.25">
      <c r="B295" s="47"/>
      <c r="C295" s="75" t="s">
        <v>149</v>
      </c>
      <c r="D295" s="64">
        <v>52</v>
      </c>
      <c r="E295" s="61">
        <f t="shared" si="14"/>
        <v>17.80821917808219</v>
      </c>
      <c r="F295" s="78">
        <f t="shared" si="15"/>
        <v>17.80821917808219</v>
      </c>
      <c r="G295" s="74">
        <f t="shared" si="16"/>
        <v>90.410958904109577</v>
      </c>
    </row>
    <row r="296" spans="2:7" ht="17.100000000000001" customHeight="1" x14ac:dyDescent="0.25">
      <c r="B296" s="47"/>
      <c r="C296" s="75" t="s">
        <v>150</v>
      </c>
      <c r="D296" s="64">
        <v>15</v>
      </c>
      <c r="E296" s="61">
        <f t="shared" si="14"/>
        <v>5.1369863013698627</v>
      </c>
      <c r="F296" s="78">
        <f t="shared" si="15"/>
        <v>5.1369863013698627</v>
      </c>
      <c r="G296" s="74">
        <f t="shared" ref="G296:G297" si="17">F296+G295</f>
        <v>95.547945205479436</v>
      </c>
    </row>
    <row r="297" spans="2:7" ht="17.100000000000001" customHeight="1" x14ac:dyDescent="0.25">
      <c r="B297" s="23"/>
      <c r="C297" t="s">
        <v>93</v>
      </c>
      <c r="D297" s="24">
        <v>13</v>
      </c>
      <c r="E297" s="46">
        <f t="shared" si="14"/>
        <v>4.4520547945205475</v>
      </c>
      <c r="F297" s="46">
        <f t="shared" si="15"/>
        <v>4.4520547945205475</v>
      </c>
      <c r="G297" s="74">
        <f t="shared" si="17"/>
        <v>99.999999999999986</v>
      </c>
    </row>
    <row r="298" spans="2:7" ht="17.100000000000001" customHeight="1" x14ac:dyDescent="0.25">
      <c r="B298" s="27"/>
      <c r="C298" s="39" t="s">
        <v>122</v>
      </c>
      <c r="D298" s="28">
        <f>SUM(D289:D297)</f>
        <v>292</v>
      </c>
      <c r="E298" s="29">
        <v>100</v>
      </c>
      <c r="F298" s="29">
        <v>100</v>
      </c>
      <c r="G298" s="30"/>
    </row>
    <row r="299" spans="2:7" ht="17.100000000000001" customHeight="1" x14ac:dyDescent="0.25">
      <c r="B299" s="40"/>
      <c r="C299" s="41"/>
      <c r="D299" s="42"/>
      <c r="E299" s="43"/>
      <c r="F299" s="43"/>
      <c r="G299" s="44"/>
    </row>
    <row r="300" spans="2:7" ht="17.100000000000001" customHeight="1" x14ac:dyDescent="0.25">
      <c r="B300" s="40"/>
      <c r="C300" s="41"/>
      <c r="D300" s="42"/>
      <c r="E300" s="43"/>
      <c r="F300" s="43"/>
      <c r="G300" s="44"/>
    </row>
    <row r="301" spans="2:7" ht="17.100000000000001" customHeight="1" x14ac:dyDescent="0.25">
      <c r="B301" s="40"/>
      <c r="C301" s="41"/>
      <c r="D301" s="42"/>
      <c r="E301" s="43"/>
      <c r="F301" s="43"/>
      <c r="G301" s="44"/>
    </row>
    <row r="302" spans="2:7" ht="17.100000000000001" customHeight="1" x14ac:dyDescent="0.25">
      <c r="B302" s="40"/>
      <c r="C302" s="41"/>
      <c r="D302" s="42"/>
      <c r="E302" s="43"/>
      <c r="F302" s="43"/>
      <c r="G302" s="44"/>
    </row>
    <row r="303" spans="2:7" ht="17.100000000000001" customHeight="1" x14ac:dyDescent="0.25">
      <c r="B303" s="40"/>
      <c r="C303" s="41"/>
      <c r="D303" s="42"/>
      <c r="E303" s="43"/>
      <c r="F303" s="43"/>
      <c r="G303" s="44"/>
    </row>
    <row r="304" spans="2:7" ht="17.100000000000001" customHeight="1" x14ac:dyDescent="0.25">
      <c r="B304" s="40"/>
      <c r="C304" s="41"/>
      <c r="D304" s="42"/>
      <c r="E304" s="43"/>
      <c r="F304" s="43"/>
      <c r="G304" s="44"/>
    </row>
    <row r="305" spans="2:7" ht="17.100000000000001" customHeight="1" x14ac:dyDescent="0.25">
      <c r="B305" s="40"/>
      <c r="C305" s="41"/>
      <c r="D305" s="42"/>
      <c r="E305" s="43"/>
      <c r="F305" s="43"/>
      <c r="G305" s="44"/>
    </row>
    <row r="306" spans="2:7" ht="17.100000000000001" customHeight="1" x14ac:dyDescent="0.25">
      <c r="B306" s="40"/>
      <c r="C306" s="41"/>
      <c r="D306" s="42"/>
      <c r="E306" s="43"/>
      <c r="F306" s="43"/>
      <c r="G306" s="44"/>
    </row>
    <row r="307" spans="2:7" ht="17.100000000000001" customHeight="1" x14ac:dyDescent="0.25">
      <c r="B307" s="40"/>
      <c r="C307" s="41"/>
      <c r="D307" s="42"/>
      <c r="E307" s="43"/>
      <c r="F307" s="43"/>
      <c r="G307" s="44"/>
    </row>
    <row r="308" spans="2:7" ht="17.100000000000001" customHeight="1" x14ac:dyDescent="0.25">
      <c r="B308" s="40"/>
      <c r="C308" s="41"/>
      <c r="D308" s="42"/>
      <c r="E308" s="43"/>
      <c r="F308" s="43"/>
      <c r="G308" s="44"/>
    </row>
    <row r="309" spans="2:7" ht="17.100000000000001" customHeight="1" x14ac:dyDescent="0.25">
      <c r="B309" s="40"/>
      <c r="C309" s="41"/>
      <c r="D309" s="42"/>
      <c r="E309" s="43"/>
      <c r="F309" s="43"/>
      <c r="G309" s="44"/>
    </row>
    <row r="310" spans="2:7" ht="17.100000000000001" customHeight="1" x14ac:dyDescent="0.25">
      <c r="B310" s="40"/>
      <c r="C310" s="41"/>
      <c r="D310" s="42"/>
      <c r="E310" s="43"/>
      <c r="F310" s="43"/>
      <c r="G310" s="44"/>
    </row>
    <row r="311" spans="2:7" ht="17.100000000000001" customHeight="1" x14ac:dyDescent="0.25">
      <c r="B311" s="40"/>
      <c r="C311" s="41"/>
      <c r="D311" s="42"/>
      <c r="E311" s="43"/>
      <c r="F311" s="43"/>
      <c r="G311" s="44"/>
    </row>
    <row r="312" spans="2:7" ht="17.100000000000001" customHeight="1" x14ac:dyDescent="0.25">
      <c r="B312" s="40"/>
      <c r="C312" s="41"/>
      <c r="D312" s="42"/>
      <c r="E312" s="43"/>
      <c r="F312" s="43"/>
      <c r="G312" s="44"/>
    </row>
    <row r="313" spans="2:7" ht="17.100000000000001" customHeight="1" x14ac:dyDescent="0.25">
      <c r="B313" s="40"/>
      <c r="C313" s="41"/>
      <c r="D313" s="42"/>
      <c r="E313" s="43"/>
      <c r="F313" s="43"/>
      <c r="G313" s="44"/>
    </row>
    <row r="314" spans="2:7" ht="17.100000000000001" customHeight="1" x14ac:dyDescent="0.25">
      <c r="B314" s="40"/>
      <c r="C314" s="41"/>
      <c r="D314" s="42"/>
      <c r="E314" s="43"/>
      <c r="F314" s="43"/>
      <c r="G314" s="44"/>
    </row>
    <row r="315" spans="2:7" ht="17.100000000000001" customHeight="1" x14ac:dyDescent="0.25">
      <c r="B315" s="40"/>
      <c r="C315" s="41"/>
      <c r="D315" s="42"/>
      <c r="E315" s="43"/>
      <c r="F315" s="43"/>
      <c r="G315" s="44"/>
    </row>
    <row r="316" spans="2:7" ht="17.100000000000001" customHeight="1" x14ac:dyDescent="0.25">
      <c r="B316" s="40"/>
      <c r="C316" s="41"/>
      <c r="D316" s="42"/>
      <c r="E316" s="43"/>
      <c r="F316" s="43"/>
      <c r="G316" s="44"/>
    </row>
    <row r="317" spans="2:7" ht="17.100000000000001" customHeight="1" x14ac:dyDescent="0.25">
      <c r="B317" s="40"/>
      <c r="C317" s="41"/>
      <c r="D317" s="42"/>
      <c r="E317" s="43"/>
      <c r="F317" s="43"/>
      <c r="G317" s="44"/>
    </row>
    <row r="318" spans="2:7" x14ac:dyDescent="0.25">
      <c r="B318" s="31"/>
      <c r="C318" s="56"/>
      <c r="D318" s="31"/>
      <c r="E318" s="31"/>
      <c r="F318" s="31"/>
      <c r="G318" s="31"/>
    </row>
    <row r="319" spans="2:7" ht="39.950000000000003" customHeight="1" x14ac:dyDescent="0.25">
      <c r="B319" s="105" t="s">
        <v>57</v>
      </c>
      <c r="C319" s="106"/>
      <c r="D319" s="106"/>
      <c r="E319" s="106"/>
      <c r="F319" s="106"/>
      <c r="G319" s="107"/>
    </row>
    <row r="320" spans="2:7" ht="29.1" customHeight="1" x14ac:dyDescent="0.25">
      <c r="B320" s="18"/>
      <c r="C320" s="80"/>
      <c r="D320" s="36" t="s">
        <v>118</v>
      </c>
      <c r="E320" s="37" t="s">
        <v>119</v>
      </c>
      <c r="F320" s="37" t="s">
        <v>120</v>
      </c>
      <c r="G320" s="38" t="s">
        <v>121</v>
      </c>
    </row>
    <row r="321" spans="2:7" ht="30" customHeight="1" x14ac:dyDescent="0.25">
      <c r="B321" s="19"/>
      <c r="C321" s="54" t="s">
        <v>107</v>
      </c>
      <c r="D321" s="20">
        <v>4</v>
      </c>
      <c r="E321" s="21">
        <v>4</v>
      </c>
      <c r="F321" s="21">
        <v>4</v>
      </c>
      <c r="G321" s="22">
        <v>4</v>
      </c>
    </row>
    <row r="322" spans="2:7" ht="30" customHeight="1" x14ac:dyDescent="0.25">
      <c r="B322" s="23"/>
      <c r="C322" s="55" t="s">
        <v>108</v>
      </c>
      <c r="D322" s="24">
        <v>3</v>
      </c>
      <c r="E322" s="25">
        <v>3</v>
      </c>
      <c r="F322" s="25">
        <v>3</v>
      </c>
      <c r="G322" s="26">
        <v>7.0000000000000009</v>
      </c>
    </row>
    <row r="323" spans="2:7" ht="30" customHeight="1" x14ac:dyDescent="0.25">
      <c r="B323" s="23"/>
      <c r="C323" s="55" t="s">
        <v>109</v>
      </c>
      <c r="D323" s="24">
        <v>93</v>
      </c>
      <c r="E323" s="25">
        <v>93</v>
      </c>
      <c r="F323" s="25">
        <v>93</v>
      </c>
      <c r="G323" s="26">
        <v>100</v>
      </c>
    </row>
    <row r="324" spans="2:7" ht="17.100000000000001" customHeight="1" x14ac:dyDescent="0.25">
      <c r="B324" s="27"/>
      <c r="C324" s="39" t="s">
        <v>122</v>
      </c>
      <c r="D324" s="28">
        <v>100</v>
      </c>
      <c r="E324" s="29">
        <v>100</v>
      </c>
      <c r="F324" s="29">
        <v>100</v>
      </c>
      <c r="G324" s="30"/>
    </row>
    <row r="325" spans="2:7" ht="17.100000000000001" customHeight="1" x14ac:dyDescent="0.25">
      <c r="B325" s="40"/>
      <c r="C325" s="41"/>
      <c r="D325" s="42"/>
      <c r="E325" s="43"/>
      <c r="F325" s="43"/>
      <c r="G325" s="44"/>
    </row>
    <row r="326" spans="2:7" ht="17.100000000000001" customHeight="1" x14ac:dyDescent="0.25">
      <c r="B326" s="40"/>
      <c r="C326" s="41"/>
      <c r="D326" s="42"/>
      <c r="E326" s="43"/>
      <c r="F326" s="43"/>
      <c r="G326" s="44"/>
    </row>
    <row r="327" spans="2:7" ht="17.100000000000001" customHeight="1" x14ac:dyDescent="0.25">
      <c r="B327" s="40"/>
      <c r="C327" s="41"/>
      <c r="D327" s="42"/>
      <c r="E327" s="43"/>
      <c r="F327" s="43"/>
      <c r="G327" s="44"/>
    </row>
    <row r="328" spans="2:7" ht="17.100000000000001" customHeight="1" x14ac:dyDescent="0.25">
      <c r="B328" s="40"/>
      <c r="C328" s="41"/>
      <c r="D328" s="42"/>
      <c r="E328" s="43"/>
      <c r="F328" s="43"/>
      <c r="G328" s="44"/>
    </row>
    <row r="329" spans="2:7" ht="17.100000000000001" customHeight="1" x14ac:dyDescent="0.25">
      <c r="B329" s="40"/>
      <c r="C329" s="41"/>
      <c r="D329" s="42"/>
      <c r="E329" s="43"/>
      <c r="F329" s="43"/>
      <c r="G329" s="44"/>
    </row>
    <row r="330" spans="2:7" ht="17.100000000000001" customHeight="1" x14ac:dyDescent="0.25">
      <c r="B330" s="40"/>
      <c r="C330" s="41"/>
      <c r="D330" s="42"/>
      <c r="E330" s="43"/>
      <c r="F330" s="43"/>
      <c r="G330" s="44"/>
    </row>
    <row r="331" spans="2:7" ht="17.100000000000001" customHeight="1" x14ac:dyDescent="0.25">
      <c r="B331" s="40"/>
      <c r="C331" s="41"/>
      <c r="D331" s="42"/>
      <c r="E331" s="43"/>
      <c r="F331" s="43"/>
      <c r="G331" s="44"/>
    </row>
    <row r="332" spans="2:7" ht="17.100000000000001" customHeight="1" x14ac:dyDescent="0.25">
      <c r="B332" s="40"/>
      <c r="C332" s="41"/>
      <c r="D332" s="42"/>
      <c r="E332" s="43"/>
      <c r="F332" s="43"/>
      <c r="G332" s="44"/>
    </row>
    <row r="333" spans="2:7" ht="17.100000000000001" customHeight="1" x14ac:dyDescent="0.25">
      <c r="B333" s="40"/>
      <c r="C333" s="41"/>
      <c r="D333" s="42"/>
      <c r="E333" s="43"/>
      <c r="F333" s="43"/>
      <c r="G333" s="44"/>
    </row>
    <row r="334" spans="2:7" ht="17.100000000000001" customHeight="1" x14ac:dyDescent="0.25">
      <c r="B334" s="40"/>
      <c r="C334" s="41"/>
      <c r="D334" s="42"/>
      <c r="E334" s="43"/>
      <c r="F334" s="43"/>
      <c r="G334" s="44"/>
    </row>
    <row r="335" spans="2:7" ht="17.100000000000001" customHeight="1" x14ac:dyDescent="0.25">
      <c r="B335" s="40"/>
      <c r="C335" s="41"/>
      <c r="D335" s="42"/>
      <c r="E335" s="43"/>
      <c r="F335" s="43"/>
      <c r="G335" s="44"/>
    </row>
    <row r="336" spans="2:7" ht="17.100000000000001" customHeight="1" x14ac:dyDescent="0.25">
      <c r="B336" s="40"/>
      <c r="C336" s="41"/>
      <c r="D336" s="42"/>
      <c r="E336" s="43"/>
      <c r="F336" s="43"/>
      <c r="G336" s="44"/>
    </row>
    <row r="337" spans="2:7" ht="17.100000000000001" customHeight="1" x14ac:dyDescent="0.25">
      <c r="B337" s="40"/>
      <c r="C337" s="41"/>
      <c r="D337" s="42"/>
      <c r="E337" s="43"/>
      <c r="F337" s="43"/>
      <c r="G337" s="44"/>
    </row>
    <row r="338" spans="2:7" ht="17.100000000000001" customHeight="1" x14ac:dyDescent="0.25">
      <c r="B338" s="40"/>
      <c r="C338" s="41"/>
      <c r="D338" s="42"/>
      <c r="E338" s="43"/>
      <c r="F338" s="43"/>
      <c r="G338" s="44"/>
    </row>
    <row r="339" spans="2:7" ht="17.100000000000001" customHeight="1" x14ac:dyDescent="0.25">
      <c r="B339" s="40"/>
      <c r="C339" s="41"/>
      <c r="D339" s="42"/>
      <c r="E339" s="43"/>
      <c r="F339" s="43"/>
      <c r="G339" s="44"/>
    </row>
    <row r="340" spans="2:7" ht="17.100000000000001" customHeight="1" x14ac:dyDescent="0.25">
      <c r="B340" s="40"/>
      <c r="C340" s="41"/>
      <c r="D340" s="42"/>
      <c r="E340" s="43"/>
      <c r="F340" s="43"/>
      <c r="G340" s="44"/>
    </row>
    <row r="341" spans="2:7" ht="17.100000000000001" customHeight="1" x14ac:dyDescent="0.25">
      <c r="B341" s="40"/>
      <c r="C341" s="41"/>
      <c r="D341" s="42"/>
      <c r="E341" s="43"/>
      <c r="F341" s="43"/>
      <c r="G341" s="44"/>
    </row>
    <row r="342" spans="2:7" ht="17.100000000000001" customHeight="1" x14ac:dyDescent="0.25">
      <c r="B342" s="40"/>
      <c r="C342" s="41"/>
      <c r="D342" s="42"/>
      <c r="E342" s="43"/>
      <c r="F342" s="43"/>
      <c r="G342" s="44"/>
    </row>
    <row r="343" spans="2:7" x14ac:dyDescent="0.25">
      <c r="B343" s="31"/>
      <c r="C343" s="56"/>
      <c r="D343" s="31"/>
      <c r="E343" s="31"/>
      <c r="F343" s="31"/>
      <c r="G343" s="31"/>
    </row>
    <row r="344" spans="2:7" ht="21" customHeight="1" x14ac:dyDescent="0.25">
      <c r="B344" s="105" t="s">
        <v>58</v>
      </c>
      <c r="C344" s="106"/>
      <c r="D344" s="106"/>
      <c r="E344" s="106"/>
      <c r="F344" s="106"/>
      <c r="G344" s="107"/>
    </row>
    <row r="345" spans="2:7" ht="29.1" customHeight="1" x14ac:dyDescent="0.25">
      <c r="B345" s="18"/>
      <c r="C345" s="53"/>
      <c r="D345" s="36" t="s">
        <v>118</v>
      </c>
      <c r="E345" s="37" t="s">
        <v>119</v>
      </c>
      <c r="F345" s="37" t="s">
        <v>120</v>
      </c>
      <c r="G345" s="38" t="s">
        <v>121</v>
      </c>
    </row>
    <row r="346" spans="2:7" ht="72" customHeight="1" x14ac:dyDescent="0.25">
      <c r="B346" s="19"/>
      <c r="C346" s="54" t="s">
        <v>110</v>
      </c>
      <c r="D346" s="20">
        <v>11</v>
      </c>
      <c r="E346" s="21">
        <v>11</v>
      </c>
      <c r="F346" s="21">
        <v>11</v>
      </c>
      <c r="G346" s="22">
        <v>11</v>
      </c>
    </row>
    <row r="347" spans="2:7" ht="72" customHeight="1" x14ac:dyDescent="0.25">
      <c r="B347" s="23"/>
      <c r="C347" s="55" t="s">
        <v>111</v>
      </c>
      <c r="D347" s="24">
        <v>75</v>
      </c>
      <c r="E347" s="25">
        <v>75</v>
      </c>
      <c r="F347" s="25">
        <v>75</v>
      </c>
      <c r="G347" s="26">
        <v>86</v>
      </c>
    </row>
    <row r="348" spans="2:7" ht="84.95" customHeight="1" x14ac:dyDescent="0.25">
      <c r="B348" s="23"/>
      <c r="C348" s="55" t="s">
        <v>112</v>
      </c>
      <c r="D348" s="24">
        <v>6</v>
      </c>
      <c r="E348" s="25">
        <v>6</v>
      </c>
      <c r="F348" s="25">
        <v>6</v>
      </c>
      <c r="G348" s="26">
        <v>93</v>
      </c>
    </row>
    <row r="349" spans="2:7" ht="111.95" customHeight="1" x14ac:dyDescent="0.25">
      <c r="B349" s="23"/>
      <c r="C349" s="55" t="s">
        <v>113</v>
      </c>
      <c r="D349" s="24">
        <v>7</v>
      </c>
      <c r="E349" s="25">
        <v>7</v>
      </c>
      <c r="F349" s="25">
        <v>7</v>
      </c>
      <c r="G349" s="26">
        <v>99</v>
      </c>
    </row>
    <row r="350" spans="2:7" ht="17.100000000000001" customHeight="1" x14ac:dyDescent="0.25">
      <c r="B350" s="23"/>
      <c r="C350" s="55" t="s">
        <v>114</v>
      </c>
      <c r="D350" s="24">
        <v>1</v>
      </c>
      <c r="E350" s="25">
        <v>1</v>
      </c>
      <c r="F350" s="25">
        <v>1</v>
      </c>
      <c r="G350" s="26">
        <v>100</v>
      </c>
    </row>
    <row r="351" spans="2:7" ht="17.100000000000001" customHeight="1" x14ac:dyDescent="0.25">
      <c r="B351" s="27"/>
      <c r="C351" s="39" t="s">
        <v>122</v>
      </c>
      <c r="D351" s="28">
        <v>100</v>
      </c>
      <c r="E351" s="29">
        <v>100</v>
      </c>
      <c r="F351" s="29">
        <v>100</v>
      </c>
      <c r="G351" s="30"/>
    </row>
    <row r="352" spans="2:7" ht="17.100000000000001" customHeight="1" x14ac:dyDescent="0.25">
      <c r="B352" s="40"/>
      <c r="C352" s="41"/>
      <c r="D352" s="42"/>
      <c r="E352" s="43"/>
      <c r="F352" s="43"/>
      <c r="G352" s="44"/>
    </row>
    <row r="353" spans="2:7" ht="17.100000000000001" customHeight="1" x14ac:dyDescent="0.25">
      <c r="B353" s="40"/>
      <c r="C353" s="41"/>
      <c r="D353" s="42"/>
      <c r="E353" s="43"/>
      <c r="F353" s="43"/>
      <c r="G353" s="44"/>
    </row>
    <row r="354" spans="2:7" ht="17.100000000000001" customHeight="1" x14ac:dyDescent="0.25">
      <c r="B354" s="40"/>
      <c r="C354" s="41"/>
      <c r="D354" s="42"/>
      <c r="E354" s="43"/>
      <c r="F354" s="43"/>
      <c r="G354" s="44"/>
    </row>
    <row r="355" spans="2:7" ht="17.100000000000001" customHeight="1" x14ac:dyDescent="0.25">
      <c r="B355" s="40"/>
      <c r="C355" s="41"/>
      <c r="D355" s="42"/>
      <c r="E355" s="43"/>
      <c r="F355" s="43"/>
      <c r="G355" s="44"/>
    </row>
    <row r="356" spans="2:7" ht="17.100000000000001" customHeight="1" x14ac:dyDescent="0.25">
      <c r="B356" s="40"/>
      <c r="C356" s="41"/>
      <c r="D356" s="42"/>
      <c r="E356" s="43"/>
      <c r="F356" s="43"/>
      <c r="G356" s="44"/>
    </row>
    <row r="357" spans="2:7" ht="17.100000000000001" customHeight="1" x14ac:dyDescent="0.25">
      <c r="B357" s="40"/>
      <c r="C357" s="41"/>
      <c r="D357" s="42"/>
      <c r="E357" s="43"/>
      <c r="F357" s="43"/>
      <c r="G357" s="44"/>
    </row>
    <row r="358" spans="2:7" ht="17.100000000000001" customHeight="1" x14ac:dyDescent="0.25">
      <c r="B358" s="40"/>
      <c r="C358" s="41"/>
      <c r="D358" s="42"/>
      <c r="E358" s="43"/>
      <c r="F358" s="43"/>
      <c r="G358" s="44"/>
    </row>
    <row r="359" spans="2:7" ht="17.100000000000001" customHeight="1" x14ac:dyDescent="0.25">
      <c r="B359" s="40"/>
      <c r="C359" s="41"/>
      <c r="D359" s="42"/>
      <c r="E359" s="43"/>
      <c r="F359" s="43"/>
      <c r="G359" s="44"/>
    </row>
    <row r="360" spans="2:7" ht="17.100000000000001" customHeight="1" x14ac:dyDescent="0.25">
      <c r="B360" s="40"/>
      <c r="C360" s="41"/>
      <c r="D360" s="42"/>
      <c r="E360" s="43"/>
      <c r="F360" s="43"/>
      <c r="G360" s="44"/>
    </row>
    <row r="361" spans="2:7" ht="17.100000000000001" customHeight="1" x14ac:dyDescent="0.25">
      <c r="B361" s="40"/>
      <c r="C361" s="41"/>
      <c r="D361" s="42"/>
      <c r="E361" s="43"/>
      <c r="F361" s="43"/>
      <c r="G361" s="44"/>
    </row>
    <row r="362" spans="2:7" ht="17.100000000000001" customHeight="1" x14ac:dyDescent="0.25">
      <c r="B362" s="40"/>
      <c r="C362" s="41"/>
      <c r="D362" s="42"/>
      <c r="E362" s="43"/>
      <c r="F362" s="43"/>
      <c r="G362" s="44"/>
    </row>
    <row r="363" spans="2:7" ht="17.100000000000001" customHeight="1" x14ac:dyDescent="0.25">
      <c r="B363" s="40"/>
      <c r="C363" s="41"/>
      <c r="D363" s="42"/>
      <c r="E363" s="43"/>
      <c r="F363" s="43"/>
      <c r="G363" s="44"/>
    </row>
    <row r="364" spans="2:7" ht="17.100000000000001" customHeight="1" x14ac:dyDescent="0.25">
      <c r="B364" s="40"/>
      <c r="C364" s="41"/>
      <c r="D364" s="42"/>
      <c r="E364" s="43"/>
      <c r="F364" s="43"/>
      <c r="G364" s="44"/>
    </row>
    <row r="365" spans="2:7" ht="17.100000000000001" customHeight="1" x14ac:dyDescent="0.25">
      <c r="B365" s="40"/>
      <c r="C365" s="41"/>
      <c r="D365" s="42"/>
      <c r="E365" s="43"/>
      <c r="F365" s="43"/>
      <c r="G365" s="44"/>
    </row>
    <row r="366" spans="2:7" ht="17.100000000000001" customHeight="1" x14ac:dyDescent="0.25">
      <c r="B366" s="40"/>
      <c r="C366" s="41"/>
      <c r="D366" s="42"/>
      <c r="E366" s="43"/>
      <c r="F366" s="43"/>
      <c r="G366" s="44"/>
    </row>
    <row r="367" spans="2:7" ht="17.100000000000001" customHeight="1" x14ac:dyDescent="0.25">
      <c r="B367" s="40"/>
      <c r="C367" s="41"/>
      <c r="D367" s="42"/>
      <c r="E367" s="43"/>
      <c r="F367" s="43"/>
      <c r="G367" s="44"/>
    </row>
    <row r="368" spans="2:7" ht="17.100000000000001" customHeight="1" x14ac:dyDescent="0.25">
      <c r="B368" s="40"/>
      <c r="C368" s="41"/>
      <c r="D368" s="42"/>
      <c r="E368" s="43"/>
      <c r="F368" s="43"/>
      <c r="G368" s="44"/>
    </row>
    <row r="369" spans="2:7" ht="17.100000000000001" customHeight="1" x14ac:dyDescent="0.25">
      <c r="B369" s="40"/>
      <c r="C369" s="41"/>
      <c r="D369" s="42"/>
      <c r="E369" s="43"/>
      <c r="F369" s="43"/>
      <c r="G369" s="44"/>
    </row>
    <row r="370" spans="2:7" x14ac:dyDescent="0.25">
      <c r="B370" s="31"/>
      <c r="C370" s="56"/>
      <c r="D370" s="31"/>
      <c r="E370" s="31"/>
      <c r="F370" s="31"/>
      <c r="G370" s="31"/>
    </row>
    <row r="371" spans="2:7" ht="104.1" customHeight="1" x14ac:dyDescent="0.25">
      <c r="B371" s="105" t="s">
        <v>59</v>
      </c>
      <c r="C371" s="106"/>
      <c r="D371" s="106"/>
      <c r="E371" s="106"/>
      <c r="F371" s="106"/>
      <c r="G371" s="107"/>
    </row>
    <row r="372" spans="2:7" ht="29.1" customHeight="1" x14ac:dyDescent="0.25">
      <c r="B372" s="18"/>
      <c r="C372" s="53"/>
      <c r="D372" s="36" t="s">
        <v>118</v>
      </c>
      <c r="E372" s="37" t="s">
        <v>119</v>
      </c>
      <c r="F372" s="37" t="s">
        <v>120</v>
      </c>
      <c r="G372" s="38" t="s">
        <v>121</v>
      </c>
    </row>
    <row r="373" spans="2:7" ht="17.100000000000001" customHeight="1" x14ac:dyDescent="0.25">
      <c r="B373" s="19"/>
      <c r="C373" s="54" t="s">
        <v>101</v>
      </c>
      <c r="D373" s="20">
        <v>22</v>
      </c>
      <c r="E373" s="21">
        <v>22</v>
      </c>
      <c r="F373" s="21">
        <v>22</v>
      </c>
      <c r="G373" s="22">
        <v>22</v>
      </c>
    </row>
    <row r="374" spans="2:7" ht="17.100000000000001" customHeight="1" x14ac:dyDescent="0.25">
      <c r="B374" s="23"/>
      <c r="C374" s="55" t="s">
        <v>115</v>
      </c>
      <c r="D374" s="24">
        <v>45</v>
      </c>
      <c r="E374" s="25">
        <v>45</v>
      </c>
      <c r="F374" s="25">
        <v>45</v>
      </c>
      <c r="G374" s="26">
        <v>67</v>
      </c>
    </row>
    <row r="375" spans="2:7" ht="17.100000000000001" customHeight="1" x14ac:dyDescent="0.25">
      <c r="B375" s="23"/>
      <c r="C375" s="55" t="s">
        <v>116</v>
      </c>
      <c r="D375" s="24">
        <v>33</v>
      </c>
      <c r="E375" s="25">
        <v>33</v>
      </c>
      <c r="F375" s="25">
        <v>33</v>
      </c>
      <c r="G375" s="26">
        <v>100</v>
      </c>
    </row>
    <row r="376" spans="2:7" ht="17.100000000000001" customHeight="1" x14ac:dyDescent="0.25">
      <c r="B376" s="27"/>
      <c r="C376" s="39" t="s">
        <v>122</v>
      </c>
      <c r="D376" s="28">
        <v>100</v>
      </c>
      <c r="E376" s="29">
        <v>100</v>
      </c>
      <c r="F376" s="29">
        <v>100</v>
      </c>
      <c r="G376" s="30"/>
    </row>
    <row r="377" spans="2:7" ht="17.100000000000001" customHeight="1" x14ac:dyDescent="0.25">
      <c r="B377" s="40"/>
      <c r="C377" s="41"/>
      <c r="D377" s="42"/>
      <c r="E377" s="43"/>
      <c r="F377" s="43"/>
      <c r="G377" s="44"/>
    </row>
    <row r="378" spans="2:7" ht="17.100000000000001" customHeight="1" x14ac:dyDescent="0.25">
      <c r="B378" s="40"/>
      <c r="C378" s="41"/>
      <c r="D378" s="42"/>
      <c r="E378" s="43"/>
      <c r="F378" s="43"/>
      <c r="G378" s="44"/>
    </row>
    <row r="379" spans="2:7" ht="17.100000000000001" customHeight="1" x14ac:dyDescent="0.25">
      <c r="B379" s="40"/>
      <c r="C379" s="41"/>
      <c r="D379" s="42"/>
      <c r="E379" s="43"/>
      <c r="F379" s="43"/>
      <c r="G379" s="44"/>
    </row>
    <row r="380" spans="2:7" ht="17.100000000000001" customHeight="1" x14ac:dyDescent="0.25">
      <c r="B380" s="40"/>
      <c r="C380" s="41"/>
      <c r="D380" s="42"/>
      <c r="E380" s="43"/>
      <c r="F380" s="43"/>
      <c r="G380" s="44"/>
    </row>
    <row r="381" spans="2:7" ht="17.100000000000001" customHeight="1" x14ac:dyDescent="0.25">
      <c r="B381" s="40"/>
      <c r="C381" s="41"/>
      <c r="D381" s="42"/>
      <c r="E381" s="43"/>
      <c r="F381" s="43"/>
      <c r="G381" s="44"/>
    </row>
    <row r="382" spans="2:7" ht="17.100000000000001" customHeight="1" x14ac:dyDescent="0.25">
      <c r="B382" s="40"/>
      <c r="C382" s="41"/>
      <c r="D382" s="42"/>
      <c r="E382" s="43"/>
      <c r="F382" s="43"/>
      <c r="G382" s="44"/>
    </row>
    <row r="383" spans="2:7" ht="17.100000000000001" customHeight="1" x14ac:dyDescent="0.25">
      <c r="B383" s="40"/>
      <c r="C383" s="41"/>
      <c r="D383" s="42"/>
      <c r="E383" s="43"/>
      <c r="F383" s="43"/>
      <c r="G383" s="44"/>
    </row>
    <row r="384" spans="2:7" ht="17.100000000000001" customHeight="1" x14ac:dyDescent="0.25">
      <c r="B384" s="40"/>
      <c r="C384" s="41"/>
      <c r="D384" s="42"/>
      <c r="E384" s="43"/>
      <c r="F384" s="43"/>
      <c r="G384" s="44"/>
    </row>
    <row r="385" spans="2:7" ht="17.100000000000001" customHeight="1" x14ac:dyDescent="0.25">
      <c r="B385" s="40"/>
      <c r="C385" s="41"/>
      <c r="D385" s="42"/>
      <c r="E385" s="43"/>
      <c r="F385" s="43"/>
      <c r="G385" s="44"/>
    </row>
    <row r="386" spans="2:7" ht="17.100000000000001" customHeight="1" x14ac:dyDescent="0.25">
      <c r="B386" s="40"/>
      <c r="C386" s="41"/>
      <c r="D386" s="42"/>
      <c r="E386" s="43"/>
      <c r="F386" s="43"/>
      <c r="G386" s="44"/>
    </row>
    <row r="387" spans="2:7" ht="17.100000000000001" customHeight="1" x14ac:dyDescent="0.25">
      <c r="B387" s="40"/>
      <c r="C387" s="41"/>
      <c r="D387" s="42"/>
      <c r="E387" s="43"/>
      <c r="F387" s="43"/>
      <c r="G387" s="44"/>
    </row>
    <row r="388" spans="2:7" ht="17.100000000000001" customHeight="1" x14ac:dyDescent="0.25">
      <c r="B388" s="40"/>
      <c r="C388" s="41"/>
      <c r="D388" s="42"/>
      <c r="E388" s="43"/>
      <c r="F388" s="43"/>
      <c r="G388" s="44"/>
    </row>
    <row r="389" spans="2:7" ht="17.100000000000001" customHeight="1" x14ac:dyDescent="0.25">
      <c r="B389" s="40"/>
      <c r="C389" s="41"/>
      <c r="D389" s="42"/>
      <c r="E389" s="43"/>
      <c r="F389" s="43"/>
      <c r="G389" s="44"/>
    </row>
    <row r="390" spans="2:7" ht="17.100000000000001" customHeight="1" x14ac:dyDescent="0.25">
      <c r="B390" s="40"/>
      <c r="C390" s="41"/>
      <c r="D390" s="42"/>
      <c r="E390" s="43"/>
      <c r="F390" s="43"/>
      <c r="G390" s="44"/>
    </row>
    <row r="391" spans="2:7" ht="17.100000000000001" customHeight="1" x14ac:dyDescent="0.25">
      <c r="B391" s="40"/>
      <c r="C391" s="41"/>
      <c r="D391" s="42"/>
      <c r="E391" s="43"/>
      <c r="F391" s="43"/>
      <c r="G391" s="44"/>
    </row>
    <row r="392" spans="2:7" ht="17.100000000000001" customHeight="1" x14ac:dyDescent="0.25">
      <c r="B392" s="40"/>
      <c r="C392" s="41"/>
      <c r="D392" s="42"/>
      <c r="E392" s="43"/>
      <c r="F392" s="43"/>
      <c r="G392" s="44"/>
    </row>
    <row r="393" spans="2:7" ht="17.100000000000001" customHeight="1" x14ac:dyDescent="0.25">
      <c r="B393" s="40"/>
      <c r="C393" s="41"/>
      <c r="D393" s="42"/>
      <c r="E393" s="43"/>
      <c r="F393" s="43"/>
      <c r="G393" s="44"/>
    </row>
    <row r="394" spans="2:7" ht="17.100000000000001" customHeight="1" x14ac:dyDescent="0.25">
      <c r="B394" s="40"/>
      <c r="C394" s="41"/>
      <c r="D394" s="42"/>
      <c r="E394" s="43"/>
      <c r="F394" s="43"/>
      <c r="G394" s="44"/>
    </row>
    <row r="395" spans="2:7" x14ac:dyDescent="0.25">
      <c r="B395" s="31"/>
      <c r="C395" s="56"/>
      <c r="D395" s="31"/>
      <c r="E395" s="31"/>
      <c r="F395" s="31"/>
      <c r="G395" s="31"/>
    </row>
    <row r="396" spans="2:7" ht="36" customHeight="1" x14ac:dyDescent="0.25">
      <c r="B396" s="105" t="s">
        <v>60</v>
      </c>
      <c r="C396" s="106"/>
      <c r="D396" s="106"/>
      <c r="E396" s="106"/>
      <c r="F396" s="106"/>
      <c r="G396" s="107"/>
    </row>
    <row r="397" spans="2:7" ht="29.1" customHeight="1" x14ac:dyDescent="0.25">
      <c r="B397" s="18"/>
      <c r="C397" s="53"/>
      <c r="D397" s="36" t="s">
        <v>118</v>
      </c>
      <c r="E397" s="37" t="s">
        <v>119</v>
      </c>
      <c r="F397" s="37" t="s">
        <v>120</v>
      </c>
      <c r="G397" s="38" t="s">
        <v>121</v>
      </c>
    </row>
    <row r="398" spans="2:7" ht="17.100000000000001" customHeight="1" x14ac:dyDescent="0.25">
      <c r="B398" s="19"/>
      <c r="C398" s="54" t="s">
        <v>101</v>
      </c>
      <c r="D398" s="20">
        <v>67</v>
      </c>
      <c r="E398" s="21">
        <v>67</v>
      </c>
      <c r="F398" s="21">
        <v>67</v>
      </c>
      <c r="G398" s="22">
        <v>67</v>
      </c>
    </row>
    <row r="399" spans="2:7" ht="17.100000000000001" customHeight="1" x14ac:dyDescent="0.25">
      <c r="B399" s="23"/>
      <c r="C399" s="55" t="s">
        <v>115</v>
      </c>
      <c r="D399" s="24">
        <v>20</v>
      </c>
      <c r="E399" s="25">
        <v>20</v>
      </c>
      <c r="F399" s="25">
        <v>20</v>
      </c>
      <c r="G399" s="26">
        <v>87</v>
      </c>
    </row>
    <row r="400" spans="2:7" ht="17.100000000000001" customHeight="1" x14ac:dyDescent="0.25">
      <c r="B400" s="23"/>
      <c r="C400" s="55" t="s">
        <v>116</v>
      </c>
      <c r="D400" s="24">
        <v>13</v>
      </c>
      <c r="E400" s="25">
        <v>13</v>
      </c>
      <c r="F400" s="25">
        <v>13</v>
      </c>
      <c r="G400" s="26">
        <v>100</v>
      </c>
    </row>
    <row r="401" spans="2:7" ht="17.100000000000001" customHeight="1" x14ac:dyDescent="0.25">
      <c r="B401" s="27"/>
      <c r="C401" s="39" t="s">
        <v>122</v>
      </c>
      <c r="D401" s="28">
        <v>100</v>
      </c>
      <c r="E401" s="29">
        <v>100</v>
      </c>
      <c r="F401" s="29">
        <v>100</v>
      </c>
      <c r="G401" s="30"/>
    </row>
    <row r="402" spans="2:7" ht="17.100000000000001" customHeight="1" x14ac:dyDescent="0.25">
      <c r="B402" s="40"/>
      <c r="C402" s="41"/>
      <c r="D402" s="42"/>
      <c r="E402" s="43"/>
      <c r="F402" s="43"/>
      <c r="G402" s="44"/>
    </row>
    <row r="403" spans="2:7" ht="17.100000000000001" customHeight="1" x14ac:dyDescent="0.25">
      <c r="B403" s="40"/>
      <c r="C403" s="41"/>
      <c r="D403" s="42"/>
      <c r="E403" s="43"/>
      <c r="F403" s="43"/>
      <c r="G403" s="44"/>
    </row>
    <row r="404" spans="2:7" ht="17.100000000000001" customHeight="1" x14ac:dyDescent="0.25">
      <c r="B404" s="40"/>
      <c r="C404" s="41"/>
      <c r="D404" s="42"/>
      <c r="E404" s="43"/>
      <c r="F404" s="43"/>
      <c r="G404" s="44"/>
    </row>
    <row r="405" spans="2:7" ht="17.100000000000001" customHeight="1" x14ac:dyDescent="0.25">
      <c r="B405" s="40"/>
      <c r="C405" s="41"/>
      <c r="D405" s="42"/>
      <c r="E405" s="43"/>
      <c r="F405" s="43"/>
      <c r="G405" s="44"/>
    </row>
    <row r="406" spans="2:7" ht="17.100000000000001" customHeight="1" x14ac:dyDescent="0.25">
      <c r="B406" s="40"/>
      <c r="C406" s="41"/>
      <c r="D406" s="42"/>
      <c r="E406" s="43"/>
      <c r="F406" s="43"/>
      <c r="G406" s="44"/>
    </row>
    <row r="407" spans="2:7" ht="17.100000000000001" customHeight="1" x14ac:dyDescent="0.25">
      <c r="B407" s="40"/>
      <c r="C407" s="41"/>
      <c r="D407" s="42"/>
      <c r="E407" s="43"/>
      <c r="F407" s="43"/>
      <c r="G407" s="44"/>
    </row>
    <row r="408" spans="2:7" ht="17.100000000000001" customHeight="1" x14ac:dyDescent="0.25">
      <c r="B408" s="40"/>
      <c r="C408" s="41"/>
      <c r="D408" s="42"/>
      <c r="E408" s="43"/>
      <c r="F408" s="43"/>
      <c r="G408" s="44"/>
    </row>
    <row r="409" spans="2:7" ht="17.100000000000001" customHeight="1" x14ac:dyDescent="0.25">
      <c r="B409" s="40"/>
      <c r="C409" s="41"/>
      <c r="D409" s="42"/>
      <c r="E409" s="43"/>
      <c r="F409" s="43"/>
      <c r="G409" s="44"/>
    </row>
    <row r="410" spans="2:7" ht="17.100000000000001" customHeight="1" x14ac:dyDescent="0.25">
      <c r="B410" s="40"/>
      <c r="C410" s="41"/>
      <c r="D410" s="42"/>
      <c r="E410" s="43"/>
      <c r="F410" s="43"/>
      <c r="G410" s="44"/>
    </row>
    <row r="411" spans="2:7" ht="17.100000000000001" customHeight="1" x14ac:dyDescent="0.25">
      <c r="B411" s="40"/>
      <c r="C411" s="41"/>
      <c r="D411" s="42"/>
      <c r="E411" s="43"/>
      <c r="F411" s="43"/>
      <c r="G411" s="44"/>
    </row>
    <row r="412" spans="2:7" ht="17.100000000000001" customHeight="1" x14ac:dyDescent="0.25">
      <c r="B412" s="40"/>
      <c r="C412" s="41"/>
      <c r="D412" s="42"/>
      <c r="E412" s="43"/>
      <c r="F412" s="43"/>
      <c r="G412" s="44"/>
    </row>
    <row r="413" spans="2:7" ht="17.100000000000001" customHeight="1" x14ac:dyDescent="0.25">
      <c r="B413" s="40"/>
      <c r="C413" s="41"/>
      <c r="D413" s="42"/>
      <c r="E413" s="43"/>
      <c r="F413" s="43"/>
      <c r="G413" s="44"/>
    </row>
    <row r="414" spans="2:7" ht="17.100000000000001" customHeight="1" x14ac:dyDescent="0.25">
      <c r="B414" s="40"/>
      <c r="C414" s="41"/>
      <c r="D414" s="42"/>
      <c r="E414" s="43"/>
      <c r="F414" s="43"/>
      <c r="G414" s="44"/>
    </row>
    <row r="415" spans="2:7" ht="17.100000000000001" customHeight="1" x14ac:dyDescent="0.25">
      <c r="B415" s="40"/>
      <c r="C415" s="41"/>
      <c r="D415" s="42"/>
      <c r="E415" s="43"/>
      <c r="F415" s="43"/>
      <c r="G415" s="44"/>
    </row>
    <row r="416" spans="2:7" ht="17.100000000000001" customHeight="1" x14ac:dyDescent="0.25">
      <c r="B416" s="40"/>
      <c r="C416" s="41"/>
      <c r="D416" s="42"/>
      <c r="E416" s="43"/>
      <c r="F416" s="43"/>
      <c r="G416" s="44"/>
    </row>
    <row r="417" spans="2:7" ht="17.100000000000001" customHeight="1" x14ac:dyDescent="0.25">
      <c r="B417" s="40"/>
      <c r="C417" s="41"/>
      <c r="D417" s="42"/>
      <c r="E417" s="43"/>
      <c r="F417" s="43"/>
      <c r="G417" s="44"/>
    </row>
    <row r="418" spans="2:7" ht="17.100000000000001" customHeight="1" x14ac:dyDescent="0.25">
      <c r="B418" s="40"/>
      <c r="C418" s="41"/>
      <c r="D418" s="42"/>
      <c r="E418" s="43"/>
      <c r="F418" s="43"/>
      <c r="G418" s="44"/>
    </row>
    <row r="419" spans="2:7" ht="17.100000000000001" customHeight="1" x14ac:dyDescent="0.25">
      <c r="B419" s="40"/>
      <c r="C419" s="41"/>
      <c r="D419" s="42"/>
      <c r="E419" s="43"/>
      <c r="F419" s="43"/>
      <c r="G419" s="44"/>
    </row>
    <row r="420" spans="2:7" x14ac:dyDescent="0.25">
      <c r="B420" s="31"/>
      <c r="C420" s="56"/>
      <c r="D420" s="31"/>
      <c r="E420" s="31"/>
      <c r="F420" s="31"/>
      <c r="G420" s="31"/>
    </row>
    <row r="421" spans="2:7" ht="86.1" customHeight="1" x14ac:dyDescent="0.25">
      <c r="B421" s="105" t="s">
        <v>61</v>
      </c>
      <c r="C421" s="106"/>
      <c r="D421" s="106"/>
      <c r="E421" s="106"/>
      <c r="F421" s="106"/>
      <c r="G421" s="107"/>
    </row>
    <row r="422" spans="2:7" ht="29.1" customHeight="1" x14ac:dyDescent="0.25">
      <c r="B422" s="18"/>
      <c r="C422" s="53"/>
      <c r="D422" s="36" t="s">
        <v>118</v>
      </c>
      <c r="E422" s="37" t="s">
        <v>119</v>
      </c>
      <c r="F422" s="37" t="s">
        <v>120</v>
      </c>
      <c r="G422" s="38" t="s">
        <v>121</v>
      </c>
    </row>
    <row r="423" spans="2:7" ht="17.25" customHeight="1" x14ac:dyDescent="0.25">
      <c r="B423" s="48"/>
      <c r="C423" s="72" t="s">
        <v>151</v>
      </c>
      <c r="D423" s="87">
        <v>69</v>
      </c>
      <c r="E423" s="61">
        <f>D423/284*100</f>
        <v>24.295774647887324</v>
      </c>
      <c r="F423" s="61">
        <f t="shared" ref="F423:F429" si="18">E423</f>
        <v>24.295774647887324</v>
      </c>
      <c r="G423" s="74">
        <f>F423</f>
        <v>24.295774647887324</v>
      </c>
    </row>
    <row r="424" spans="2:7" ht="18.75" customHeight="1" x14ac:dyDescent="0.25">
      <c r="B424" s="48"/>
      <c r="C424" s="72" t="s">
        <v>152</v>
      </c>
      <c r="D424" s="87">
        <v>57</v>
      </c>
      <c r="E424" s="61">
        <f t="shared" ref="E424:E429" si="19">D424/284*100</f>
        <v>20.070422535211268</v>
      </c>
      <c r="F424" s="61">
        <f t="shared" si="18"/>
        <v>20.070422535211268</v>
      </c>
      <c r="G424" s="74">
        <f t="shared" ref="G424:G429" si="20">F424+G423</f>
        <v>44.366197183098592</v>
      </c>
    </row>
    <row r="425" spans="2:7" ht="18.75" customHeight="1" x14ac:dyDescent="0.25">
      <c r="B425" s="48"/>
      <c r="C425" s="72" t="s">
        <v>153</v>
      </c>
      <c r="D425" s="87">
        <v>40</v>
      </c>
      <c r="E425" s="61">
        <f t="shared" si="19"/>
        <v>14.084507042253522</v>
      </c>
      <c r="F425" s="61">
        <f t="shared" si="18"/>
        <v>14.084507042253522</v>
      </c>
      <c r="G425" s="74">
        <f t="shared" si="20"/>
        <v>58.450704225352112</v>
      </c>
    </row>
    <row r="426" spans="2:7" ht="16.5" customHeight="1" x14ac:dyDescent="0.25">
      <c r="B426" s="48"/>
      <c r="C426" s="72" t="s">
        <v>154</v>
      </c>
      <c r="D426" s="87">
        <v>40</v>
      </c>
      <c r="E426" s="61">
        <f t="shared" si="19"/>
        <v>14.084507042253522</v>
      </c>
      <c r="F426" s="61">
        <f t="shared" si="18"/>
        <v>14.084507042253522</v>
      </c>
      <c r="G426" s="74">
        <f t="shared" si="20"/>
        <v>72.535211267605632</v>
      </c>
    </row>
    <row r="427" spans="2:7" ht="19.5" customHeight="1" x14ac:dyDescent="0.25">
      <c r="B427" s="48"/>
      <c r="C427" t="s">
        <v>155</v>
      </c>
      <c r="D427" s="87">
        <v>19</v>
      </c>
      <c r="E427" s="61">
        <f t="shared" si="19"/>
        <v>6.6901408450704221</v>
      </c>
      <c r="F427" s="61">
        <f t="shared" si="18"/>
        <v>6.6901408450704221</v>
      </c>
      <c r="G427" s="74">
        <f t="shared" si="20"/>
        <v>79.225352112676049</v>
      </c>
    </row>
    <row r="428" spans="2:7" ht="21" customHeight="1" x14ac:dyDescent="0.25">
      <c r="B428" s="48"/>
      <c r="C428" s="72" t="s">
        <v>156</v>
      </c>
      <c r="D428" s="87">
        <v>19</v>
      </c>
      <c r="E428" s="61">
        <f t="shared" si="19"/>
        <v>6.6901408450704221</v>
      </c>
      <c r="F428" s="61">
        <f t="shared" si="18"/>
        <v>6.6901408450704221</v>
      </c>
      <c r="G428" s="74">
        <f t="shared" si="20"/>
        <v>85.915492957746466</v>
      </c>
    </row>
    <row r="429" spans="2:7" ht="17.100000000000001" customHeight="1" x14ac:dyDescent="0.25">
      <c r="B429" s="85"/>
      <c r="C429" s="86" t="s">
        <v>157</v>
      </c>
      <c r="D429" s="88">
        <v>40</v>
      </c>
      <c r="E429" s="61">
        <f t="shared" si="19"/>
        <v>14.084507042253522</v>
      </c>
      <c r="F429" s="61">
        <f t="shared" si="18"/>
        <v>14.084507042253522</v>
      </c>
      <c r="G429" s="74">
        <f t="shared" si="20"/>
        <v>99.999999999999986</v>
      </c>
    </row>
    <row r="430" spans="2:7" ht="17.100000000000001" customHeight="1" x14ac:dyDescent="0.25">
      <c r="B430" s="81"/>
      <c r="C430" s="82" t="s">
        <v>122</v>
      </c>
      <c r="D430" s="83">
        <f>SUM(D423:D429)</f>
        <v>284</v>
      </c>
      <c r="E430" s="66">
        <v>100</v>
      </c>
      <c r="F430" s="66">
        <v>100</v>
      </c>
      <c r="G430" s="84"/>
    </row>
    <row r="431" spans="2:7" ht="17.100000000000001" customHeight="1" x14ac:dyDescent="0.25">
      <c r="B431" s="40"/>
      <c r="C431" s="41"/>
      <c r="D431" s="42"/>
      <c r="E431" s="43"/>
      <c r="F431" s="43"/>
      <c r="G431" s="44"/>
    </row>
    <row r="432" spans="2:7" ht="17.100000000000001" customHeight="1" x14ac:dyDescent="0.25">
      <c r="B432" s="40"/>
      <c r="C432" s="41"/>
      <c r="D432" s="42"/>
      <c r="E432" s="43"/>
      <c r="F432" s="43"/>
      <c r="G432" s="44"/>
    </row>
    <row r="433" spans="2:7" ht="17.100000000000001" customHeight="1" x14ac:dyDescent="0.25">
      <c r="B433" s="40"/>
      <c r="C433" s="41"/>
      <c r="D433" s="42"/>
      <c r="E433" s="43"/>
      <c r="F433" s="43"/>
      <c r="G433" s="44"/>
    </row>
    <row r="434" spans="2:7" ht="17.100000000000001" customHeight="1" x14ac:dyDescent="0.25">
      <c r="B434" s="40"/>
      <c r="C434" s="41"/>
      <c r="D434" s="42"/>
      <c r="E434" s="43"/>
      <c r="F434" s="43"/>
      <c r="G434" s="44"/>
    </row>
    <row r="435" spans="2:7" ht="17.100000000000001" customHeight="1" x14ac:dyDescent="0.25">
      <c r="B435" s="40"/>
      <c r="C435" s="41"/>
      <c r="D435" s="42"/>
      <c r="E435" s="43"/>
      <c r="F435" s="43"/>
      <c r="G435" s="44"/>
    </row>
    <row r="436" spans="2:7" ht="17.100000000000001" customHeight="1" x14ac:dyDescent="0.25">
      <c r="B436" s="40"/>
      <c r="C436" s="41"/>
      <c r="D436" s="42"/>
      <c r="E436" s="43"/>
      <c r="F436" s="43"/>
      <c r="G436" s="44"/>
    </row>
    <row r="437" spans="2:7" ht="17.100000000000001" customHeight="1" x14ac:dyDescent="0.25">
      <c r="B437" s="40"/>
      <c r="C437" s="41"/>
      <c r="D437" s="42"/>
      <c r="E437" s="43"/>
      <c r="F437" s="43"/>
      <c r="G437" s="44"/>
    </row>
    <row r="438" spans="2:7" ht="17.100000000000001" customHeight="1" x14ac:dyDescent="0.25">
      <c r="B438" s="40"/>
      <c r="C438" s="41"/>
      <c r="D438" s="42"/>
      <c r="E438" s="43"/>
      <c r="F438" s="43"/>
      <c r="G438" s="44"/>
    </row>
    <row r="439" spans="2:7" ht="17.100000000000001" customHeight="1" x14ac:dyDescent="0.25">
      <c r="B439" s="40"/>
      <c r="C439" s="41"/>
      <c r="D439" s="42"/>
      <c r="E439" s="43"/>
      <c r="F439" s="43"/>
      <c r="G439" s="44"/>
    </row>
    <row r="440" spans="2:7" ht="17.100000000000001" customHeight="1" x14ac:dyDescent="0.25">
      <c r="B440" s="40"/>
      <c r="C440" s="41"/>
      <c r="D440" s="42"/>
      <c r="E440" s="43"/>
      <c r="F440" s="43"/>
      <c r="G440" s="44"/>
    </row>
    <row r="441" spans="2:7" ht="17.100000000000001" customHeight="1" x14ac:dyDescent="0.25">
      <c r="B441" s="40"/>
      <c r="C441" s="41"/>
      <c r="D441" s="42"/>
      <c r="E441" s="43"/>
      <c r="F441" s="43"/>
      <c r="G441" s="44"/>
    </row>
    <row r="442" spans="2:7" ht="17.100000000000001" customHeight="1" x14ac:dyDescent="0.25">
      <c r="B442" s="40"/>
      <c r="C442" s="41"/>
      <c r="D442" s="42"/>
      <c r="E442" s="43"/>
      <c r="F442" s="43"/>
      <c r="G442" s="44"/>
    </row>
    <row r="443" spans="2:7" ht="17.100000000000001" customHeight="1" x14ac:dyDescent="0.25">
      <c r="B443" s="40"/>
      <c r="C443" s="41"/>
      <c r="D443" s="42"/>
      <c r="E443" s="43"/>
      <c r="F443" s="43"/>
      <c r="G443" s="44"/>
    </row>
    <row r="444" spans="2:7" ht="17.100000000000001" customHeight="1" x14ac:dyDescent="0.25">
      <c r="B444" s="40"/>
      <c r="C444" s="41"/>
      <c r="D444" s="42"/>
      <c r="E444" s="43"/>
      <c r="F444" s="43"/>
      <c r="G444" s="44"/>
    </row>
    <row r="445" spans="2:7" ht="17.100000000000001" customHeight="1" x14ac:dyDescent="0.25">
      <c r="B445" s="40"/>
      <c r="C445" s="41"/>
      <c r="D445" s="42"/>
      <c r="E445" s="43"/>
      <c r="F445" s="43"/>
      <c r="G445" s="44"/>
    </row>
    <row r="446" spans="2:7" ht="17.100000000000001" customHeight="1" x14ac:dyDescent="0.25">
      <c r="B446" s="40"/>
      <c r="C446" s="41"/>
      <c r="D446" s="42"/>
      <c r="E446" s="43"/>
      <c r="F446" s="43"/>
      <c r="G446" s="44"/>
    </row>
    <row r="447" spans="2:7" ht="17.100000000000001" customHeight="1" x14ac:dyDescent="0.25">
      <c r="B447" s="40"/>
      <c r="C447" s="41"/>
      <c r="D447" s="42"/>
      <c r="E447" s="43"/>
      <c r="F447" s="43"/>
      <c r="G447" s="44"/>
    </row>
    <row r="448" spans="2:7" ht="17.100000000000001" customHeight="1" x14ac:dyDescent="0.25">
      <c r="B448" s="40"/>
      <c r="C448" s="41"/>
      <c r="D448" s="42"/>
      <c r="E448" s="43"/>
      <c r="F448" s="43"/>
      <c r="G448" s="44"/>
    </row>
    <row r="449" spans="2:7" x14ac:dyDescent="0.25">
      <c r="B449" s="31"/>
      <c r="C449" s="56"/>
      <c r="D449" s="31"/>
      <c r="E449" s="31"/>
      <c r="F449" s="31"/>
      <c r="G449" s="31"/>
    </row>
    <row r="450" spans="2:7" ht="86.1" customHeight="1" x14ac:dyDescent="0.25">
      <c r="B450" s="105" t="s">
        <v>62</v>
      </c>
      <c r="C450" s="106"/>
      <c r="D450" s="106"/>
      <c r="E450" s="106"/>
      <c r="F450" s="106"/>
      <c r="G450" s="107"/>
    </row>
    <row r="451" spans="2:7" ht="29.1" customHeight="1" x14ac:dyDescent="0.25">
      <c r="B451" s="18"/>
      <c r="C451" s="80"/>
      <c r="D451" s="36" t="s">
        <v>118</v>
      </c>
      <c r="E451" s="37" t="s">
        <v>119</v>
      </c>
      <c r="F451" s="37" t="s">
        <v>120</v>
      </c>
      <c r="G451" s="38" t="s">
        <v>121</v>
      </c>
    </row>
    <row r="452" spans="2:7" ht="17.100000000000001" customHeight="1" x14ac:dyDescent="0.25">
      <c r="B452" s="19"/>
      <c r="C452" s="54" t="s">
        <v>117</v>
      </c>
      <c r="D452" s="20">
        <v>4</v>
      </c>
      <c r="E452" s="21">
        <v>4</v>
      </c>
      <c r="F452" s="21">
        <v>4</v>
      </c>
      <c r="G452" s="22">
        <v>4</v>
      </c>
    </row>
    <row r="453" spans="2:7" ht="17.100000000000001" customHeight="1" x14ac:dyDescent="0.25">
      <c r="B453" s="23"/>
      <c r="C453" s="55" t="s">
        <v>101</v>
      </c>
      <c r="D453" s="24">
        <v>91</v>
      </c>
      <c r="E453" s="25">
        <v>91</v>
      </c>
      <c r="F453" s="25">
        <v>91</v>
      </c>
      <c r="G453" s="26">
        <v>95</v>
      </c>
    </row>
    <row r="454" spans="2:7" ht="17.100000000000001" customHeight="1" x14ac:dyDescent="0.25">
      <c r="B454" s="23"/>
      <c r="C454" s="55" t="s">
        <v>116</v>
      </c>
      <c r="D454" s="24">
        <v>5</v>
      </c>
      <c r="E454" s="25">
        <v>5</v>
      </c>
      <c r="F454" s="25">
        <v>5</v>
      </c>
      <c r="G454" s="26">
        <v>100</v>
      </c>
    </row>
    <row r="455" spans="2:7" ht="17.100000000000001" customHeight="1" x14ac:dyDescent="0.25">
      <c r="B455" s="27"/>
      <c r="C455" s="39" t="s">
        <v>122</v>
      </c>
      <c r="D455" s="28">
        <v>100</v>
      </c>
      <c r="E455" s="29">
        <v>100</v>
      </c>
      <c r="F455" s="29">
        <v>100</v>
      </c>
      <c r="G455" s="30"/>
    </row>
    <row r="456" spans="2:7" ht="17.100000000000001" customHeight="1" x14ac:dyDescent="0.25">
      <c r="B456" s="40"/>
      <c r="C456" s="41"/>
      <c r="D456" s="42"/>
      <c r="E456" s="43"/>
      <c r="F456" s="43"/>
      <c r="G456" s="44"/>
    </row>
    <row r="457" spans="2:7" ht="17.100000000000001" customHeight="1" x14ac:dyDescent="0.25">
      <c r="B457" s="40"/>
      <c r="C457" s="41"/>
      <c r="D457" s="42"/>
      <c r="E457" s="43"/>
      <c r="F457" s="43"/>
      <c r="G457" s="44"/>
    </row>
    <row r="458" spans="2:7" ht="17.100000000000001" customHeight="1" x14ac:dyDescent="0.25">
      <c r="B458" s="40"/>
      <c r="C458" s="41"/>
      <c r="D458" s="42"/>
      <c r="E458" s="43"/>
      <c r="F458" s="43"/>
      <c r="G458" s="44"/>
    </row>
    <row r="459" spans="2:7" ht="17.100000000000001" customHeight="1" x14ac:dyDescent="0.25">
      <c r="B459" s="40"/>
      <c r="C459" s="41"/>
      <c r="D459" s="42"/>
      <c r="E459" s="43"/>
      <c r="F459" s="43"/>
      <c r="G459" s="44"/>
    </row>
    <row r="460" spans="2:7" ht="17.100000000000001" customHeight="1" x14ac:dyDescent="0.25">
      <c r="B460" s="40"/>
      <c r="C460" s="41"/>
      <c r="D460" s="42"/>
      <c r="E460" s="43"/>
      <c r="F460" s="43"/>
      <c r="G460" s="44"/>
    </row>
    <row r="461" spans="2:7" ht="17.100000000000001" customHeight="1" x14ac:dyDescent="0.25">
      <c r="B461" s="40"/>
      <c r="C461" s="41"/>
      <c r="D461" s="42"/>
      <c r="E461" s="43"/>
      <c r="F461" s="43"/>
      <c r="G461" s="44"/>
    </row>
    <row r="462" spans="2:7" ht="17.100000000000001" customHeight="1" x14ac:dyDescent="0.25">
      <c r="B462" s="40"/>
      <c r="C462" s="41"/>
      <c r="D462" s="42"/>
      <c r="E462" s="43"/>
      <c r="F462" s="43"/>
      <c r="G462" s="44"/>
    </row>
    <row r="463" spans="2:7" ht="17.100000000000001" customHeight="1" x14ac:dyDescent="0.25">
      <c r="B463" s="40"/>
      <c r="C463" s="41"/>
      <c r="D463" s="42"/>
      <c r="E463" s="43"/>
      <c r="F463" s="43"/>
      <c r="G463" s="44"/>
    </row>
    <row r="464" spans="2:7" ht="17.100000000000001" customHeight="1" x14ac:dyDescent="0.25">
      <c r="B464" s="40"/>
      <c r="C464" s="41"/>
      <c r="D464" s="42"/>
      <c r="E464" s="43"/>
      <c r="F464" s="43"/>
      <c r="G464" s="44"/>
    </row>
    <row r="465" spans="2:7" ht="17.100000000000001" customHeight="1" x14ac:dyDescent="0.25">
      <c r="B465" s="40"/>
      <c r="C465" s="41"/>
      <c r="D465" s="42"/>
      <c r="E465" s="43"/>
      <c r="F465" s="43"/>
      <c r="G465" s="44"/>
    </row>
    <row r="466" spans="2:7" ht="17.100000000000001" customHeight="1" x14ac:dyDescent="0.25">
      <c r="B466" s="40"/>
      <c r="C466" s="41"/>
      <c r="D466" s="42"/>
      <c r="E466" s="43"/>
      <c r="F466" s="43"/>
      <c r="G466" s="44"/>
    </row>
    <row r="467" spans="2:7" ht="17.100000000000001" customHeight="1" x14ac:dyDescent="0.25">
      <c r="B467" s="40"/>
      <c r="C467" s="41"/>
      <c r="D467" s="42"/>
      <c r="E467" s="43"/>
      <c r="F467" s="43"/>
      <c r="G467" s="44"/>
    </row>
    <row r="468" spans="2:7" ht="17.100000000000001" customHeight="1" x14ac:dyDescent="0.25">
      <c r="B468" s="40"/>
      <c r="C468" s="41"/>
      <c r="D468" s="42"/>
      <c r="E468" s="43"/>
      <c r="F468" s="43"/>
      <c r="G468" s="44"/>
    </row>
    <row r="469" spans="2:7" ht="17.100000000000001" customHeight="1" x14ac:dyDescent="0.25">
      <c r="B469" s="40"/>
      <c r="C469" s="41"/>
      <c r="D469" s="42"/>
      <c r="E469" s="43"/>
      <c r="F469" s="43"/>
      <c r="G469" s="44"/>
    </row>
    <row r="470" spans="2:7" ht="17.100000000000001" customHeight="1" x14ac:dyDescent="0.25">
      <c r="B470" s="40"/>
      <c r="C470" s="41"/>
      <c r="D470" s="42"/>
      <c r="E470" s="43"/>
      <c r="F470" s="43"/>
      <c r="G470" s="44"/>
    </row>
    <row r="471" spans="2:7" ht="17.100000000000001" customHeight="1" x14ac:dyDescent="0.25">
      <c r="B471" s="40"/>
      <c r="C471" s="41"/>
      <c r="D471" s="42"/>
      <c r="E471" s="43"/>
      <c r="F471" s="43"/>
      <c r="G471" s="44"/>
    </row>
    <row r="472" spans="2:7" ht="17.100000000000001" customHeight="1" x14ac:dyDescent="0.25">
      <c r="B472" s="40"/>
      <c r="C472" s="41"/>
      <c r="D472" s="42"/>
      <c r="E472" s="43"/>
      <c r="F472" s="43"/>
      <c r="G472" s="44"/>
    </row>
    <row r="473" spans="2:7" ht="17.100000000000001" customHeight="1" x14ac:dyDescent="0.25">
      <c r="B473" s="40"/>
      <c r="C473" s="41"/>
      <c r="D473" s="42"/>
      <c r="E473" s="43"/>
      <c r="F473" s="43"/>
      <c r="G473" s="44"/>
    </row>
    <row r="474" spans="2:7" x14ac:dyDescent="0.25">
      <c r="B474" s="31"/>
      <c r="C474" s="56"/>
      <c r="D474" s="31"/>
      <c r="E474" s="31"/>
      <c r="F474" s="31"/>
      <c r="G474" s="31"/>
    </row>
    <row r="475" spans="2:7" ht="105" customHeight="1" x14ac:dyDescent="0.25">
      <c r="B475" s="105" t="s">
        <v>63</v>
      </c>
      <c r="C475" s="106"/>
      <c r="D475" s="106"/>
      <c r="E475" s="106"/>
      <c r="F475" s="106"/>
      <c r="G475" s="107"/>
    </row>
    <row r="476" spans="2:7" ht="29.1" customHeight="1" x14ac:dyDescent="0.25">
      <c r="B476" s="18"/>
      <c r="C476" s="53"/>
      <c r="D476" s="36" t="s">
        <v>118</v>
      </c>
      <c r="E476" s="37" t="s">
        <v>119</v>
      </c>
      <c r="F476" s="37" t="s">
        <v>120</v>
      </c>
      <c r="G476" s="38" t="s">
        <v>121</v>
      </c>
    </row>
    <row r="477" spans="2:7" ht="17.100000000000001" customHeight="1" x14ac:dyDescent="0.25">
      <c r="B477" s="19"/>
      <c r="C477" s="54" t="s">
        <v>101</v>
      </c>
      <c r="D477" s="20">
        <v>71</v>
      </c>
      <c r="E477" s="21">
        <v>71</v>
      </c>
      <c r="F477" s="21">
        <v>71</v>
      </c>
      <c r="G477" s="22">
        <v>71</v>
      </c>
    </row>
    <row r="478" spans="2:7" ht="17.100000000000001" customHeight="1" x14ac:dyDescent="0.25">
      <c r="B478" s="23"/>
      <c r="C478" s="55" t="s">
        <v>116</v>
      </c>
      <c r="D478" s="24">
        <v>29</v>
      </c>
      <c r="E478" s="25">
        <v>28.999999999999996</v>
      </c>
      <c r="F478" s="25">
        <v>28.999999999999996</v>
      </c>
      <c r="G478" s="26">
        <v>100</v>
      </c>
    </row>
    <row r="479" spans="2:7" ht="17.100000000000001" customHeight="1" x14ac:dyDescent="0.25">
      <c r="B479" s="27"/>
      <c r="C479" s="39" t="s">
        <v>122</v>
      </c>
      <c r="D479" s="28">
        <v>100</v>
      </c>
      <c r="E479" s="29">
        <v>100</v>
      </c>
      <c r="F479" s="29">
        <v>100</v>
      </c>
      <c r="G479" s="30"/>
    </row>
    <row r="480" spans="2:7" ht="17.100000000000001" customHeight="1" x14ac:dyDescent="0.25">
      <c r="B480" s="40"/>
      <c r="C480" s="41"/>
      <c r="D480" s="42"/>
      <c r="E480" s="43"/>
      <c r="F480" s="43"/>
      <c r="G480" s="44"/>
    </row>
    <row r="481" spans="2:7" ht="17.100000000000001" customHeight="1" x14ac:dyDescent="0.25">
      <c r="B481" s="40"/>
      <c r="C481" s="41"/>
      <c r="D481" s="42"/>
      <c r="E481" s="43"/>
      <c r="F481" s="43"/>
      <c r="G481" s="44"/>
    </row>
    <row r="482" spans="2:7" ht="17.100000000000001" customHeight="1" x14ac:dyDescent="0.25">
      <c r="B482" s="40"/>
      <c r="C482" s="41"/>
      <c r="D482" s="42"/>
      <c r="E482" s="43"/>
      <c r="F482" s="43"/>
      <c r="G482" s="44"/>
    </row>
    <row r="483" spans="2:7" ht="17.100000000000001" customHeight="1" x14ac:dyDescent="0.25">
      <c r="B483" s="40"/>
      <c r="C483" s="41"/>
      <c r="D483" s="42"/>
      <c r="E483" s="43"/>
      <c r="F483" s="43"/>
      <c r="G483" s="44"/>
    </row>
    <row r="484" spans="2:7" ht="17.100000000000001" customHeight="1" x14ac:dyDescent="0.25">
      <c r="B484" s="40"/>
      <c r="C484" s="41"/>
      <c r="D484" s="42"/>
      <c r="E484" s="43"/>
      <c r="F484" s="43"/>
      <c r="G484" s="44"/>
    </row>
    <row r="485" spans="2:7" ht="17.100000000000001" customHeight="1" x14ac:dyDescent="0.25">
      <c r="B485" s="40"/>
      <c r="C485" s="41"/>
      <c r="D485" s="42"/>
      <c r="E485" s="43"/>
      <c r="F485" s="43"/>
      <c r="G485" s="44"/>
    </row>
    <row r="486" spans="2:7" ht="17.100000000000001" customHeight="1" x14ac:dyDescent="0.25">
      <c r="B486" s="40"/>
      <c r="C486" s="41"/>
      <c r="D486" s="42"/>
      <c r="E486" s="43"/>
      <c r="F486" s="43"/>
      <c r="G486" s="44"/>
    </row>
    <row r="487" spans="2:7" ht="17.100000000000001" customHeight="1" x14ac:dyDescent="0.25">
      <c r="B487" s="40"/>
      <c r="C487" s="41"/>
      <c r="D487" s="42"/>
      <c r="E487" s="43"/>
      <c r="F487" s="43"/>
      <c r="G487" s="44"/>
    </row>
    <row r="488" spans="2:7" ht="17.100000000000001" customHeight="1" x14ac:dyDescent="0.25">
      <c r="B488" s="40"/>
      <c r="C488" s="41"/>
      <c r="D488" s="42"/>
      <c r="E488" s="43"/>
      <c r="F488" s="43"/>
      <c r="G488" s="44"/>
    </row>
    <row r="489" spans="2:7" ht="17.100000000000001" customHeight="1" x14ac:dyDescent="0.25">
      <c r="B489" s="40"/>
      <c r="C489" s="41"/>
      <c r="D489" s="42"/>
      <c r="E489" s="43"/>
      <c r="F489" s="43"/>
      <c r="G489" s="44"/>
    </row>
    <row r="490" spans="2:7" ht="17.100000000000001" customHeight="1" x14ac:dyDescent="0.25">
      <c r="B490" s="40"/>
      <c r="C490" s="41"/>
      <c r="D490" s="42"/>
      <c r="E490" s="43"/>
      <c r="F490" s="43"/>
      <c r="G490" s="44"/>
    </row>
    <row r="491" spans="2:7" ht="17.100000000000001" customHeight="1" x14ac:dyDescent="0.25">
      <c r="B491" s="40"/>
      <c r="C491" s="41"/>
      <c r="D491" s="42"/>
      <c r="E491" s="43"/>
      <c r="F491" s="43"/>
      <c r="G491" s="44"/>
    </row>
    <row r="492" spans="2:7" ht="17.100000000000001" customHeight="1" x14ac:dyDescent="0.25">
      <c r="B492" s="40"/>
      <c r="C492" s="41"/>
      <c r="D492" s="42"/>
      <c r="E492" s="43"/>
      <c r="F492" s="43"/>
      <c r="G492" s="44"/>
    </row>
    <row r="493" spans="2:7" ht="17.100000000000001" customHeight="1" x14ac:dyDescent="0.25">
      <c r="B493" s="40"/>
      <c r="C493" s="41"/>
      <c r="D493" s="42"/>
      <c r="E493" s="43"/>
      <c r="F493" s="43"/>
      <c r="G493" s="44"/>
    </row>
    <row r="494" spans="2:7" ht="17.100000000000001" customHeight="1" x14ac:dyDescent="0.25">
      <c r="B494" s="40"/>
      <c r="C494" s="41"/>
      <c r="D494" s="42"/>
      <c r="E494" s="43"/>
      <c r="F494" s="43"/>
      <c r="G494" s="44"/>
    </row>
    <row r="495" spans="2:7" ht="17.100000000000001" customHeight="1" x14ac:dyDescent="0.25">
      <c r="B495" s="40"/>
      <c r="C495" s="41"/>
      <c r="D495" s="42"/>
      <c r="E495" s="43"/>
      <c r="F495" s="43"/>
      <c r="G495" s="44"/>
    </row>
    <row r="496" spans="2:7" ht="17.100000000000001" customHeight="1" x14ac:dyDescent="0.25">
      <c r="B496" s="40"/>
      <c r="C496" s="41"/>
      <c r="D496" s="42"/>
      <c r="E496" s="43"/>
      <c r="F496" s="43"/>
      <c r="G496" s="44"/>
    </row>
    <row r="497" spans="2:7" ht="17.100000000000001" customHeight="1" x14ac:dyDescent="0.25">
      <c r="B497" s="40"/>
      <c r="C497" s="41"/>
      <c r="D497" s="42"/>
      <c r="E497" s="43"/>
      <c r="F497" s="43"/>
      <c r="G497" s="44"/>
    </row>
    <row r="498" spans="2:7" x14ac:dyDescent="0.25">
      <c r="B498" s="31"/>
      <c r="C498" s="56"/>
      <c r="D498" s="31"/>
      <c r="E498" s="31"/>
      <c r="F498" s="31"/>
      <c r="G498" s="31"/>
    </row>
    <row r="499" spans="2:7" ht="36" customHeight="1" x14ac:dyDescent="0.25">
      <c r="B499" s="105" t="s">
        <v>64</v>
      </c>
      <c r="C499" s="106"/>
      <c r="D499" s="106"/>
      <c r="E499" s="106"/>
      <c r="F499" s="106"/>
      <c r="G499" s="107"/>
    </row>
    <row r="500" spans="2:7" ht="29.1" customHeight="1" x14ac:dyDescent="0.25">
      <c r="B500" s="91"/>
      <c r="C500" s="91"/>
      <c r="D500" s="36" t="s">
        <v>118</v>
      </c>
      <c r="E500" s="37" t="s">
        <v>119</v>
      </c>
      <c r="F500" s="37" t="s">
        <v>120</v>
      </c>
      <c r="G500" s="38" t="s">
        <v>121</v>
      </c>
    </row>
    <row r="501" spans="2:7" ht="17.100000000000001" customHeight="1" x14ac:dyDescent="0.25">
      <c r="B501" s="92"/>
      <c r="C501" s="89" t="s">
        <v>158</v>
      </c>
      <c r="D501" s="20">
        <v>46</v>
      </c>
      <c r="E501" s="21">
        <v>46</v>
      </c>
      <c r="F501" s="21">
        <v>46</v>
      </c>
      <c r="G501" s="22">
        <v>46</v>
      </c>
    </row>
    <row r="502" spans="2:7" ht="17.100000000000001" customHeight="1" x14ac:dyDescent="0.25">
      <c r="B502" s="85"/>
      <c r="C502" s="90" t="s">
        <v>159</v>
      </c>
      <c r="D502" s="24">
        <v>29</v>
      </c>
      <c r="E502" s="25">
        <v>28.999999999999996</v>
      </c>
      <c r="F502" s="25">
        <v>28.999999999999996</v>
      </c>
      <c r="G502" s="26">
        <v>75</v>
      </c>
    </row>
    <row r="503" spans="2:7" ht="17.100000000000001" customHeight="1" x14ac:dyDescent="0.25">
      <c r="B503" s="85"/>
      <c r="C503" s="90" t="s">
        <v>160</v>
      </c>
      <c r="D503" s="24">
        <v>25</v>
      </c>
      <c r="E503" s="25">
        <v>25</v>
      </c>
      <c r="F503" s="25">
        <v>25</v>
      </c>
      <c r="G503" s="26">
        <v>100</v>
      </c>
    </row>
    <row r="504" spans="2:7" ht="17.100000000000001" customHeight="1" x14ac:dyDescent="0.25">
      <c r="B504" s="93"/>
      <c r="C504" s="39" t="s">
        <v>122</v>
      </c>
      <c r="D504" s="28">
        <v>100</v>
      </c>
      <c r="E504" s="29">
        <v>100</v>
      </c>
      <c r="F504" s="29">
        <v>100</v>
      </c>
      <c r="G504" s="30"/>
    </row>
    <row r="505" spans="2:7" ht="17.100000000000001" customHeight="1" x14ac:dyDescent="0.25">
      <c r="B505" s="40"/>
      <c r="C505" s="41"/>
      <c r="D505" s="42"/>
      <c r="E505" s="43"/>
      <c r="F505" s="43"/>
      <c r="G505" s="44"/>
    </row>
    <row r="506" spans="2:7" ht="17.100000000000001" customHeight="1" x14ac:dyDescent="0.25">
      <c r="B506" s="40"/>
      <c r="C506" s="41"/>
      <c r="D506" s="42"/>
      <c r="E506" s="43"/>
      <c r="F506" s="43"/>
      <c r="G506" s="44"/>
    </row>
    <row r="507" spans="2:7" ht="17.100000000000001" customHeight="1" x14ac:dyDescent="0.25">
      <c r="B507" s="40"/>
      <c r="C507" s="41"/>
      <c r="D507" s="42"/>
      <c r="E507" s="43"/>
      <c r="F507" s="43"/>
      <c r="G507" s="44"/>
    </row>
    <row r="508" spans="2:7" ht="17.100000000000001" customHeight="1" x14ac:dyDescent="0.25">
      <c r="B508" s="40"/>
      <c r="C508" s="41"/>
      <c r="D508" s="42"/>
      <c r="E508" s="43"/>
      <c r="F508" s="43"/>
      <c r="G508" s="44"/>
    </row>
    <row r="509" spans="2:7" ht="17.100000000000001" customHeight="1" x14ac:dyDescent="0.25">
      <c r="B509" s="40"/>
      <c r="C509" s="41"/>
      <c r="D509" s="42"/>
      <c r="E509" s="43"/>
      <c r="F509" s="43"/>
      <c r="G509" s="44"/>
    </row>
    <row r="510" spans="2:7" ht="17.100000000000001" customHeight="1" x14ac:dyDescent="0.25">
      <c r="B510" s="40"/>
      <c r="C510" s="41"/>
      <c r="D510" s="42"/>
      <c r="E510" s="43"/>
      <c r="F510" s="43"/>
      <c r="G510" s="44"/>
    </row>
    <row r="511" spans="2:7" ht="17.100000000000001" customHeight="1" x14ac:dyDescent="0.25">
      <c r="B511" s="40"/>
      <c r="C511" s="41"/>
      <c r="D511" s="42"/>
      <c r="E511" s="43"/>
      <c r="F511" s="43"/>
      <c r="G511" s="44"/>
    </row>
    <row r="512" spans="2:7" ht="17.100000000000001" customHeight="1" x14ac:dyDescent="0.25">
      <c r="B512" s="40"/>
      <c r="C512" s="41"/>
      <c r="D512" s="42"/>
      <c r="E512" s="43"/>
      <c r="F512" s="43"/>
      <c r="G512" s="44"/>
    </row>
    <row r="513" spans="2:7" ht="17.100000000000001" customHeight="1" x14ac:dyDescent="0.25">
      <c r="B513" s="40"/>
      <c r="C513" s="41"/>
      <c r="D513" s="42"/>
      <c r="E513" s="43"/>
      <c r="F513" s="43"/>
      <c r="G513" s="44"/>
    </row>
    <row r="514" spans="2:7" ht="17.100000000000001" customHeight="1" x14ac:dyDescent="0.25">
      <c r="B514" s="40"/>
      <c r="C514" s="41"/>
      <c r="D514" s="42"/>
      <c r="E514" s="43"/>
      <c r="F514" s="43"/>
      <c r="G514" s="44"/>
    </row>
    <row r="515" spans="2:7" ht="17.100000000000001" customHeight="1" x14ac:dyDescent="0.25">
      <c r="B515" s="40"/>
      <c r="C515" s="41"/>
      <c r="D515" s="42"/>
      <c r="E515" s="43"/>
      <c r="F515" s="43"/>
      <c r="G515" s="44"/>
    </row>
    <row r="516" spans="2:7" ht="17.100000000000001" customHeight="1" x14ac:dyDescent="0.25">
      <c r="B516" s="40"/>
      <c r="C516" s="41"/>
      <c r="D516" s="42"/>
      <c r="E516" s="43"/>
      <c r="F516" s="43"/>
      <c r="G516" s="44"/>
    </row>
    <row r="517" spans="2:7" ht="17.100000000000001" customHeight="1" x14ac:dyDescent="0.25">
      <c r="B517" s="40"/>
      <c r="C517" s="41"/>
      <c r="D517" s="42"/>
      <c r="E517" s="43"/>
      <c r="F517" s="43"/>
      <c r="G517" s="44"/>
    </row>
    <row r="518" spans="2:7" ht="17.100000000000001" customHeight="1" x14ac:dyDescent="0.25">
      <c r="B518" s="40"/>
      <c r="C518" s="41"/>
      <c r="D518" s="42"/>
      <c r="E518" s="43"/>
      <c r="F518" s="43"/>
      <c r="G518" s="44"/>
    </row>
    <row r="519" spans="2:7" ht="17.100000000000001" customHeight="1" x14ac:dyDescent="0.25">
      <c r="B519" s="40"/>
      <c r="C519" s="41"/>
      <c r="D519" s="42"/>
      <c r="E519" s="43"/>
      <c r="F519" s="43"/>
      <c r="G519" s="44"/>
    </row>
    <row r="520" spans="2:7" ht="17.100000000000001" customHeight="1" x14ac:dyDescent="0.25">
      <c r="B520" s="40"/>
      <c r="C520" s="41"/>
      <c r="D520" s="42"/>
      <c r="E520" s="43"/>
      <c r="F520" s="43"/>
      <c r="G520" s="44"/>
    </row>
    <row r="521" spans="2:7" ht="17.100000000000001" customHeight="1" x14ac:dyDescent="0.25">
      <c r="B521" s="40"/>
      <c r="C521" s="41"/>
      <c r="D521" s="42"/>
      <c r="E521" s="43"/>
      <c r="F521" s="43"/>
      <c r="G521" s="44"/>
    </row>
    <row r="522" spans="2:7" ht="17.100000000000001" customHeight="1" x14ac:dyDescent="0.25">
      <c r="B522" s="40"/>
      <c r="C522" s="41"/>
      <c r="D522" s="42"/>
      <c r="E522" s="43"/>
      <c r="F522" s="43"/>
      <c r="G522" s="44"/>
    </row>
    <row r="523" spans="2:7" x14ac:dyDescent="0.25">
      <c r="B523" s="31"/>
      <c r="C523" s="56"/>
      <c r="D523" s="31"/>
      <c r="E523" s="31"/>
      <c r="F523" s="31"/>
      <c r="G523" s="31"/>
    </row>
    <row r="524" spans="2:7" ht="71.099999999999994" customHeight="1" x14ac:dyDescent="0.25">
      <c r="B524" s="105" t="s">
        <v>65</v>
      </c>
      <c r="C524" s="106"/>
      <c r="D524" s="106"/>
      <c r="E524" s="106"/>
      <c r="F524" s="106"/>
      <c r="G524" s="107"/>
    </row>
    <row r="525" spans="2:7" ht="29.1" customHeight="1" x14ac:dyDescent="0.25">
      <c r="B525" s="91"/>
      <c r="C525" s="91"/>
      <c r="D525" s="36" t="s">
        <v>118</v>
      </c>
      <c r="E525" s="37" t="s">
        <v>119</v>
      </c>
      <c r="F525" s="37" t="s">
        <v>120</v>
      </c>
      <c r="G525" s="38" t="s">
        <v>121</v>
      </c>
    </row>
    <row r="526" spans="2:7" ht="17.100000000000001" customHeight="1" x14ac:dyDescent="0.25">
      <c r="B526" s="85"/>
      <c r="C526" s="55" t="s">
        <v>117</v>
      </c>
      <c r="D526" s="24">
        <v>37</v>
      </c>
      <c r="E526" s="25">
        <v>37</v>
      </c>
      <c r="F526" s="25">
        <v>37</v>
      </c>
      <c r="G526" s="26">
        <v>37</v>
      </c>
    </row>
    <row r="527" spans="2:7" ht="17.100000000000001" customHeight="1" x14ac:dyDescent="0.25">
      <c r="B527" s="85"/>
      <c r="C527" s="55" t="s">
        <v>101</v>
      </c>
      <c r="D527" s="24">
        <v>22</v>
      </c>
      <c r="E527" s="25">
        <v>22</v>
      </c>
      <c r="F527" s="25">
        <v>22</v>
      </c>
      <c r="G527" s="26">
        <v>59</v>
      </c>
    </row>
    <row r="528" spans="2:7" ht="17.100000000000001" customHeight="1" x14ac:dyDescent="0.25">
      <c r="B528" s="85"/>
      <c r="C528" s="55" t="s">
        <v>115</v>
      </c>
      <c r="D528" s="24">
        <v>41</v>
      </c>
      <c r="E528" s="25">
        <v>41</v>
      </c>
      <c r="F528" s="25">
        <v>41</v>
      </c>
      <c r="G528" s="26">
        <v>100</v>
      </c>
    </row>
    <row r="529" spans="2:7" ht="17.100000000000001" customHeight="1" x14ac:dyDescent="0.25">
      <c r="B529" s="93"/>
      <c r="C529" s="39" t="s">
        <v>122</v>
      </c>
      <c r="D529" s="28">
        <f>SUM(D526:D528)</f>
        <v>100</v>
      </c>
      <c r="E529" s="29">
        <v>100</v>
      </c>
      <c r="F529" s="29">
        <v>100</v>
      </c>
      <c r="G529" s="30"/>
    </row>
  </sheetData>
  <mergeCells count="30">
    <mergeCell ref="B524:G524"/>
    <mergeCell ref="B475:G475"/>
    <mergeCell ref="B499:G499"/>
    <mergeCell ref="B450:G450"/>
    <mergeCell ref="B396:G396"/>
    <mergeCell ref="B421:G421"/>
    <mergeCell ref="B344:G344"/>
    <mergeCell ref="B371:G371"/>
    <mergeCell ref="B319:G319"/>
    <mergeCell ref="B258:G258"/>
    <mergeCell ref="B287:G287"/>
    <mergeCell ref="B214:G214"/>
    <mergeCell ref="B236:G236"/>
    <mergeCell ref="B171:G171"/>
    <mergeCell ref="B188:G188"/>
    <mergeCell ref="B147:G147"/>
    <mergeCell ref="B103:G103"/>
    <mergeCell ref="B125:G125"/>
    <mergeCell ref="B52:G52"/>
    <mergeCell ref="B84:G84"/>
    <mergeCell ref="B37:C37"/>
    <mergeCell ref="B38:B39"/>
    <mergeCell ref="B44:W44"/>
    <mergeCell ref="B45:C45"/>
    <mergeCell ref="B46:B47"/>
    <mergeCell ref="B27:D27"/>
    <mergeCell ref="B28:C28"/>
    <mergeCell ref="B29:C29"/>
    <mergeCell ref="B30:B34"/>
    <mergeCell ref="B35:B36"/>
  </mergeCells>
  <pageMargins left="0.7" right="0.7" top="0.75" bottom="0.75" header="0.3" footer="0.3"/>
  <pageSetup paperSize="257" orientation="portrait" horizontalDpi="203" verticalDpi="20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 SPSS Export Facility</dc:creator>
  <cp:lastModifiedBy>indunil lakshitha</cp:lastModifiedBy>
  <dcterms:created xsi:type="dcterms:W3CDTF">2011-08-01T14:22:18Z</dcterms:created>
  <dcterms:modified xsi:type="dcterms:W3CDTF">2022-08-22T15:38:04Z</dcterms:modified>
</cp:coreProperties>
</file>