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~Charitha Wijenayake 76 793 7951\"/>
    </mc:Choice>
  </mc:AlternateContent>
  <xr:revisionPtr revIDLastSave="0" documentId="13_ncr:1_{FAC91DAF-EEE1-4A36-AC34-8D0CEC378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Hlk110849519" localSheetId="0">Sheet1!$C$99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5" i="1" l="1"/>
  <c r="E464" i="1" s="1"/>
  <c r="F464" i="1" s="1"/>
  <c r="D438" i="1"/>
  <c r="E436" i="1" s="1"/>
  <c r="F436" i="1" s="1"/>
  <c r="D412" i="1"/>
  <c r="E411" i="1" s="1"/>
  <c r="F411" i="1" s="1"/>
  <c r="E345" i="1"/>
  <c r="E346" i="1"/>
  <c r="E347" i="1"/>
  <c r="E344" i="1"/>
  <c r="D348" i="1"/>
  <c r="D158" i="1"/>
  <c r="G74" i="1"/>
  <c r="G75" i="1" s="1"/>
  <c r="G76" i="1" s="1"/>
  <c r="G77" i="1" s="1"/>
  <c r="E458" i="1" l="1"/>
  <c r="F458" i="1" s="1"/>
  <c r="G458" i="1" s="1"/>
  <c r="E459" i="1"/>
  <c r="F459" i="1" s="1"/>
  <c r="G459" i="1" s="1"/>
  <c r="E460" i="1"/>
  <c r="F460" i="1" s="1"/>
  <c r="E461" i="1"/>
  <c r="F461" i="1" s="1"/>
  <c r="E462" i="1"/>
  <c r="F462" i="1" s="1"/>
  <c r="E463" i="1"/>
  <c r="F463" i="1" s="1"/>
  <c r="E433" i="1"/>
  <c r="F433" i="1" s="1"/>
  <c r="E432" i="1"/>
  <c r="F432" i="1" s="1"/>
  <c r="G432" i="1" s="1"/>
  <c r="E434" i="1"/>
  <c r="F434" i="1" s="1"/>
  <c r="E435" i="1"/>
  <c r="F435" i="1" s="1"/>
  <c r="E437" i="1"/>
  <c r="F437" i="1" s="1"/>
  <c r="G433" i="1"/>
  <c r="E405" i="1"/>
  <c r="F405" i="1" s="1"/>
  <c r="G405" i="1" s="1"/>
  <c r="E406" i="1"/>
  <c r="F406" i="1" s="1"/>
  <c r="E407" i="1"/>
  <c r="F407" i="1" s="1"/>
  <c r="E408" i="1"/>
  <c r="F408" i="1" s="1"/>
  <c r="E409" i="1"/>
  <c r="F409" i="1" s="1"/>
  <c r="E410" i="1"/>
  <c r="F410" i="1" s="1"/>
  <c r="F347" i="1"/>
  <c r="F344" i="1"/>
  <c r="F345" i="1"/>
  <c r="F346" i="1"/>
  <c r="G460" i="1" l="1"/>
  <c r="G461" i="1"/>
  <c r="G462" i="1" s="1"/>
  <c r="G463" i="1" s="1"/>
  <c r="G464" i="1" s="1"/>
  <c r="G434" i="1"/>
  <c r="G435" i="1" s="1"/>
  <c r="G436" i="1" s="1"/>
  <c r="G437" i="1"/>
  <c r="G406" i="1"/>
  <c r="G407" i="1"/>
  <c r="G408" i="1" s="1"/>
  <c r="G409" i="1" s="1"/>
  <c r="G410" i="1" s="1"/>
  <c r="G411" i="1" s="1"/>
</calcChain>
</file>

<file path=xl/sharedStrings.xml><?xml version="1.0" encoding="utf-8"?>
<sst xmlns="http://schemas.openxmlformats.org/spreadsheetml/2006/main" count="243" uniqueCount="134">
  <si>
    <t>Your temporary usage period for IBM SPSS Statistics will expire in 4883 days.</t>
  </si>
  <si>
    <t>GET DATA</t>
  </si>
  <si>
    <t xml:space="preserve">  /TYPE=XLSX</t>
  </si>
  <si>
    <t xml:space="preserve">  /FILE='C:\SPSS\2022\~Charitha Wijenayake 76 793 7951\edited.xlsx'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</si>
  <si>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</si>
  <si>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</si>
  <si>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</si>
  <si>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</si>
  <si>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</si>
  <si>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</si>
  <si>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</si>
  <si>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VARIABLES=@3.ස්ත්‍රීපුරුෂභාවය @4.වයස්මට්ටම @5.අධ්‍යාපනමට්ටම @6.ඔබරැකියාවකනිරතවේද</t>
  </si>
  <si>
    <t xml:space="preserve">    @7.ඔබරැකියාවකනිරතවේනම්එ @8.ඔබසමාජමාධ්‍යභාවිතකරන @9.ඔබමෙමසමාජමාධ්‍යඅතරින</t>
  </si>
  <si>
    <t xml:space="preserve">    @10.ඔබwhatsappvibertelegraminstagramtwitterයනසමා @11.ෆේස්බුක්තුළඔබටවැඩිවශ @12.ෆේස්බුක්සමාජමාධ්‍යයත</t>
  </si>
  <si>
    <t xml:space="preserve">    @13.ඔබෆේස්බුක්පෝස්ටුහුවම @15.ෆේස්බුක්තුළඔබටවැඩිවශ @19.ඔබනිතරහුවමාරුකරනෆේස් @20.ශ්‍රීලාංකේයසමාජයතුළෆ</t>
  </si>
  <si>
    <t xml:space="preserve">  /STATISTICS=STDDEV</t>
  </si>
  <si>
    <t xml:space="preserve">  /ORDER=ANALYSIS.</t>
  </si>
  <si>
    <t>Frequencies</t>
  </si>
  <si>
    <t>Notes</t>
  </si>
  <si>
    <t>Output Created</t>
  </si>
  <si>
    <t>18-AUG-2022 20:40:21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</si>
  <si>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</si>
  <si>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</si>
  <si>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</si>
  <si>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</si>
  <si>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</si>
  <si>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</si>
  <si>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</si>
  <si>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</si>
  <si>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</si>
  <si>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</si>
  <si>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</si>
  <si>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</si>
  <si>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</si>
  <si>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</si>
  <si>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</si>
  <si>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</si>
  <si>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VARIABLES=@3.ස්ත්‍රීපුරුෂභාවය @4.වයස්මට්ටම @5.අධ්‍යාපනමට්ටම @6.ඔබරැකියාවකනිරතවේද
    @7.ඔබරැකියාවකනිරතවේනම්එ @8.ඔබසමාජමාධ්‍යභාවිතකරන @9.ඔබමෙමසමාජමාධ්‍යඅතරින
    @10.ඔබwhatsappvibertelegraminstagramtwitterයනසමා @11.ෆේස්බුක්තුළඔබටවැඩිවශ @12.ෆේස්බුක්සමාජමාධ්‍යයත
    @13.ඔබෆේස්බුක්පෝස්ටුහුවම @15.ෆේස්බුක්තුළඔබටවැඩිවශ @19.ඔබනිතරහුවමාරුකරනෆේස් @20.ශ්‍රීලාංකේයසමාජයතුළෆ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</si>
  <si>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</si>
  <si>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</si>
  <si>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</si>
  <si>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</si>
  <si>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</si>
  <si>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</si>
  <si>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</si>
  <si>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3. ස්ත්‍රී පුරුෂ භාවය</t>
  </si>
  <si>
    <t>4. වයස් මට්ටම</t>
  </si>
  <si>
    <t>5. අධ්‍යාපන මට්ටම</t>
  </si>
  <si>
    <t>6. ඔබ රැකියාවක නිරත වේද ?</t>
  </si>
  <si>
    <t>7. ඔබ රැකියාවක නිරත වේනම් එම රැකියාවේ ස්වභාවය</t>
  </si>
  <si>
    <t>8. ඔබ සමාජ මාධ්‍ය භාවිත කරන්නෙක් ද ?</t>
  </si>
  <si>
    <t>9. ඔබ මෙම සමාජ මාධ්‍ය අතරින් බහුලවම භාවිත කරන්නේ කුමක් ද?</t>
  </si>
  <si>
    <t>10. ඔබ whatsapp/viber/telegram/instagram/twitter යන සමාජ මාධ්‍ය බහුලව භාවිත කරන්නේනම් facebook සමජ මාධ්‍යය ද භාවිත කරන්නෙක් ද ?</t>
  </si>
  <si>
    <t>11. ෆේස්බුක් තුළ ඔබට වැඩි වශයෙන් හමු වන්නේ,</t>
  </si>
  <si>
    <t>12. ෆේස්බුක් සමාජ මාධ්‍යය තුළ ඔබ වැඩි රුචිකත්වයක් දක්වන්නේ</t>
  </si>
  <si>
    <t>13. ඔබ ෆේස්බුක් පෝස්ටු හුවමාරු කරන්නෙක් ද ?</t>
  </si>
  <si>
    <t>15. ෆේස්බුක් තුළ ඔබට වැඩි වශයෙන් හමු වන පෝස්ටු අතරින් ඔබ වඩාත් කැමති මින් කුමන වර්ගයේ පෝස්ටු සඳහා ද ?</t>
  </si>
  <si>
    <t>19. ඔබ නිතර හුවමාරු කරන ෆේස්බුක් පෝස්ටු මගින් ඔබටත් අන් අයටත් යහපතක් වේ යැයි ඔබ සිතනවා ද?</t>
  </si>
  <si>
    <t>20. ශ්‍රී ලාංකේය සමාජය තුළ ෆේස්බුක් පෝස්ටු හුවමාරු කරන ආකාරය පිළිබඳ ඔබේ අදහස කුමක් ද ?</t>
  </si>
  <si>
    <t>N</t>
  </si>
  <si>
    <t>Valid</t>
  </si>
  <si>
    <t>Missing</t>
  </si>
  <si>
    <t>Frequency Table</t>
  </si>
  <si>
    <t>18 - 25</t>
  </si>
  <si>
    <t>tl;=j</t>
  </si>
  <si>
    <t>ixLHd;h</t>
  </si>
  <si>
    <t>m%;sY;h</t>
  </si>
  <si>
    <t>iuqÉÑ; m%;sY;h</t>
  </si>
  <si>
    <t xml:space="preserve">ia;%S   </t>
  </si>
  <si>
    <t>mqreI</t>
  </si>
  <si>
    <t xml:space="preserve">18g wvq  </t>
  </si>
  <si>
    <t xml:space="preserve">25 - 45  </t>
  </si>
  <si>
    <t xml:space="preserve">45 - 65   </t>
  </si>
  <si>
    <t xml:space="preserve">w'fmd'i idudkH fm&lt; olajd </t>
  </si>
  <si>
    <t xml:space="preserve">w'fmd'i Wiia fm&lt; olajd     </t>
  </si>
  <si>
    <t xml:space="preserve">Wmdê wfmalaIl               </t>
  </si>
  <si>
    <t xml:space="preserve">WmdêOdÍ                       </t>
  </si>
  <si>
    <t xml:space="preserve">fjk;a                          </t>
  </si>
  <si>
    <t xml:space="preserve">ksr; fõ     </t>
  </si>
  <si>
    <t xml:space="preserve">ksr; fkdfõ </t>
  </si>
  <si>
    <t xml:space="preserve">;ks jHdmdrhla               </t>
  </si>
  <si>
    <t xml:space="preserve">fm!oa.,sl wxYfha /lshdjla </t>
  </si>
  <si>
    <t xml:space="preserve">rcfha /lshdjla          </t>
  </si>
  <si>
    <t xml:space="preserve">fjk;a                        </t>
  </si>
  <si>
    <t xml:space="preserve">Tõ </t>
  </si>
  <si>
    <t>Facebook</t>
  </si>
  <si>
    <t>Instagram</t>
  </si>
  <si>
    <t xml:space="preserve">Telegram  </t>
  </si>
  <si>
    <t xml:space="preserve">Whatsapp </t>
  </si>
  <si>
    <t xml:space="preserve">Tõ  </t>
  </si>
  <si>
    <t xml:space="preserve">ke; </t>
  </si>
  <si>
    <t xml:space="preserve">PdhdrEm   </t>
  </si>
  <si>
    <t xml:space="preserve">f;dr;=re       </t>
  </si>
  <si>
    <t xml:space="preserve">fmdaiagq </t>
  </si>
  <si>
    <t xml:space="preserve">m%jD;a;s   </t>
  </si>
  <si>
    <t xml:space="preserve">óïia   </t>
  </si>
  <si>
    <t xml:space="preserve">ùäfhda      </t>
  </si>
  <si>
    <t xml:space="preserve">fj&lt;| oekaùï  </t>
  </si>
  <si>
    <t xml:space="preserve">Úfkdaohg               </t>
  </si>
  <si>
    <t xml:space="preserve">oekqj;a lsÍug       </t>
  </si>
  <si>
    <t xml:space="preserve">ld,h f.jd.ekSug  </t>
  </si>
  <si>
    <t xml:space="preserve">f*aianqla fmdaiagq ks¾udKh lsÍu myiq ksid  </t>
  </si>
  <si>
    <t>j&lt;x.= m%;sY;h</t>
  </si>
  <si>
    <t>PdhdrEm</t>
  </si>
  <si>
    <t>fj&lt;| oekaùï</t>
  </si>
  <si>
    <t xml:space="preserve">f;dr;=re ,nd fok ksid </t>
  </si>
  <si>
    <t xml:space="preserve">Úfkdaoh ,nd fok ksid  </t>
  </si>
  <si>
    <t xml:space="preserve">wdl¾IKSh ksid          </t>
  </si>
  <si>
    <t xml:space="preserve">ld,h f.jd.ekSug      </t>
  </si>
  <si>
    <t xml:space="preserve">iudcdkqfhdackhg       </t>
  </si>
  <si>
    <t xml:space="preserve">Ôjk w;aoelSï ,nd.ekSug </t>
  </si>
  <si>
    <t xml:space="preserve">fjk;a </t>
  </si>
  <si>
    <t xml:space="preserve">j¾K            </t>
  </si>
  <si>
    <t xml:space="preserve">ks¾udKYS,S nj </t>
  </si>
  <si>
    <t xml:space="preserve">wvx.= f;dr;=re </t>
  </si>
  <si>
    <t xml:space="preserve">wvx.= pß;      </t>
  </si>
  <si>
    <t xml:space="preserve">wvx.= isÿùï    </t>
  </si>
  <si>
    <t xml:space="preserve">fjk;a          </t>
  </si>
  <si>
    <t xml:space="preserve">Wmydi     </t>
  </si>
  <si>
    <t xml:space="preserve">m%isoaO pß; </t>
  </si>
  <si>
    <t xml:space="preserve">rd.h       </t>
  </si>
  <si>
    <t xml:space="preserve">;%dih      </t>
  </si>
  <si>
    <t xml:space="preserve">wOHdmkh </t>
  </si>
  <si>
    <t xml:space="preserve">fjk;a     </t>
  </si>
  <si>
    <t>whym;a</t>
  </si>
  <si>
    <t>;rula hym;a</t>
  </si>
  <si>
    <t>hym;a</t>
  </si>
  <si>
    <t xml:space="preserve">;rula i;=gqodhlhs  </t>
  </si>
  <si>
    <t xml:space="preserve">fjkia úh hq;=h    </t>
  </si>
  <si>
    <t xml:space="preserve">i;=gqodhl ke;    </t>
  </si>
  <si>
    <t xml:space="preserve">i;=gqodhlhs      </t>
  </si>
  <si>
    <t>Wmydid;aul fmdaiagq</t>
  </si>
  <si>
    <t xml:space="preserve">f;dr;=re wvx.= fmdaiagq      </t>
  </si>
  <si>
    <t xml:space="preserve">m%jD;a;s wvx.= fmdaiagq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</si>
</sst>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29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0" fontId="5" fillId="0" borderId="17" xfId="25" applyFont="1" applyFill="1" applyBorder="1" applyAlignment="1">
      <alignment horizontal="left" vertical="top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0" fontId="5" fillId="0" borderId="13" xfId="20" applyFont="1" applyFill="1" applyBorder="1" applyAlignment="1">
      <alignment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5" fillId="0" borderId="3" xfId="39" applyFont="1" applyFill="1" applyBorder="1" applyAlignment="1">
      <alignment horizontal="left" vertical="top" wrapText="1"/>
    </xf>
    <xf numFmtId="0" fontId="7" fillId="0" borderId="8" xfId="12" applyFont="1" applyFill="1" applyBorder="1" applyAlignment="1">
      <alignment horizontal="left" vertical="top" wrapText="1"/>
    </xf>
    <xf numFmtId="0" fontId="8" fillId="2" borderId="30" xfId="44" applyFont="1" applyBorder="1" applyAlignment="1">
      <alignment horizontal="center" wrapText="1"/>
    </xf>
    <xf numFmtId="0" fontId="8" fillId="2" borderId="31" xfId="45" applyFont="1" applyBorder="1" applyAlignment="1">
      <alignment horizontal="center" wrapText="1"/>
    </xf>
    <xf numFmtId="0" fontId="8" fillId="2" borderId="32" xfId="46" applyFont="1" applyBorder="1" applyAlignment="1">
      <alignment horizontal="center" wrapText="1"/>
    </xf>
    <xf numFmtId="0" fontId="7" fillId="0" borderId="0" xfId="0" applyFont="1" applyAlignment="1">
      <alignment horizontal="justify" vertical="center"/>
    </xf>
    <xf numFmtId="0" fontId="7" fillId="0" borderId="0" xfId="0" applyFont="1"/>
    <xf numFmtId="0" fontId="7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5" fillId="0" borderId="3" xfId="25" applyFont="1" applyFill="1" applyBorder="1" applyAlignment="1">
      <alignment horizontal="left" vertical="top" wrapText="1"/>
    </xf>
    <xf numFmtId="0" fontId="5" fillId="0" borderId="3" xfId="1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justify" vertical="center"/>
    </xf>
    <xf numFmtId="0" fontId="4" fillId="2" borderId="3" xfId="47" applyFont="1" applyAlignment="1">
      <alignment horizontal="center" vertical="center" wrapText="1"/>
    </xf>
    <xf numFmtId="0" fontId="4" fillId="2" borderId="3" xfId="48" applyFont="1" applyAlignment="1">
      <alignment horizontal="center" vertical="center" wrapText="1"/>
    </xf>
    <xf numFmtId="0" fontId="4" fillId="2" borderId="3" xfId="49" applyFont="1" applyAlignment="1">
      <alignment horizontal="center" vertical="center" wrapText="1"/>
    </xf>
    <xf numFmtId="0" fontId="5" fillId="2" borderId="3" xfId="50" applyFont="1" applyAlignment="1">
      <alignment wrapText="1"/>
    </xf>
    <xf numFmtId="0" fontId="5" fillId="2" borderId="3" xfId="52" applyFont="1" applyAlignment="1">
      <alignment vertical="top" wrapText="1"/>
    </xf>
    <xf numFmtId="164" fontId="9" fillId="2" borderId="37" xfId="54" applyNumberFormat="1" applyFont="1" applyBorder="1" applyAlignment="1">
      <alignment horizontal="right" vertical="top"/>
    </xf>
    <xf numFmtId="165" fontId="9" fillId="2" borderId="38" xfId="55" applyNumberFormat="1" applyFont="1" applyBorder="1" applyAlignment="1">
      <alignment horizontal="right" vertical="top"/>
    </xf>
    <xf numFmtId="165" fontId="9" fillId="2" borderId="39" xfId="56" applyNumberFormat="1" applyFont="1" applyBorder="1" applyAlignment="1">
      <alignment horizontal="right" vertical="top"/>
    </xf>
    <xf numFmtId="0" fontId="5" fillId="2" borderId="3" xfId="57" applyFont="1" applyAlignment="1">
      <alignment vertical="top" wrapText="1"/>
    </xf>
    <xf numFmtId="164" fontId="9" fillId="2" borderId="40" xfId="59" applyNumberFormat="1" applyFont="1" applyBorder="1" applyAlignment="1">
      <alignment horizontal="right" vertical="top"/>
    </xf>
    <xf numFmtId="165" fontId="9" fillId="2" borderId="41" xfId="55" applyNumberFormat="1" applyFont="1" applyBorder="1" applyAlignment="1">
      <alignment horizontal="right" vertical="top"/>
    </xf>
    <xf numFmtId="165" fontId="9" fillId="2" borderId="42" xfId="60" applyNumberFormat="1" applyFont="1" applyBorder="1" applyAlignment="1">
      <alignment horizontal="right" vertical="top"/>
    </xf>
    <xf numFmtId="164" fontId="9" fillId="2" borderId="40" xfId="54" applyNumberFormat="1" applyFont="1" applyBorder="1" applyAlignment="1">
      <alignment horizontal="right" vertical="top"/>
    </xf>
    <xf numFmtId="165" fontId="9" fillId="2" borderId="3" xfId="60" applyNumberFormat="1" applyFont="1" applyAlignment="1">
      <alignment horizontal="right" vertical="top"/>
    </xf>
    <xf numFmtId="0" fontId="5" fillId="2" borderId="3" xfId="61" applyFont="1" applyAlignment="1">
      <alignment vertical="top" wrapText="1"/>
    </xf>
    <xf numFmtId="0" fontId="7" fillId="2" borderId="13" xfId="62" applyFont="1" applyBorder="1" applyAlignment="1">
      <alignment horizontal="left" vertical="top" wrapText="1"/>
    </xf>
    <xf numFmtId="164" fontId="9" fillId="2" borderId="14" xfId="63" applyNumberFormat="1" applyFont="1" applyBorder="1" applyAlignment="1">
      <alignment horizontal="right" vertical="top"/>
    </xf>
    <xf numFmtId="165" fontId="9" fillId="2" borderId="15" xfId="64" applyNumberFormat="1" applyFont="1" applyBorder="1" applyAlignment="1">
      <alignment horizontal="right" vertical="top"/>
    </xf>
    <xf numFmtId="0" fontId="9" fillId="2" borderId="32" xfId="65" applyFont="1" applyBorder="1" applyAlignment="1">
      <alignment horizontal="left" vertical="top" wrapText="1"/>
    </xf>
    <xf numFmtId="0" fontId="8" fillId="2" borderId="32" xfId="45" applyFont="1" applyBorder="1" applyAlignment="1">
      <alignment horizontal="center" wrapText="1"/>
    </xf>
    <xf numFmtId="165" fontId="9" fillId="2" borderId="39" xfId="55" applyNumberFormat="1" applyFont="1" applyBorder="1" applyAlignment="1">
      <alignment horizontal="right" vertical="top"/>
    </xf>
    <xf numFmtId="165" fontId="9" fillId="2" borderId="42" xfId="55" applyNumberFormat="1" applyFont="1" applyBorder="1" applyAlignment="1">
      <alignment horizontal="right" vertical="top"/>
    </xf>
    <xf numFmtId="165" fontId="9" fillId="2" borderId="16" xfId="64" applyNumberFormat="1" applyFont="1" applyBorder="1" applyAlignment="1">
      <alignment horizontal="right" vertical="top"/>
    </xf>
    <xf numFmtId="0" fontId="8" fillId="2" borderId="3" xfId="46" applyFont="1" applyBorder="1" applyAlignment="1">
      <alignment horizontal="center" wrapText="1"/>
    </xf>
    <xf numFmtId="165" fontId="9" fillId="2" borderId="3" xfId="56" applyNumberFormat="1" applyFont="1" applyBorder="1" applyAlignment="1">
      <alignment horizontal="right" vertical="top"/>
    </xf>
    <xf numFmtId="165" fontId="9" fillId="2" borderId="3" xfId="60" applyNumberFormat="1" applyFont="1" applyBorder="1" applyAlignment="1">
      <alignment horizontal="right" vertical="top"/>
    </xf>
    <xf numFmtId="0" fontId="9" fillId="2" borderId="3" xfId="65" applyFont="1" applyBorder="1" applyAlignment="1">
      <alignment horizontal="left" vertical="top" wrapText="1"/>
    </xf>
    <xf numFmtId="0" fontId="8" fillId="2" borderId="14" xfId="44" applyFont="1" applyBorder="1" applyAlignment="1">
      <alignment horizontal="center" wrapText="1"/>
    </xf>
    <xf numFmtId="0" fontId="8" fillId="2" borderId="15" xfId="45" applyFont="1" applyBorder="1" applyAlignment="1">
      <alignment horizontal="center" wrapText="1"/>
    </xf>
    <xf numFmtId="0" fontId="8" fillId="2" borderId="16" xfId="46" applyFont="1" applyBorder="1" applyAlignment="1">
      <alignment horizontal="center" wrapText="1"/>
    </xf>
    <xf numFmtId="0" fontId="5" fillId="2" borderId="43" xfId="51" applyFont="1" applyBorder="1" applyAlignment="1">
      <alignment wrapText="1"/>
    </xf>
    <xf numFmtId="0" fontId="7" fillId="0" borderId="0" xfId="0" applyFont="1" applyAlignment="1">
      <alignment vertical="top" wrapText="1"/>
    </xf>
    <xf numFmtId="0" fontId="5" fillId="2" borderId="40" xfId="51" applyFont="1" applyBorder="1" applyAlignment="1">
      <alignment wrapText="1"/>
    </xf>
    <xf numFmtId="165" fontId="9" fillId="2" borderId="40" xfId="55" applyNumberFormat="1" applyFont="1" applyBorder="1" applyAlignment="1">
      <alignment horizontal="right" vertical="top"/>
    </xf>
    <xf numFmtId="165" fontId="9" fillId="2" borderId="40" xfId="56" applyNumberFormat="1" applyFont="1" applyBorder="1" applyAlignment="1">
      <alignment horizontal="right" vertical="top"/>
    </xf>
    <xf numFmtId="164" fontId="9" fillId="2" borderId="43" xfId="59" applyNumberFormat="1" applyFont="1" applyBorder="1" applyAlignment="1">
      <alignment horizontal="right" vertical="top"/>
    </xf>
    <xf numFmtId="165" fontId="9" fillId="2" borderId="44" xfId="55" applyNumberFormat="1" applyFont="1" applyBorder="1" applyAlignment="1">
      <alignment horizontal="right" vertical="top"/>
    </xf>
    <xf numFmtId="165" fontId="9" fillId="2" borderId="45" xfId="60" applyNumberFormat="1" applyFont="1" applyBorder="1" applyAlignment="1">
      <alignment horizontal="right" vertical="top"/>
    </xf>
    <xf numFmtId="165" fontId="9" fillId="2" borderId="40" xfId="60" applyNumberFormat="1" applyFont="1" applyBorder="1" applyAlignment="1">
      <alignment horizontal="right" vertical="top"/>
    </xf>
    <xf numFmtId="164" fontId="9" fillId="2" borderId="43" xfId="54" applyNumberFormat="1" applyFont="1" applyBorder="1" applyAlignment="1">
      <alignment horizontal="right" vertical="top"/>
    </xf>
    <xf numFmtId="165" fontId="9" fillId="2" borderId="43" xfId="60" applyNumberFormat="1" applyFont="1" applyBorder="1" applyAlignment="1">
      <alignment horizontal="right" vertical="top"/>
    </xf>
    <xf numFmtId="0" fontId="0" fillId="0" borderId="3" xfId="0" applyBorder="1"/>
    <xf numFmtId="164" fontId="9" fillId="2" borderId="40" xfId="63" applyNumberFormat="1" applyFont="1" applyBorder="1" applyAlignment="1">
      <alignment horizontal="right" vertical="top"/>
    </xf>
    <xf numFmtId="0" fontId="9" fillId="2" borderId="16" xfId="65" applyFont="1" applyBorder="1" applyAlignment="1">
      <alignment horizontal="left" vertical="top" wrapText="1"/>
    </xf>
    <xf numFmtId="0" fontId="8" fillId="2" borderId="46" xfId="44" applyFont="1" applyBorder="1" applyAlignment="1">
      <alignment horizontal="center" wrapText="1"/>
    </xf>
    <xf numFmtId="0" fontId="8" fillId="2" borderId="41" xfId="45" applyFont="1" applyBorder="1" applyAlignment="1">
      <alignment horizontal="center" wrapText="1"/>
    </xf>
    <xf numFmtId="0" fontId="8" fillId="2" borderId="42" xfId="46" applyFont="1" applyBorder="1" applyAlignment="1">
      <alignment horizontal="center" wrapText="1"/>
    </xf>
    <xf numFmtId="0" fontId="7" fillId="0" borderId="17" xfId="25" applyFont="1" applyFill="1" applyBorder="1" applyAlignment="1">
      <alignment horizontal="left" vertical="top" wrapText="1"/>
    </xf>
    <xf numFmtId="0" fontId="7" fillId="0" borderId="7" xfId="10" applyFont="1" applyFill="1" applyBorder="1" applyAlignment="1">
      <alignment horizontal="left" vertical="top" wrapText="1"/>
    </xf>
    <xf numFmtId="164" fontId="9" fillId="0" borderId="18" xfId="26" applyNumberFormat="1" applyFont="1" applyFill="1" applyBorder="1" applyAlignment="1">
      <alignment horizontal="right" vertical="top"/>
    </xf>
    <xf numFmtId="165" fontId="9" fillId="0" borderId="19" xfId="32" applyNumberFormat="1" applyFont="1" applyFill="1" applyBorder="1" applyAlignment="1">
      <alignment horizontal="right" vertical="top"/>
    </xf>
    <xf numFmtId="165" fontId="9" fillId="0" borderId="20" xfId="33" applyNumberFormat="1" applyFont="1" applyFill="1" applyBorder="1" applyAlignment="1">
      <alignment horizontal="right" vertical="top"/>
    </xf>
    <xf numFmtId="164" fontId="9" fillId="0" borderId="24" xfId="34" applyNumberFormat="1" applyFont="1" applyFill="1" applyBorder="1" applyAlignment="1">
      <alignment horizontal="right" vertical="top"/>
    </xf>
    <xf numFmtId="165" fontId="9" fillId="0" borderId="25" xfId="35" applyNumberFormat="1" applyFont="1" applyFill="1" applyBorder="1" applyAlignment="1">
      <alignment horizontal="right" vertical="top"/>
    </xf>
    <xf numFmtId="165" fontId="9" fillId="0" borderId="26" xfId="36" applyNumberFormat="1" applyFont="1" applyFill="1" applyBorder="1" applyAlignment="1">
      <alignment horizontal="right" vertical="top"/>
    </xf>
    <xf numFmtId="164" fontId="9" fillId="0" borderId="21" xfId="29" applyNumberFormat="1" applyFont="1" applyFill="1" applyBorder="1" applyAlignment="1">
      <alignment horizontal="right" vertical="top"/>
    </xf>
    <xf numFmtId="165" fontId="9" fillId="0" borderId="22" xfId="37" applyNumberFormat="1" applyFont="1" applyFill="1" applyBorder="1" applyAlignment="1">
      <alignment horizontal="right" vertical="top"/>
    </xf>
    <xf numFmtId="0" fontId="9" fillId="0" borderId="23" xfId="38" applyFont="1" applyFill="1" applyBorder="1" applyAlignment="1">
      <alignment horizontal="left" vertical="top" wrapText="1"/>
    </xf>
    <xf numFmtId="164" fontId="9" fillId="0" borderId="33" xfId="34" applyNumberFormat="1" applyFont="1" applyFill="1" applyBorder="1" applyAlignment="1">
      <alignment horizontal="right" vertical="top"/>
    </xf>
    <xf numFmtId="165" fontId="9" fillId="0" borderId="34" xfId="35" applyNumberFormat="1" applyFont="1" applyFill="1" applyBorder="1" applyAlignment="1">
      <alignment horizontal="right" vertical="top"/>
    </xf>
    <xf numFmtId="164" fontId="9" fillId="0" borderId="3" xfId="26" applyNumberFormat="1" applyFont="1" applyFill="1" applyBorder="1" applyAlignment="1">
      <alignment horizontal="right" vertical="top"/>
    </xf>
    <xf numFmtId="165" fontId="9" fillId="0" borderId="3" xfId="32" applyNumberFormat="1" applyFont="1" applyFill="1" applyBorder="1" applyAlignment="1">
      <alignment horizontal="right" vertical="top"/>
    </xf>
    <xf numFmtId="165" fontId="9" fillId="0" borderId="10" xfId="36" applyNumberFormat="1" applyFont="1" applyFill="1" applyBorder="1" applyAlignment="1">
      <alignment horizontal="right" vertical="top"/>
    </xf>
    <xf numFmtId="164" fontId="9" fillId="0" borderId="3" xfId="34" applyNumberFormat="1" applyFont="1" applyFill="1" applyBorder="1" applyAlignment="1">
      <alignment horizontal="right" vertical="top"/>
    </xf>
    <xf numFmtId="165" fontId="9" fillId="0" borderId="3" xfId="35" applyNumberFormat="1" applyFont="1" applyFill="1" applyBorder="1" applyAlignment="1">
      <alignment horizontal="right" vertical="top"/>
    </xf>
    <xf numFmtId="164" fontId="9" fillId="0" borderId="35" xfId="34" applyNumberFormat="1" applyFont="1" applyFill="1" applyBorder="1" applyAlignment="1">
      <alignment horizontal="right" vertical="top"/>
    </xf>
    <xf numFmtId="165" fontId="9" fillId="0" borderId="36" xfId="35" applyNumberFormat="1" applyFont="1" applyFill="1" applyBorder="1" applyAlignment="1">
      <alignment horizontal="right" vertical="top"/>
    </xf>
    <xf numFmtId="164" fontId="9" fillId="0" borderId="24" xfId="34" applyNumberFormat="1" applyFont="1" applyFill="1" applyBorder="1" applyAlignment="1">
      <alignment vertical="top"/>
    </xf>
    <xf numFmtId="164" fontId="9" fillId="0" borderId="27" xfId="41" applyNumberFormat="1" applyFont="1" applyFill="1" applyBorder="1" applyAlignment="1">
      <alignment horizontal="right" vertical="top"/>
    </xf>
    <xf numFmtId="165" fontId="9" fillId="0" borderId="28" xfId="42" applyNumberFormat="1" applyFont="1" applyFill="1" applyBorder="1" applyAlignment="1">
      <alignment horizontal="right" vertical="top"/>
    </xf>
    <xf numFmtId="165" fontId="9" fillId="0" borderId="29" xfId="43" applyNumberFormat="1" applyFont="1" applyFill="1" applyBorder="1" applyAlignment="1">
      <alignment horizontal="right" vertical="top"/>
    </xf>
    <xf numFmtId="164" fontId="9" fillId="0" borderId="3" xfId="29" applyNumberFormat="1" applyFont="1" applyFill="1" applyBorder="1" applyAlignment="1">
      <alignment horizontal="right" vertical="top"/>
    </xf>
    <xf numFmtId="165" fontId="9" fillId="0" borderId="3" xfId="37" applyNumberFormat="1" applyFont="1" applyFill="1" applyBorder="1" applyAlignment="1">
      <alignment horizontal="right" vertical="top"/>
    </xf>
  </cellXfs>
  <cellStyles count="66">
    <cellStyle name="Normal" xfId="0" builtinId="0"/>
    <cellStyle name="style1640843387007" xfId="44" xr:uid="{D204A2FD-CCF5-447D-A70E-616B8A7BF005}"/>
    <cellStyle name="style1640843387084" xfId="45" xr:uid="{F85C3989-EF3D-489F-B32F-10B6C0516800}"/>
    <cellStyle name="style1640843387177" xfId="46" xr:uid="{27EFE168-540A-4E67-8686-855D6D89A647}"/>
    <cellStyle name="style1660408019220" xfId="48" xr:uid="{44676111-D0F6-4A03-931D-9D362FFB8AAC}"/>
    <cellStyle name="style1660408019332" xfId="49" xr:uid="{F819E17B-E0A6-4160-A750-B4992B0A721A}"/>
    <cellStyle name="style1660408019446" xfId="47" xr:uid="{4946A067-A109-4F1F-9B78-D2258A8F26D3}"/>
    <cellStyle name="style1660408019808" xfId="57" xr:uid="{98B97920-F3D5-4824-BFA4-0E870BEFF924}"/>
    <cellStyle name="style1660408019910" xfId="53" xr:uid="{889955DF-F80E-41B6-B743-5F8A37D568E4}"/>
    <cellStyle name="style1660408020017" xfId="61" xr:uid="{2D734E35-3748-47B6-B728-EF9612914606}"/>
    <cellStyle name="style1660408020188" xfId="62" xr:uid="{039D9D10-57B2-4C76-B442-4A547CEB30A9}"/>
    <cellStyle name="style1660408021073" xfId="50" xr:uid="{8135A05F-D576-47FB-932C-B287FE502852}"/>
    <cellStyle name="style1660408021198" xfId="51" xr:uid="{7CE11E61-5047-4413-831F-5668E1B8D442}"/>
    <cellStyle name="style1660408021712" xfId="52" xr:uid="{278183A8-B5D7-4C9D-AD3C-6DF45201CFFE}"/>
    <cellStyle name="style1660408021820" xfId="58" xr:uid="{AB098B07-2AD0-499A-9E81-733F2218E5C7}"/>
    <cellStyle name="style1660408021930" xfId="59" xr:uid="{D1E88EEF-FA51-4E8B-9D1A-02A1531D2AB9}"/>
    <cellStyle name="style1660408022232" xfId="63" xr:uid="{A43BA9F8-D859-4D64-8635-199960D6FFBD}"/>
    <cellStyle name="style1660408022604" xfId="56" xr:uid="{66225D25-BFB4-4DF5-84FF-CDAA38D9D388}"/>
    <cellStyle name="style1660408022674" xfId="54" xr:uid="{0EF42712-C2A8-40C7-A1F7-6F962CFD58EE}"/>
    <cellStyle name="style1660408022774" xfId="55" xr:uid="{2493FA33-964C-498B-9519-C5C25C9281D9}"/>
    <cellStyle name="style1660408022866" xfId="60" xr:uid="{C9958CAF-EC3D-45D7-8B09-ACBA07CAD6C9}"/>
    <cellStyle name="style1660408022970" xfId="64" xr:uid="{D8C7094C-594A-4060-9F7C-A756CD347141}"/>
    <cellStyle name="style1660408023061" xfId="65" xr:uid="{92C069AB-202A-4D7A-A8D6-CC8168CA6DCE}"/>
    <cellStyle name="style1660835441860" xfId="1" xr:uid="{00000000-0005-0000-0000-000001000000}"/>
    <cellStyle name="style1660835441993" xfId="2" xr:uid="{00000000-0005-0000-0000-000002000000}"/>
    <cellStyle name="style1660835442096" xfId="3" xr:uid="{00000000-0005-0000-0000-000003000000}"/>
    <cellStyle name="style1660835442260" xfId="4" xr:uid="{00000000-0005-0000-0000-000004000000}"/>
    <cellStyle name="style1660835442362" xfId="5" xr:uid="{00000000-0005-0000-0000-000005000000}"/>
    <cellStyle name="style1660835442467" xfId="6" xr:uid="{00000000-0005-0000-0000-000006000000}"/>
    <cellStyle name="style1660835442552" xfId="7" xr:uid="{00000000-0005-0000-0000-000007000000}"/>
    <cellStyle name="style1660835442670" xfId="8" xr:uid="{00000000-0005-0000-0000-000008000000}"/>
    <cellStyle name="style1660835442779" xfId="9" xr:uid="{00000000-0005-0000-0000-000009000000}"/>
    <cellStyle name="style1660835442877" xfId="10" xr:uid="{00000000-0005-0000-0000-00000A000000}"/>
    <cellStyle name="style1660835442983" xfId="11" xr:uid="{00000000-0005-0000-0000-00000B000000}"/>
    <cellStyle name="style1660835443126" xfId="12" xr:uid="{00000000-0005-0000-0000-00000C000000}"/>
    <cellStyle name="style1660835443221" xfId="13" xr:uid="{00000000-0005-0000-0000-00000D000000}"/>
    <cellStyle name="style1660835443328" xfId="14" xr:uid="{00000000-0005-0000-0000-00000E000000}"/>
    <cellStyle name="style1660835443463" xfId="15" xr:uid="{00000000-0005-0000-0000-00000F000000}"/>
    <cellStyle name="style1660835443542" xfId="16" xr:uid="{00000000-0005-0000-0000-000010000000}"/>
    <cellStyle name="style1660835443613" xfId="17" xr:uid="{00000000-0005-0000-0000-000011000000}"/>
    <cellStyle name="style1660835443733" xfId="18" xr:uid="{00000000-0005-0000-0000-000012000000}"/>
    <cellStyle name="style1660835443824" xfId="19" xr:uid="{00000000-0005-0000-0000-000013000000}"/>
    <cellStyle name="style1660835443925" xfId="20" xr:uid="{00000000-0005-0000-0000-000014000000}"/>
    <cellStyle name="style1660835444016" xfId="21" xr:uid="{00000000-0005-0000-0000-000015000000}"/>
    <cellStyle name="style1660835444108" xfId="22" xr:uid="{00000000-0005-0000-0000-000016000000}"/>
    <cellStyle name="style1660835444217" xfId="23" xr:uid="{00000000-0005-0000-0000-000017000000}"/>
    <cellStyle name="style1660835444328" xfId="24" xr:uid="{00000000-0005-0000-0000-000018000000}"/>
    <cellStyle name="style1660835444452" xfId="25" xr:uid="{00000000-0005-0000-0000-000019000000}"/>
    <cellStyle name="style1660835444564" xfId="26" xr:uid="{00000000-0005-0000-0000-00001A000000}"/>
    <cellStyle name="style1660835444655" xfId="27" xr:uid="{00000000-0005-0000-0000-00001B000000}"/>
    <cellStyle name="style1660835444782" xfId="28" xr:uid="{00000000-0005-0000-0000-00001C000000}"/>
    <cellStyle name="style1660835444889" xfId="29" xr:uid="{00000000-0005-0000-0000-00001D000000}"/>
    <cellStyle name="style1660835444992" xfId="30" xr:uid="{00000000-0005-0000-0000-00001E000000}"/>
    <cellStyle name="style1660835445096" xfId="31" xr:uid="{00000000-0005-0000-0000-00001F000000}"/>
    <cellStyle name="style1660835445212" xfId="32" xr:uid="{00000000-0005-0000-0000-000020000000}"/>
    <cellStyle name="style1660835445308" xfId="33" xr:uid="{00000000-0005-0000-0000-000021000000}"/>
    <cellStyle name="style1660835445405" xfId="34" xr:uid="{00000000-0005-0000-0000-000022000000}"/>
    <cellStyle name="style1660835445513" xfId="35" xr:uid="{00000000-0005-0000-0000-000023000000}"/>
    <cellStyle name="style1660835445606" xfId="36" xr:uid="{00000000-0005-0000-0000-000024000000}"/>
    <cellStyle name="style1660835445709" xfId="37" xr:uid="{00000000-0005-0000-0000-000025000000}"/>
    <cellStyle name="style1660835445787" xfId="38" xr:uid="{00000000-0005-0000-0000-000026000000}"/>
    <cellStyle name="style1660835445919" xfId="39" xr:uid="{00000000-0005-0000-0000-000027000000}"/>
    <cellStyle name="style1660835446016" xfId="40" xr:uid="{00000000-0005-0000-0000-000028000000}"/>
    <cellStyle name="style1660835446112" xfId="41" xr:uid="{00000000-0005-0000-0000-000029000000}"/>
    <cellStyle name="style1660835446215" xfId="42" xr:uid="{00000000-0005-0000-0000-00002A000000}"/>
    <cellStyle name="style1660835446309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Sheet1!$C$52:$C$53</c:f>
              <c:strCache>
                <c:ptCount val="2"/>
                <c:pt idx="0">
                  <c:v>mqreI</c:v>
                </c:pt>
                <c:pt idx="1">
                  <c:v>ia;%S   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19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5-4B5D-B64F-BD612D9C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97536"/>
        <c:axId val="445197864"/>
      </c:barChart>
      <c:catAx>
        <c:axId val="4451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5197864"/>
        <c:crosses val="autoZero"/>
        <c:auto val="1"/>
        <c:lblAlgn val="ctr"/>
        <c:lblOffset val="100"/>
        <c:noMultiLvlLbl val="0"/>
      </c:catAx>
      <c:valAx>
        <c:axId val="4451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Sheet1!$C$154:$C$157</c:f>
              <c:strCache>
                <c:ptCount val="4"/>
                <c:pt idx="0">
                  <c:v>;ks jHdmdrhla               </c:v>
                </c:pt>
                <c:pt idx="1">
                  <c:v>fm!oa.,sl wxYfha /lshdjla </c:v>
                </c:pt>
                <c:pt idx="2">
                  <c:v>rcfha /lshdjla          </c:v>
                </c:pt>
                <c:pt idx="3">
                  <c:v>fjk;a                        </c:v>
                </c:pt>
              </c:strCache>
            </c:strRef>
          </c:cat>
          <c:val>
            <c:numRef>
              <c:f>Sheet1!$D$154:$D$157</c:f>
              <c:numCache>
                <c:formatCode>###0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4B27-8B4B-21027EEC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Sheet1!$C$182</c:f>
              <c:strCache>
                <c:ptCount val="1"/>
                <c:pt idx="0">
                  <c:v>Tõ </c:v>
                </c:pt>
              </c:strCache>
            </c:strRef>
          </c:cat>
          <c:val>
            <c:numRef>
              <c:f>Sheet1!$D$182</c:f>
              <c:numCache>
                <c:formatCode>###0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6-46B2-9911-E5643215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Sheet1!$C$206:$C$209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Telegram  </c:v>
                </c:pt>
                <c:pt idx="3">
                  <c:v>Whatsapp </c:v>
                </c:pt>
              </c:strCache>
            </c:strRef>
          </c:cat>
          <c:val>
            <c:numRef>
              <c:f>Sheet1!$D$206:$D$209</c:f>
              <c:numCache>
                <c:formatCode>###0</c:formatCode>
                <c:ptCount val="4"/>
                <c:pt idx="0">
                  <c:v>17</c:v>
                </c:pt>
                <c:pt idx="1">
                  <c:v>2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D-46A3-9CFB-F85CE491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98696"/>
        <c:axId val="575000008"/>
      </c:barChart>
      <c:catAx>
        <c:axId val="57499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5000008"/>
        <c:crosses val="autoZero"/>
        <c:auto val="1"/>
        <c:lblAlgn val="ctr"/>
        <c:lblOffset val="100"/>
        <c:noMultiLvlLbl val="0"/>
      </c:catAx>
      <c:valAx>
        <c:axId val="5750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Sheet1!$C$206:$C$209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Telegram  </c:v>
                </c:pt>
                <c:pt idx="3">
                  <c:v>Whatsapp </c:v>
                </c:pt>
              </c:strCache>
            </c:strRef>
          </c:cat>
          <c:val>
            <c:numRef>
              <c:f>Sheet1!$D$206:$D$209</c:f>
              <c:numCache>
                <c:formatCode>###0</c:formatCode>
                <c:ptCount val="4"/>
                <c:pt idx="0">
                  <c:v>17</c:v>
                </c:pt>
                <c:pt idx="1">
                  <c:v>2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9-437C-8100-ED4C03E4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Sheet1!$C$234:$C$235</c:f>
              <c:strCache>
                <c:ptCount val="2"/>
                <c:pt idx="0">
                  <c:v>Tõ  </c:v>
                </c:pt>
                <c:pt idx="1">
                  <c:v>ke; </c:v>
                </c:pt>
              </c:strCache>
            </c:strRef>
          </c:cat>
          <c:val>
            <c:numRef>
              <c:f>Sheet1!$D$234:$D$235</c:f>
              <c:numCache>
                <c:formatCode>###0</c:formatCode>
                <c:ptCount val="2"/>
                <c:pt idx="0">
                  <c:v>53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8ED-9AE0-D26205E1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67864"/>
        <c:axId val="584961960"/>
      </c:barChart>
      <c:catAx>
        <c:axId val="58496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961960"/>
        <c:crosses val="autoZero"/>
        <c:auto val="1"/>
        <c:lblAlgn val="ctr"/>
        <c:lblOffset val="100"/>
        <c:noMultiLvlLbl val="0"/>
      </c:catAx>
      <c:valAx>
        <c:axId val="5849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6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Sheet1!$C$234:$C$235</c:f>
              <c:strCache>
                <c:ptCount val="2"/>
                <c:pt idx="0">
                  <c:v>Tõ  </c:v>
                </c:pt>
                <c:pt idx="1">
                  <c:v>ke; </c:v>
                </c:pt>
              </c:strCache>
            </c:strRef>
          </c:cat>
          <c:val>
            <c:numRef>
              <c:f>Sheet1!$D$234:$D$235</c:f>
              <c:numCache>
                <c:formatCode>###0</c:formatCode>
                <c:ptCount val="2"/>
                <c:pt idx="0">
                  <c:v>53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A-4B40-9F7B-B4C0F520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Sheet1!$C$260:$C$266</c:f>
              <c:strCache>
                <c:ptCount val="7"/>
                <c:pt idx="0">
                  <c:v>PdhdrEm   </c:v>
                </c:pt>
                <c:pt idx="1">
                  <c:v>f;dr;=re       </c:v>
                </c:pt>
                <c:pt idx="2">
                  <c:v>fmdaiagq </c:v>
                </c:pt>
                <c:pt idx="3">
                  <c:v>m%jD;a;s   </c:v>
                </c:pt>
                <c:pt idx="4">
                  <c:v>óïia   </c:v>
                </c:pt>
                <c:pt idx="5">
                  <c:v>ùäfhda      </c:v>
                </c:pt>
                <c:pt idx="6">
                  <c:v>fj&lt;| oekaùï  </c:v>
                </c:pt>
              </c:strCache>
            </c:strRef>
          </c:cat>
          <c:val>
            <c:numRef>
              <c:f>Sheet1!$D$260:$D$266</c:f>
              <c:numCache>
                <c:formatCode>###0</c:formatCode>
                <c:ptCount val="7"/>
                <c:pt idx="0">
                  <c:v>2</c:v>
                </c:pt>
                <c:pt idx="1">
                  <c:v>6</c:v>
                </c:pt>
                <c:pt idx="2">
                  <c:v>41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2-49B8-AE33-C24B6651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83280"/>
        <c:axId val="584981312"/>
      </c:barChart>
      <c:catAx>
        <c:axId val="5849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981312"/>
        <c:crosses val="autoZero"/>
        <c:auto val="1"/>
        <c:lblAlgn val="ctr"/>
        <c:lblOffset val="100"/>
        <c:noMultiLvlLbl val="0"/>
      </c:catAx>
      <c:valAx>
        <c:axId val="584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Sheet1!$C$260:$C$266</c:f>
              <c:strCache>
                <c:ptCount val="7"/>
                <c:pt idx="0">
                  <c:v>PdhdrEm   </c:v>
                </c:pt>
                <c:pt idx="1">
                  <c:v>f;dr;=re       </c:v>
                </c:pt>
                <c:pt idx="2">
                  <c:v>fmdaiagq </c:v>
                </c:pt>
                <c:pt idx="3">
                  <c:v>m%jD;a;s   </c:v>
                </c:pt>
                <c:pt idx="4">
                  <c:v>óïia   </c:v>
                </c:pt>
                <c:pt idx="5">
                  <c:v>ùäfhda      </c:v>
                </c:pt>
                <c:pt idx="6">
                  <c:v>fj&lt;| oekaùï  </c:v>
                </c:pt>
              </c:strCache>
            </c:strRef>
          </c:cat>
          <c:val>
            <c:numRef>
              <c:f>Sheet1!$D$260:$D$266</c:f>
              <c:numCache>
                <c:formatCode>###0</c:formatCode>
                <c:ptCount val="7"/>
                <c:pt idx="0">
                  <c:v>2</c:v>
                </c:pt>
                <c:pt idx="1">
                  <c:v>6</c:v>
                </c:pt>
                <c:pt idx="2">
                  <c:v>41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D-49DE-ACA1-ED366C83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Sheet1!$C$291:$C$297</c:f>
              <c:strCache>
                <c:ptCount val="7"/>
                <c:pt idx="0">
                  <c:v>PdhdrEm   </c:v>
                </c:pt>
                <c:pt idx="1">
                  <c:v>f;dr;=re       </c:v>
                </c:pt>
                <c:pt idx="2">
                  <c:v>fmdaiagq </c:v>
                </c:pt>
                <c:pt idx="3">
                  <c:v>m%jD;a;s   </c:v>
                </c:pt>
                <c:pt idx="4">
                  <c:v>óïia   </c:v>
                </c:pt>
                <c:pt idx="5">
                  <c:v>ùäfhda      </c:v>
                </c:pt>
                <c:pt idx="6">
                  <c:v>fj&lt;| oekaùï  </c:v>
                </c:pt>
              </c:strCache>
            </c:strRef>
          </c:cat>
          <c:val>
            <c:numRef>
              <c:f>Sheet1!$D$291:$D$297</c:f>
              <c:numCache>
                <c:formatCode>###0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0-4632-BF45-88480847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75080"/>
        <c:axId val="584974424"/>
      </c:barChart>
      <c:catAx>
        <c:axId val="58497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974424"/>
        <c:crosses val="autoZero"/>
        <c:auto val="1"/>
        <c:lblAlgn val="ctr"/>
        <c:lblOffset val="100"/>
        <c:noMultiLvlLbl val="0"/>
      </c:catAx>
      <c:valAx>
        <c:axId val="5849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97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Sheet1!$C$291:$C$297</c:f>
              <c:strCache>
                <c:ptCount val="7"/>
                <c:pt idx="0">
                  <c:v>PdhdrEm   </c:v>
                </c:pt>
                <c:pt idx="1">
                  <c:v>f;dr;=re       </c:v>
                </c:pt>
                <c:pt idx="2">
                  <c:v>fmdaiagq </c:v>
                </c:pt>
                <c:pt idx="3">
                  <c:v>m%jD;a;s   </c:v>
                </c:pt>
                <c:pt idx="4">
                  <c:v>óïia   </c:v>
                </c:pt>
                <c:pt idx="5">
                  <c:v>ùäfhda      </c:v>
                </c:pt>
                <c:pt idx="6">
                  <c:v>fj&lt;| oekaùï  </c:v>
                </c:pt>
              </c:strCache>
            </c:strRef>
          </c:cat>
          <c:val>
            <c:numRef>
              <c:f>Sheet1!$D$291:$D$297</c:f>
              <c:numCache>
                <c:formatCode>###0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8-40E2-A57F-40039F96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Sheet1!$C$52:$C$53</c:f>
              <c:strCache>
                <c:ptCount val="2"/>
                <c:pt idx="0">
                  <c:v>mqreI</c:v>
                </c:pt>
                <c:pt idx="1">
                  <c:v>ia;%S   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19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4AE5-9A65-7A62C898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Sheet1!$C$322:$C$323</c:f>
              <c:strCache>
                <c:ptCount val="2"/>
                <c:pt idx="0">
                  <c:v>Tõ  </c:v>
                </c:pt>
                <c:pt idx="1">
                  <c:v>ke; 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43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4-4B6D-AB53-44938678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041256"/>
        <c:axId val="524041912"/>
      </c:barChart>
      <c:catAx>
        <c:axId val="52404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4041912"/>
        <c:crosses val="autoZero"/>
        <c:auto val="1"/>
        <c:lblAlgn val="ctr"/>
        <c:lblOffset val="100"/>
        <c:noMultiLvlLbl val="0"/>
      </c:catAx>
      <c:valAx>
        <c:axId val="5240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Sheet1!$C$322:$C$323</c:f>
              <c:strCache>
                <c:ptCount val="2"/>
                <c:pt idx="0">
                  <c:v>Tõ  </c:v>
                </c:pt>
                <c:pt idx="1">
                  <c:v>ke; 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43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8-4F89-8798-215A1575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Sheet1!$C$344:$C$347</c:f>
              <c:strCache>
                <c:ptCount val="4"/>
                <c:pt idx="0">
                  <c:v>Úfkdaohg               </c:v>
                </c:pt>
                <c:pt idx="1">
                  <c:v>oekqj;a lsÍug       </c:v>
                </c:pt>
                <c:pt idx="2">
                  <c:v>ld,h f.jd.ekSug  </c:v>
                </c:pt>
                <c:pt idx="3">
                  <c:v>f*aianqla fmdaiagq ks¾udKh lsÍu myiq ksid  </c:v>
                </c:pt>
              </c:strCache>
            </c:strRef>
          </c:cat>
          <c:val>
            <c:numRef>
              <c:f>Sheet1!$D$344:$D$347</c:f>
              <c:numCache>
                <c:formatCode>###0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2-4A96-8544-901C1183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68192"/>
        <c:axId val="584958024"/>
      </c:barChart>
      <c:catAx>
        <c:axId val="5849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958024"/>
        <c:crosses val="autoZero"/>
        <c:auto val="1"/>
        <c:lblAlgn val="ctr"/>
        <c:lblOffset val="100"/>
        <c:noMultiLvlLbl val="0"/>
      </c:catAx>
      <c:valAx>
        <c:axId val="5849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Sheet1!$C$380:$C$384</c:f>
              <c:strCache>
                <c:ptCount val="5"/>
                <c:pt idx="0">
                  <c:v>Wmydid;aul fmdaiagq</c:v>
                </c:pt>
                <c:pt idx="1">
                  <c:v>PdhdrEm</c:v>
                </c:pt>
                <c:pt idx="2">
                  <c:v>f;dr;=re wvx.= fmdaiagq      </c:v>
                </c:pt>
                <c:pt idx="3">
                  <c:v>m%jD;a;s wvx.= fmdaiagq       </c:v>
                </c:pt>
                <c:pt idx="4">
                  <c:v>fj&lt;| oekaùï</c:v>
                </c:pt>
              </c:strCache>
            </c:strRef>
          </c:cat>
          <c:val>
            <c:numRef>
              <c:f>Sheet1!$D$380:$D$384</c:f>
              <c:numCache>
                <c:formatCode>###0</c:formatCode>
                <c:ptCount val="5"/>
                <c:pt idx="0">
                  <c:v>23</c:v>
                </c:pt>
                <c:pt idx="1">
                  <c:v>8</c:v>
                </c:pt>
                <c:pt idx="2">
                  <c:v>22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2-4345-8076-C68333B7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59336"/>
        <c:axId val="575564256"/>
      </c:barChart>
      <c:catAx>
        <c:axId val="5755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564256"/>
        <c:crosses val="autoZero"/>
        <c:auto val="1"/>
        <c:lblAlgn val="ctr"/>
        <c:lblOffset val="100"/>
        <c:noMultiLvlLbl val="0"/>
      </c:catAx>
      <c:valAx>
        <c:axId val="575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Sheet1!$C$380:$C$384</c:f>
              <c:strCache>
                <c:ptCount val="5"/>
                <c:pt idx="0">
                  <c:v>Wmydid;aul fmdaiagq</c:v>
                </c:pt>
                <c:pt idx="1">
                  <c:v>PdhdrEm</c:v>
                </c:pt>
                <c:pt idx="2">
                  <c:v>f;dr;=re wvx.= fmdaiagq      </c:v>
                </c:pt>
                <c:pt idx="3">
                  <c:v>m%jD;a;s wvx.= fmdaiagq       </c:v>
                </c:pt>
                <c:pt idx="4">
                  <c:v>fj&lt;| oekaùï</c:v>
                </c:pt>
              </c:strCache>
            </c:strRef>
          </c:cat>
          <c:val>
            <c:numRef>
              <c:f>Sheet1!$D$380:$D$384</c:f>
              <c:numCache>
                <c:formatCode>###0</c:formatCode>
                <c:ptCount val="5"/>
                <c:pt idx="0">
                  <c:v>23</c:v>
                </c:pt>
                <c:pt idx="1">
                  <c:v>8</c:v>
                </c:pt>
                <c:pt idx="2">
                  <c:v>22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14B-8088-D4178403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Sheet1!$C$405:$C$411</c:f>
              <c:strCache>
                <c:ptCount val="7"/>
                <c:pt idx="0">
                  <c:v>f;dr;=re ,nd fok ksid </c:v>
                </c:pt>
                <c:pt idx="1">
                  <c:v>Úfkdaoh ,nd fok ksid  </c:v>
                </c:pt>
                <c:pt idx="2">
                  <c:v>wdl¾IKSh ksid          </c:v>
                </c:pt>
                <c:pt idx="3">
                  <c:v>ld,h f.jd.ekSug      </c:v>
                </c:pt>
                <c:pt idx="4">
                  <c:v>iudcdkqfhdackhg       </c:v>
                </c:pt>
                <c:pt idx="5">
                  <c:v>Ôjk w;aoelSï ,nd.ekSug </c:v>
                </c:pt>
                <c:pt idx="6">
                  <c:v>fjk;a </c:v>
                </c:pt>
              </c:strCache>
            </c:strRef>
          </c:cat>
          <c:val>
            <c:numRef>
              <c:f>Sheet1!$D$405:$D$411</c:f>
              <c:numCache>
                <c:formatCode>###0</c:formatCode>
                <c:ptCount val="7"/>
                <c:pt idx="0">
                  <c:v>34</c:v>
                </c:pt>
                <c:pt idx="1">
                  <c:v>36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5-4F95-A703-0785A05D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61632"/>
        <c:axId val="575561960"/>
      </c:barChart>
      <c:catAx>
        <c:axId val="575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561960"/>
        <c:crosses val="autoZero"/>
        <c:auto val="1"/>
        <c:lblAlgn val="ctr"/>
        <c:lblOffset val="100"/>
        <c:noMultiLvlLbl val="0"/>
      </c:catAx>
      <c:valAx>
        <c:axId val="5755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Sheet1!$C$432:$C$437</c:f>
              <c:strCache>
                <c:ptCount val="6"/>
                <c:pt idx="0">
                  <c:v>j¾K            </c:v>
                </c:pt>
                <c:pt idx="1">
                  <c:v>ks¾udKYS,S nj </c:v>
                </c:pt>
                <c:pt idx="2">
                  <c:v>wvx.= f;dr;=re </c:v>
                </c:pt>
                <c:pt idx="3">
                  <c:v>wvx.= pß;      </c:v>
                </c:pt>
                <c:pt idx="4">
                  <c:v>wvx.= isÿùï    </c:v>
                </c:pt>
                <c:pt idx="5">
                  <c:v>fjk;a          </c:v>
                </c:pt>
              </c:strCache>
            </c:strRef>
          </c:cat>
          <c:val>
            <c:numRef>
              <c:f>Sheet1!$D$432:$D$437</c:f>
              <c:numCache>
                <c:formatCode>###0</c:formatCode>
                <c:ptCount val="6"/>
                <c:pt idx="0">
                  <c:v>10</c:v>
                </c:pt>
                <c:pt idx="1">
                  <c:v>42</c:v>
                </c:pt>
                <c:pt idx="2">
                  <c:v>42</c:v>
                </c:pt>
                <c:pt idx="3">
                  <c:v>10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4DDB-8553-ECA0D8A6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738920"/>
        <c:axId val="575739576"/>
      </c:barChart>
      <c:catAx>
        <c:axId val="5757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739576"/>
        <c:crosses val="autoZero"/>
        <c:auto val="1"/>
        <c:lblAlgn val="ctr"/>
        <c:lblOffset val="100"/>
        <c:noMultiLvlLbl val="0"/>
      </c:catAx>
      <c:valAx>
        <c:axId val="5757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Sheet1!$C$458:$C$464</c:f>
              <c:strCache>
                <c:ptCount val="7"/>
                <c:pt idx="0">
                  <c:v>Wmydi     </c:v>
                </c:pt>
                <c:pt idx="1">
                  <c:v>Wmydi     </c:v>
                </c:pt>
                <c:pt idx="2">
                  <c:v>m%isoaO pß; </c:v>
                </c:pt>
                <c:pt idx="3">
                  <c:v>rd.h       </c:v>
                </c:pt>
                <c:pt idx="4">
                  <c:v>;%dih      </c:v>
                </c:pt>
                <c:pt idx="5">
                  <c:v>wOHdmkh </c:v>
                </c:pt>
                <c:pt idx="6">
                  <c:v>fjk;a     </c:v>
                </c:pt>
              </c:strCache>
            </c:strRef>
          </c:cat>
          <c:val>
            <c:numRef>
              <c:f>Sheet1!$D$458:$D$464</c:f>
              <c:numCache>
                <c:formatCode>###0</c:formatCode>
                <c:ptCount val="7"/>
                <c:pt idx="0">
                  <c:v>41</c:v>
                </c:pt>
                <c:pt idx="1">
                  <c:v>4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33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3-44B8-B423-17DE0C6D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85576"/>
        <c:axId val="584985904"/>
      </c:barChart>
      <c:catAx>
        <c:axId val="58498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985904"/>
        <c:crosses val="autoZero"/>
        <c:auto val="1"/>
        <c:lblAlgn val="ctr"/>
        <c:lblOffset val="100"/>
        <c:noMultiLvlLbl val="0"/>
      </c:catAx>
      <c:valAx>
        <c:axId val="5849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8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Sheet1!$C$482:$C$484</c:f>
              <c:strCache>
                <c:ptCount val="3"/>
                <c:pt idx="0">
                  <c:v>whym;a</c:v>
                </c:pt>
                <c:pt idx="1">
                  <c:v>;rula hym;a</c:v>
                </c:pt>
                <c:pt idx="2">
                  <c:v>hym;a</c:v>
                </c:pt>
              </c:strCache>
            </c:strRef>
          </c:cat>
          <c:val>
            <c:numRef>
              <c:f>Sheet1!$D$482:$D$484</c:f>
              <c:numCache>
                <c:formatCode>###0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E-48BA-BFB3-A8BEF533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94536"/>
        <c:axId val="579395848"/>
      </c:barChart>
      <c:catAx>
        <c:axId val="5793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395848"/>
        <c:crosses val="autoZero"/>
        <c:auto val="1"/>
        <c:lblAlgn val="ctr"/>
        <c:lblOffset val="100"/>
        <c:noMultiLvlLbl val="0"/>
      </c:catAx>
      <c:valAx>
        <c:axId val="5793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Sheet1!$C$482:$C$484</c:f>
              <c:strCache>
                <c:ptCount val="3"/>
                <c:pt idx="0">
                  <c:v>whym;a</c:v>
                </c:pt>
                <c:pt idx="1">
                  <c:v>;rula hym;a</c:v>
                </c:pt>
                <c:pt idx="2">
                  <c:v>hym;a</c:v>
                </c:pt>
              </c:strCache>
            </c:strRef>
          </c:cat>
          <c:val>
            <c:numRef>
              <c:f>Sheet1!$D$482:$D$484</c:f>
              <c:numCache>
                <c:formatCode>###0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F-46B1-B880-AC269739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Sheet1!$C$74:$C$77</c:f>
              <c:strCache>
                <c:ptCount val="4"/>
                <c:pt idx="0">
                  <c:v>18g wvq  </c:v>
                </c:pt>
                <c:pt idx="1">
                  <c:v>18 - 25</c:v>
                </c:pt>
                <c:pt idx="2">
                  <c:v>25 - 45  </c:v>
                </c:pt>
                <c:pt idx="3">
                  <c:v>45 - 65   </c:v>
                </c:pt>
              </c:strCache>
            </c:strRef>
          </c:cat>
          <c:val>
            <c:numRef>
              <c:f>Sheet1!$D$74:$D$77</c:f>
              <c:numCache>
                <c:formatCode>###0</c:formatCode>
                <c:ptCount val="4"/>
                <c:pt idx="0">
                  <c:v>3</c:v>
                </c:pt>
                <c:pt idx="1">
                  <c:v>28</c:v>
                </c:pt>
                <c:pt idx="2">
                  <c:v>23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9CF-AF8E-F9274240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233952"/>
        <c:axId val="445228704"/>
      </c:barChart>
      <c:catAx>
        <c:axId val="4452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5228704"/>
        <c:crosses val="autoZero"/>
        <c:auto val="1"/>
        <c:lblAlgn val="ctr"/>
        <c:lblOffset val="100"/>
        <c:noMultiLvlLbl val="0"/>
      </c:catAx>
      <c:valAx>
        <c:axId val="4452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Sheet1!$C$509:$C$512</c:f>
              <c:strCache>
                <c:ptCount val="4"/>
                <c:pt idx="0">
                  <c:v>;rula i;=gqodhlhs  </c:v>
                </c:pt>
                <c:pt idx="1">
                  <c:v>fjkia úh hq;=h    </c:v>
                </c:pt>
                <c:pt idx="2">
                  <c:v>i;=gqodhl ke;    </c:v>
                </c:pt>
                <c:pt idx="3">
                  <c:v>i;=gqodhlhs      </c:v>
                </c:pt>
              </c:strCache>
            </c:strRef>
          </c:cat>
          <c:val>
            <c:numRef>
              <c:f>Sheet1!$D$509:$D$512</c:f>
              <c:numCache>
                <c:formatCode>###0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0-4574-83BF-9EC62CB9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80704"/>
        <c:axId val="579397816"/>
      </c:barChart>
      <c:catAx>
        <c:axId val="652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397816"/>
        <c:crosses val="autoZero"/>
        <c:auto val="1"/>
        <c:lblAlgn val="ctr"/>
        <c:lblOffset val="100"/>
        <c:noMultiLvlLbl val="0"/>
      </c:catAx>
      <c:valAx>
        <c:axId val="5793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Sheet1!$C$509:$C$512</c:f>
              <c:strCache>
                <c:ptCount val="4"/>
                <c:pt idx="0">
                  <c:v>;rula i;=gqodhlhs  </c:v>
                </c:pt>
                <c:pt idx="1">
                  <c:v>fjkia úh hq;=h    </c:v>
                </c:pt>
                <c:pt idx="2">
                  <c:v>i;=gqodhl ke;    </c:v>
                </c:pt>
                <c:pt idx="3">
                  <c:v>i;=gqodhlhs      </c:v>
                </c:pt>
              </c:strCache>
            </c:strRef>
          </c:cat>
          <c:val>
            <c:numRef>
              <c:f>Sheet1!$D$509:$D$512</c:f>
              <c:numCache>
                <c:formatCode>###0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2-4CBD-A5B9-74E408D5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Sheet1!$C$74:$C$77</c:f>
              <c:strCache>
                <c:ptCount val="4"/>
                <c:pt idx="0">
                  <c:v>18g wvq  </c:v>
                </c:pt>
                <c:pt idx="1">
                  <c:v>18 - 25</c:v>
                </c:pt>
                <c:pt idx="2">
                  <c:v>25 - 45  </c:v>
                </c:pt>
                <c:pt idx="3">
                  <c:v>45 - 65   </c:v>
                </c:pt>
              </c:strCache>
            </c:strRef>
          </c:cat>
          <c:val>
            <c:numRef>
              <c:f>Sheet1!$D$74:$D$77</c:f>
              <c:numCache>
                <c:formatCode>###0</c:formatCode>
                <c:ptCount val="4"/>
                <c:pt idx="0">
                  <c:v>3</c:v>
                </c:pt>
                <c:pt idx="1">
                  <c:v>28</c:v>
                </c:pt>
                <c:pt idx="2">
                  <c:v>23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8-42A6-BB1F-AEAE6021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Sheet1!$C$98:$C$102</c:f>
              <c:strCache>
                <c:ptCount val="5"/>
                <c:pt idx="0">
                  <c:v>w'fmd'i idudkH fm&lt; olajd </c:v>
                </c:pt>
                <c:pt idx="1">
                  <c:v>w'fmd'i Wiia fm&lt; olajd     </c:v>
                </c:pt>
                <c:pt idx="2">
                  <c:v>Wmdê wfmalaIl               </c:v>
                </c:pt>
                <c:pt idx="3">
                  <c:v>WmdêOdÍ                       </c:v>
                </c:pt>
                <c:pt idx="4">
                  <c:v>fjk;a                          </c:v>
                </c:pt>
              </c:strCache>
            </c:strRef>
          </c:cat>
          <c:val>
            <c:numRef>
              <c:f>Sheet1!$D$98:$D$102</c:f>
              <c:numCache>
                <c:formatCode>###0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27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F-414C-B8BF-CFF854BC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92944"/>
        <c:axId val="445183104"/>
      </c:barChart>
      <c:catAx>
        <c:axId val="4451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5183104"/>
        <c:crosses val="autoZero"/>
        <c:auto val="1"/>
        <c:lblAlgn val="ctr"/>
        <c:lblOffset val="100"/>
        <c:noMultiLvlLbl val="0"/>
      </c:catAx>
      <c:valAx>
        <c:axId val="445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Sheet1!$C$98:$C$102</c:f>
              <c:strCache>
                <c:ptCount val="5"/>
                <c:pt idx="0">
                  <c:v>w'fmd'i idudkH fm&lt; olajd </c:v>
                </c:pt>
                <c:pt idx="1">
                  <c:v>w'fmd'i Wiia fm&lt; olajd     </c:v>
                </c:pt>
                <c:pt idx="2">
                  <c:v>Wmdê wfmalaIl               </c:v>
                </c:pt>
                <c:pt idx="3">
                  <c:v>WmdêOdÍ                       </c:v>
                </c:pt>
                <c:pt idx="4">
                  <c:v>fjk;a                          </c:v>
                </c:pt>
              </c:strCache>
            </c:strRef>
          </c:cat>
          <c:val>
            <c:numRef>
              <c:f>Sheet1!$D$98:$D$102</c:f>
              <c:numCache>
                <c:formatCode>###0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27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4-41F8-B511-049844C4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Sheet1!$C$128:$C$129</c:f>
              <c:strCache>
                <c:ptCount val="2"/>
                <c:pt idx="0">
                  <c:v>ksr; fkdfõ </c:v>
                </c:pt>
                <c:pt idx="1">
                  <c:v>ksr; fõ     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26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A-4F36-85BC-807FBED4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12496"/>
        <c:axId val="347312824"/>
      </c:barChart>
      <c:catAx>
        <c:axId val="3473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7312824"/>
        <c:crosses val="autoZero"/>
        <c:auto val="1"/>
        <c:lblAlgn val="ctr"/>
        <c:lblOffset val="100"/>
        <c:noMultiLvlLbl val="0"/>
      </c:catAx>
      <c:valAx>
        <c:axId val="3473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Sheet1!$C$128:$C$129</c:f>
              <c:strCache>
                <c:ptCount val="2"/>
                <c:pt idx="0">
                  <c:v>ksr; fkdfõ </c:v>
                </c:pt>
                <c:pt idx="1">
                  <c:v>ksr; fõ     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26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0-47AA-AD93-6233C11F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Sheet1!$C$154:$C$157</c:f>
              <c:strCache>
                <c:ptCount val="4"/>
                <c:pt idx="0">
                  <c:v>;ks jHdmdrhla               </c:v>
                </c:pt>
                <c:pt idx="1">
                  <c:v>fm!oa.,sl wxYfha /lshdjla </c:v>
                </c:pt>
                <c:pt idx="2">
                  <c:v>rcfha /lshdjla          </c:v>
                </c:pt>
                <c:pt idx="3">
                  <c:v>fjk;a                        </c:v>
                </c:pt>
              </c:strCache>
            </c:strRef>
          </c:cat>
          <c:val>
            <c:numRef>
              <c:f>Sheet1!$D$154:$D$157</c:f>
              <c:numCache>
                <c:formatCode>###0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42DE-8096-8AD1C1C8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49992"/>
        <c:axId val="89851632"/>
      </c:barChart>
      <c:catAx>
        <c:axId val="8984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9851632"/>
        <c:crosses val="autoZero"/>
        <c:auto val="1"/>
        <c:lblAlgn val="ctr"/>
        <c:lblOffset val="100"/>
        <c:noMultiLvlLbl val="0"/>
      </c:catAx>
      <c:valAx>
        <c:axId val="89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54</xdr:row>
      <xdr:rowOff>176212</xdr:rowOff>
    </xdr:from>
    <xdr:to>
      <xdr:col>6</xdr:col>
      <xdr:colOff>447675</xdr:colOff>
      <xdr:row>67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F2BAD-6D86-4EC8-22A5-B6A20F8A8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54</xdr:row>
      <xdr:rowOff>109537</xdr:rowOff>
    </xdr:from>
    <xdr:to>
      <xdr:col>11</xdr:col>
      <xdr:colOff>857250</xdr:colOff>
      <xdr:row>67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E1E7F-7FD3-FC19-FB74-701FBDBE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1362075</xdr:colOff>
      <xdr:row>79</xdr:row>
      <xdr:rowOff>157162</xdr:rowOff>
    </xdr:from>
    <xdr:to>
      <xdr:col>5</xdr:col>
      <xdr:colOff>571500</xdr:colOff>
      <xdr:row>92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B73F0-3F04-134B-B787-4DE0FFD5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742950</xdr:colOff>
      <xdr:row>79</xdr:row>
      <xdr:rowOff>147637</xdr:rowOff>
    </xdr:from>
    <xdr:to>
      <xdr:col>10</xdr:col>
      <xdr:colOff>790575</xdr:colOff>
      <xdr:row>92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8D560-1DCE-8C43-9CED-3E091E1C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104</xdr:row>
      <xdr:rowOff>138112</xdr:rowOff>
    </xdr:from>
    <xdr:to>
      <xdr:col>5</xdr:col>
      <xdr:colOff>657225</xdr:colOff>
      <xdr:row>117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E78C2-5E5E-6AE9-2433-F40DE8134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809625</xdr:colOff>
      <xdr:row>104</xdr:row>
      <xdr:rowOff>109537</xdr:rowOff>
    </xdr:from>
    <xdr:to>
      <xdr:col>10</xdr:col>
      <xdr:colOff>857250</xdr:colOff>
      <xdr:row>117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B48CDB-E40C-C495-C585-1AEFB67B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1057275</xdr:colOff>
      <xdr:row>132</xdr:row>
      <xdr:rowOff>138112</xdr:rowOff>
    </xdr:from>
    <xdr:to>
      <xdr:col>5</xdr:col>
      <xdr:colOff>266700</xdr:colOff>
      <xdr:row>145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F4E339-B3B7-DFCD-D21B-6BE3304E2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581025</xdr:colOff>
      <xdr:row>132</xdr:row>
      <xdr:rowOff>204787</xdr:rowOff>
    </xdr:from>
    <xdr:to>
      <xdr:col>10</xdr:col>
      <xdr:colOff>628650</xdr:colOff>
      <xdr:row>146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B48C05-D03E-7890-9B96-600944429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1371600</xdr:colOff>
      <xdr:row>160</xdr:row>
      <xdr:rowOff>195262</xdr:rowOff>
    </xdr:from>
    <xdr:to>
      <xdr:col>5</xdr:col>
      <xdr:colOff>581025</xdr:colOff>
      <xdr:row>174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499037-64FD-D684-3634-4007A600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160</xdr:row>
      <xdr:rowOff>195262</xdr:rowOff>
    </xdr:from>
    <xdr:to>
      <xdr:col>11</xdr:col>
      <xdr:colOff>152400</xdr:colOff>
      <xdr:row>174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67DD08-8716-69B6-377B-70867CDF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685800</xdr:colOff>
      <xdr:row>185</xdr:row>
      <xdr:rowOff>42862</xdr:rowOff>
    </xdr:from>
    <xdr:to>
      <xdr:col>6</xdr:col>
      <xdr:colOff>400050</xdr:colOff>
      <xdr:row>198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19D8EA-8819-AD75-9D36-E5D1ABDB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1285875</xdr:colOff>
      <xdr:row>213</xdr:row>
      <xdr:rowOff>90487</xdr:rowOff>
    </xdr:from>
    <xdr:to>
      <xdr:col>5</xdr:col>
      <xdr:colOff>495300</xdr:colOff>
      <xdr:row>226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58061B-EE41-03C0-624A-1567A1E83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704850</xdr:colOff>
      <xdr:row>213</xdr:row>
      <xdr:rowOff>90487</xdr:rowOff>
    </xdr:from>
    <xdr:to>
      <xdr:col>10</xdr:col>
      <xdr:colOff>752475</xdr:colOff>
      <xdr:row>226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3C66EE-4CE7-FEE8-52F6-046DFA371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47625</xdr:colOff>
      <xdr:row>238</xdr:row>
      <xdr:rowOff>119062</xdr:rowOff>
    </xdr:from>
    <xdr:to>
      <xdr:col>5</xdr:col>
      <xdr:colOff>666750</xdr:colOff>
      <xdr:row>251</xdr:row>
      <xdr:rowOff>138112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0889FC-6940-CBD0-02B6-3F933881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152400</xdr:colOff>
      <xdr:row>238</xdr:row>
      <xdr:rowOff>119062</xdr:rowOff>
    </xdr:from>
    <xdr:to>
      <xdr:col>11</xdr:col>
      <xdr:colOff>200025</xdr:colOff>
      <xdr:row>251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FD00C7-AE28-D2BF-6D0A-D4FAB6D3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1209675</xdr:colOff>
      <xdr:row>269</xdr:row>
      <xdr:rowOff>61912</xdr:rowOff>
    </xdr:from>
    <xdr:to>
      <xdr:col>5</xdr:col>
      <xdr:colOff>419100</xdr:colOff>
      <xdr:row>282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5A0AD5-B873-384D-5D88-F99166CE0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733425</xdr:colOff>
      <xdr:row>269</xdr:row>
      <xdr:rowOff>52387</xdr:rowOff>
    </xdr:from>
    <xdr:to>
      <xdr:col>10</xdr:col>
      <xdr:colOff>781050</xdr:colOff>
      <xdr:row>282</xdr:row>
      <xdr:rowOff>71437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99A262-32B8-A353-E7FA-3DC346D77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1038225</xdr:colOff>
      <xdr:row>300</xdr:row>
      <xdr:rowOff>166687</xdr:rowOff>
    </xdr:from>
    <xdr:to>
      <xdr:col>5</xdr:col>
      <xdr:colOff>247650</xdr:colOff>
      <xdr:row>313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F74C0D-B734-427F-DF42-C7AFBB19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495300</xdr:colOff>
      <xdr:row>301</xdr:row>
      <xdr:rowOff>14287</xdr:rowOff>
    </xdr:from>
    <xdr:to>
      <xdr:col>10</xdr:col>
      <xdr:colOff>542925</xdr:colOff>
      <xdr:row>314</xdr:row>
      <xdr:rowOff>33337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BA74D7-3E73-9F3E-D97C-17232AE3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123825</xdr:colOff>
      <xdr:row>325</xdr:row>
      <xdr:rowOff>80962</xdr:rowOff>
    </xdr:from>
    <xdr:to>
      <xdr:col>5</xdr:col>
      <xdr:colOff>742950</xdr:colOff>
      <xdr:row>338</xdr:row>
      <xdr:rowOff>100012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2732DF-9AA8-FD7C-445B-BD178C90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123825</xdr:colOff>
      <xdr:row>325</xdr:row>
      <xdr:rowOff>52387</xdr:rowOff>
    </xdr:from>
    <xdr:to>
      <xdr:col>11</xdr:col>
      <xdr:colOff>171450</xdr:colOff>
      <xdr:row>338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39A9E1A-8EA6-1EEB-6D56-4A4A74C2B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19050</xdr:colOff>
      <xdr:row>349</xdr:row>
      <xdr:rowOff>80962</xdr:rowOff>
    </xdr:from>
    <xdr:to>
      <xdr:col>5</xdr:col>
      <xdr:colOff>638175</xdr:colOff>
      <xdr:row>362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6B7FD7-BA7D-FBD8-B23E-EB677E77D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1333500</xdr:colOff>
      <xdr:row>386</xdr:row>
      <xdr:rowOff>52387</xdr:rowOff>
    </xdr:from>
    <xdr:to>
      <xdr:col>5</xdr:col>
      <xdr:colOff>542925</xdr:colOff>
      <xdr:row>399</xdr:row>
      <xdr:rowOff>71437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4E2CC21-1629-F082-37E7-58F040F44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838200</xdr:colOff>
      <xdr:row>386</xdr:row>
      <xdr:rowOff>33337</xdr:rowOff>
    </xdr:from>
    <xdr:to>
      <xdr:col>10</xdr:col>
      <xdr:colOff>885825</xdr:colOff>
      <xdr:row>399</xdr:row>
      <xdr:rowOff>52387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5B3C8CF-9AFF-50DF-F8C3-A11AAC6D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809625</xdr:colOff>
      <xdr:row>415</xdr:row>
      <xdr:rowOff>42862</xdr:rowOff>
    </xdr:from>
    <xdr:to>
      <xdr:col>6</xdr:col>
      <xdr:colOff>523875</xdr:colOff>
      <xdr:row>428</xdr:row>
      <xdr:rowOff>61912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04E279C-588E-9D21-C7AD-00E20F34B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561975</xdr:colOff>
      <xdr:row>439</xdr:row>
      <xdr:rowOff>119062</xdr:rowOff>
    </xdr:from>
    <xdr:to>
      <xdr:col>6</xdr:col>
      <xdr:colOff>276225</xdr:colOff>
      <xdr:row>452</xdr:row>
      <xdr:rowOff>138112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5E3EE7A-41AF-9A76-8073-61AF05F8C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200025</xdr:colOff>
      <xdr:row>455</xdr:row>
      <xdr:rowOff>195262</xdr:rowOff>
    </xdr:from>
    <xdr:to>
      <xdr:col>13</xdr:col>
      <xdr:colOff>247650</xdr:colOff>
      <xdr:row>469</xdr:row>
      <xdr:rowOff>4762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B1B0082-5AAD-D4D9-4758-FDFF0011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1228725</xdr:colOff>
      <xdr:row>488</xdr:row>
      <xdr:rowOff>52387</xdr:rowOff>
    </xdr:from>
    <xdr:to>
      <xdr:col>5</xdr:col>
      <xdr:colOff>438150</xdr:colOff>
      <xdr:row>501</xdr:row>
      <xdr:rowOff>71437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AEFB15C-097C-9647-0346-3579BB3D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685800</xdr:colOff>
      <xdr:row>488</xdr:row>
      <xdr:rowOff>147637</xdr:rowOff>
    </xdr:from>
    <xdr:to>
      <xdr:col>10</xdr:col>
      <xdr:colOff>733425</xdr:colOff>
      <xdr:row>501</xdr:row>
      <xdr:rowOff>166687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7F61BFE-2A55-36D2-80B0-1F552068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190500</xdr:colOff>
      <xdr:row>515</xdr:row>
      <xdr:rowOff>138112</xdr:rowOff>
    </xdr:from>
    <xdr:to>
      <xdr:col>5</xdr:col>
      <xdr:colOff>809625</xdr:colOff>
      <xdr:row>530</xdr:row>
      <xdr:rowOff>23812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B8A3CCE-3D52-92DF-2CA9-21E8C055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381000</xdr:colOff>
      <xdr:row>515</xdr:row>
      <xdr:rowOff>128587</xdr:rowOff>
    </xdr:from>
    <xdr:to>
      <xdr:col>11</xdr:col>
      <xdr:colOff>428625</xdr:colOff>
      <xdr:row>530</xdr:row>
      <xdr:rowOff>14287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6C0BBEB-99C5-0634-3E19-4F7FB6F8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13"/>
  <sheetViews>
    <sheetView tabSelected="1" topLeftCell="A502" workbookViewId="0">
      <selection activeCell="M512" sqref="M512"/>
    </sheetView>
  </sheetViews>
  <sheetFormatPr defaultRowHeight="15" x14ac:dyDescent="0.25"/>
  <cols>
    <col min="1" max="1" width="9.140625" style="1"/>
    <col min="2" max="2" width="21.140625" style="29" customWidth="1"/>
    <col min="3" max="3" width="22.7109375" style="1" customWidth="1"/>
    <col min="4" max="4" width="23" style="1" customWidth="1"/>
    <col min="5" max="17" width="13.5703125" style="1" customWidth="1"/>
    <col min="18" max="16384" width="9.140625" style="1"/>
  </cols>
  <sheetData>
    <row r="2" spans="2:2" x14ac:dyDescent="0.25">
      <c r="B2" s="30" t="s">
        <v>0</v>
      </c>
    </row>
    <row r="5" spans="2:2" x14ac:dyDescent="0.25">
      <c r="B5" s="30" t="s">
        <v>1</v>
      </c>
    </row>
    <row r="6" spans="2:2" x14ac:dyDescent="0.25">
      <c r="B6" s="30" t="s">
        <v>2</v>
      </c>
    </row>
    <row r="7" spans="2:2" x14ac:dyDescent="0.25">
      <c r="B7" s="30" t="s">
        <v>3</v>
      </c>
    </row>
    <row r="8" spans="2:2" x14ac:dyDescent="0.25">
      <c r="B8" s="30" t="s">
        <v>4</v>
      </c>
    </row>
    <row r="9" spans="2:2" x14ac:dyDescent="0.25">
      <c r="B9" s="30" t="s">
        <v>5</v>
      </c>
    </row>
    <row r="10" spans="2:2" x14ac:dyDescent="0.25">
      <c r="B10" s="30" t="s">
        <v>6</v>
      </c>
    </row>
    <row r="11" spans="2:2" x14ac:dyDescent="0.25">
      <c r="B11" s="30" t="s">
        <v>7</v>
      </c>
    </row>
    <row r="12" spans="2:2" x14ac:dyDescent="0.25">
      <c r="B12" s="30" t="s">
        <v>8</v>
      </c>
    </row>
    <row r="13" spans="2:2" x14ac:dyDescent="0.25">
      <c r="B13" s="30" t="s">
        <v>9</v>
      </c>
    </row>
    <row r="14" spans="2:2" x14ac:dyDescent="0.25">
      <c r="B14" s="30" t="s">
        <v>10</v>
      </c>
    </row>
    <row r="15" spans="2:2" x14ac:dyDescent="0.25">
      <c r="B15" s="30" t="s">
        <v>11</v>
      </c>
    </row>
    <row r="16" spans="2:2" x14ac:dyDescent="0.25">
      <c r="B16" s="30" t="s">
        <v>12</v>
      </c>
    </row>
    <row r="17" spans="2:4" x14ac:dyDescent="0.25">
      <c r="B17" s="30" t="s">
        <v>13</v>
      </c>
    </row>
    <row r="18" spans="2:4" x14ac:dyDescent="0.25">
      <c r="B18" s="30" t="s">
        <v>14</v>
      </c>
    </row>
    <row r="19" spans="2:4" x14ac:dyDescent="0.25">
      <c r="B19" s="30" t="s">
        <v>15</v>
      </c>
    </row>
    <row r="20" spans="2:4" x14ac:dyDescent="0.25">
      <c r="B20" s="30" t="s">
        <v>16</v>
      </c>
    </row>
    <row r="23" spans="2:4" ht="18" x14ac:dyDescent="0.25">
      <c r="B23" s="31" t="s">
        <v>17</v>
      </c>
    </row>
    <row r="25" spans="2:4" ht="21" customHeight="1" x14ac:dyDescent="0.25">
      <c r="B25" s="2" t="s">
        <v>18</v>
      </c>
      <c r="C25" s="3"/>
      <c r="D25" s="4"/>
    </row>
    <row r="26" spans="2:4" ht="17.100000000000001" customHeight="1" x14ac:dyDescent="0.25">
      <c r="B26" s="5" t="s">
        <v>19</v>
      </c>
      <c r="C26" s="6"/>
      <c r="D26" s="7" t="s">
        <v>20</v>
      </c>
    </row>
    <row r="27" spans="2:4" ht="17.100000000000001" customHeight="1" x14ac:dyDescent="0.25">
      <c r="B27" s="8" t="s">
        <v>21</v>
      </c>
      <c r="C27" s="9"/>
      <c r="D27" s="10" t="s">
        <v>22</v>
      </c>
    </row>
    <row r="28" spans="2:4" ht="17.100000000000001" customHeight="1" x14ac:dyDescent="0.25">
      <c r="B28" s="32" t="s">
        <v>23</v>
      </c>
      <c r="C28" s="11" t="s">
        <v>24</v>
      </c>
      <c r="D28" s="10" t="s">
        <v>25</v>
      </c>
    </row>
    <row r="29" spans="2:4" ht="17.100000000000001" customHeight="1" x14ac:dyDescent="0.25">
      <c r="B29" s="32"/>
      <c r="C29" s="11" t="s">
        <v>26</v>
      </c>
      <c r="D29" s="10" t="s">
        <v>27</v>
      </c>
    </row>
    <row r="30" spans="2:4" ht="17.100000000000001" customHeight="1" x14ac:dyDescent="0.25">
      <c r="B30" s="32"/>
      <c r="C30" s="11" t="s">
        <v>28</v>
      </c>
      <c r="D30" s="10" t="s">
        <v>27</v>
      </c>
    </row>
    <row r="31" spans="2:4" ht="17.100000000000001" customHeight="1" x14ac:dyDescent="0.25">
      <c r="B31" s="32"/>
      <c r="C31" s="11" t="s">
        <v>29</v>
      </c>
      <c r="D31" s="10" t="s">
        <v>27</v>
      </c>
    </row>
    <row r="32" spans="2:4" ht="30" customHeight="1" x14ac:dyDescent="0.25">
      <c r="B32" s="32"/>
      <c r="C32" s="11" t="s">
        <v>30</v>
      </c>
      <c r="D32" s="12">
        <v>60</v>
      </c>
    </row>
    <row r="33" spans="2:17" ht="45.95" customHeight="1" x14ac:dyDescent="0.25">
      <c r="B33" s="32" t="s">
        <v>31</v>
      </c>
      <c r="C33" s="11" t="s">
        <v>32</v>
      </c>
      <c r="D33" s="10" t="s">
        <v>33</v>
      </c>
    </row>
    <row r="34" spans="2:17" ht="30" customHeight="1" x14ac:dyDescent="0.25">
      <c r="B34" s="32"/>
      <c r="C34" s="11" t="s">
        <v>34</v>
      </c>
      <c r="D34" s="10" t="s">
        <v>35</v>
      </c>
    </row>
    <row r="35" spans="2:17" ht="409.6" customHeight="1" x14ac:dyDescent="0.25">
      <c r="B35" s="8" t="s">
        <v>36</v>
      </c>
      <c r="C35" s="9"/>
      <c r="D35" s="10" t="s">
        <v>37</v>
      </c>
    </row>
    <row r="36" spans="2:17" ht="17.100000000000001" customHeight="1" x14ac:dyDescent="0.25">
      <c r="B36" s="32" t="s">
        <v>38</v>
      </c>
      <c r="C36" s="11" t="s">
        <v>39</v>
      </c>
      <c r="D36" s="13" t="s">
        <v>40</v>
      </c>
    </row>
    <row r="37" spans="2:17" ht="17.100000000000001" customHeight="1" x14ac:dyDescent="0.25">
      <c r="B37" s="33"/>
      <c r="C37" s="14" t="s">
        <v>41</v>
      </c>
      <c r="D37" s="15" t="s">
        <v>42</v>
      </c>
    </row>
    <row r="40" spans="2:17" x14ac:dyDescent="0.25">
      <c r="B40" s="34" t="s">
        <v>43</v>
      </c>
    </row>
    <row r="42" spans="2:17" ht="21" customHeight="1" x14ac:dyDescent="0.25">
      <c r="B42" s="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</row>
    <row r="43" spans="2:17" ht="204" customHeight="1" x14ac:dyDescent="0.25">
      <c r="B43" s="16"/>
      <c r="C43" s="17"/>
      <c r="D43" s="18" t="s">
        <v>45</v>
      </c>
      <c r="E43" s="19" t="s">
        <v>46</v>
      </c>
      <c r="F43" s="19" t="s">
        <v>47</v>
      </c>
      <c r="G43" s="19" t="s">
        <v>48</v>
      </c>
      <c r="H43" s="19" t="s">
        <v>49</v>
      </c>
      <c r="I43" s="19" t="s">
        <v>50</v>
      </c>
      <c r="J43" s="19" t="s">
        <v>51</v>
      </c>
      <c r="K43" s="19" t="s">
        <v>52</v>
      </c>
      <c r="L43" s="19" t="s">
        <v>53</v>
      </c>
      <c r="M43" s="19" t="s">
        <v>54</v>
      </c>
      <c r="N43" s="19" t="s">
        <v>55</v>
      </c>
      <c r="O43" s="19" t="s">
        <v>56</v>
      </c>
      <c r="P43" s="19" t="s">
        <v>57</v>
      </c>
      <c r="Q43" s="20" t="s">
        <v>58</v>
      </c>
    </row>
    <row r="44" spans="2:17" ht="17.100000000000001" customHeight="1" x14ac:dyDescent="0.25">
      <c r="B44" s="35" t="s">
        <v>59</v>
      </c>
      <c r="C44" s="21" t="s">
        <v>60</v>
      </c>
      <c r="D44" s="22">
        <v>60</v>
      </c>
      <c r="E44" s="23">
        <v>60</v>
      </c>
      <c r="F44" s="23">
        <v>60</v>
      </c>
      <c r="G44" s="23">
        <v>60</v>
      </c>
      <c r="H44" s="23">
        <v>60</v>
      </c>
      <c r="I44" s="23">
        <v>60</v>
      </c>
      <c r="J44" s="23">
        <v>60</v>
      </c>
      <c r="K44" s="23">
        <v>60</v>
      </c>
      <c r="L44" s="23">
        <v>60</v>
      </c>
      <c r="M44" s="23">
        <v>60</v>
      </c>
      <c r="N44" s="23">
        <v>60</v>
      </c>
      <c r="O44" s="23">
        <v>60</v>
      </c>
      <c r="P44" s="23">
        <v>60</v>
      </c>
      <c r="Q44" s="24">
        <v>60</v>
      </c>
    </row>
    <row r="45" spans="2:17" ht="17.100000000000001" customHeight="1" x14ac:dyDescent="0.25">
      <c r="B45" s="33"/>
      <c r="C45" s="14" t="s">
        <v>61</v>
      </c>
      <c r="D45" s="25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7">
        <v>0</v>
      </c>
    </row>
    <row r="48" spans="2:17" ht="18" x14ac:dyDescent="0.25">
      <c r="B48" s="31" t="s">
        <v>62</v>
      </c>
    </row>
    <row r="50" spans="2:7" ht="21" customHeight="1" x14ac:dyDescent="0.25">
      <c r="B50" s="2" t="s">
        <v>45</v>
      </c>
      <c r="C50" s="3"/>
      <c r="D50" s="3"/>
      <c r="E50" s="3"/>
      <c r="F50" s="3"/>
      <c r="G50" s="4"/>
    </row>
    <row r="51" spans="2:7" ht="29.1" customHeight="1" x14ac:dyDescent="0.25">
      <c r="B51" s="36"/>
      <c r="C51" s="28"/>
      <c r="D51" s="83" t="s">
        <v>65</v>
      </c>
      <c r="E51" s="84" t="s">
        <v>66</v>
      </c>
      <c r="F51" s="84" t="s">
        <v>102</v>
      </c>
      <c r="G51" s="85" t="s">
        <v>67</v>
      </c>
    </row>
    <row r="52" spans="2:7" ht="17.100000000000001" customHeight="1" x14ac:dyDescent="0.25">
      <c r="B52" s="37"/>
      <c r="C52" s="46" t="s">
        <v>69</v>
      </c>
      <c r="D52" s="105">
        <v>19</v>
      </c>
      <c r="E52" s="106">
        <v>31.666666666666664</v>
      </c>
      <c r="F52" s="106">
        <v>31.666666666666664</v>
      </c>
      <c r="G52" s="107">
        <v>31.666666666666664</v>
      </c>
    </row>
    <row r="53" spans="2:7" ht="17.100000000000001" customHeight="1" x14ac:dyDescent="0.25">
      <c r="B53" s="38"/>
      <c r="C53" s="45" t="s">
        <v>68</v>
      </c>
      <c r="D53" s="108">
        <v>41</v>
      </c>
      <c r="E53" s="109">
        <v>68.333333333333329</v>
      </c>
      <c r="F53" s="109">
        <v>68.333333333333329</v>
      </c>
      <c r="G53" s="110">
        <v>100</v>
      </c>
    </row>
    <row r="54" spans="2:7" ht="17.100000000000001" customHeight="1" x14ac:dyDescent="0.25">
      <c r="B54" s="39"/>
      <c r="C54" s="41" t="s">
        <v>64</v>
      </c>
      <c r="D54" s="111">
        <v>60</v>
      </c>
      <c r="E54" s="112">
        <v>100</v>
      </c>
      <c r="F54" s="112">
        <v>100</v>
      </c>
      <c r="G54" s="113"/>
    </row>
    <row r="55" spans="2:7" ht="17.100000000000001" customHeight="1" x14ac:dyDescent="0.25">
      <c r="B55" s="39"/>
      <c r="C55" s="47"/>
      <c r="D55" s="48"/>
      <c r="E55" s="49"/>
      <c r="F55" s="49"/>
      <c r="G55" s="50"/>
    </row>
    <row r="56" spans="2:7" ht="17.100000000000001" customHeight="1" x14ac:dyDescent="0.25">
      <c r="B56" s="39"/>
      <c r="C56" s="47"/>
      <c r="D56" s="48"/>
      <c r="E56" s="49"/>
      <c r="F56" s="49"/>
      <c r="G56" s="50"/>
    </row>
    <row r="57" spans="2:7" ht="17.100000000000001" customHeight="1" x14ac:dyDescent="0.25">
      <c r="B57" s="39"/>
      <c r="C57" s="47"/>
      <c r="D57" s="48"/>
      <c r="E57" s="49"/>
      <c r="F57" s="49"/>
      <c r="G57" s="50"/>
    </row>
    <row r="58" spans="2:7" ht="17.100000000000001" customHeight="1" x14ac:dyDescent="0.25">
      <c r="B58" s="39"/>
      <c r="C58" s="47"/>
      <c r="D58" s="48"/>
      <c r="E58" s="49"/>
      <c r="F58" s="49"/>
      <c r="G58" s="50"/>
    </row>
    <row r="59" spans="2:7" ht="17.100000000000001" customHeight="1" x14ac:dyDescent="0.25">
      <c r="B59" s="39"/>
      <c r="C59" s="47"/>
      <c r="D59" s="48"/>
      <c r="E59" s="49"/>
      <c r="F59" s="49"/>
      <c r="G59" s="50"/>
    </row>
    <row r="60" spans="2:7" ht="17.100000000000001" customHeight="1" x14ac:dyDescent="0.25">
      <c r="B60" s="39"/>
      <c r="C60" s="47"/>
      <c r="D60" s="48"/>
      <c r="E60" s="49"/>
      <c r="F60" s="49"/>
      <c r="G60" s="50"/>
    </row>
    <row r="61" spans="2:7" ht="17.100000000000001" customHeight="1" x14ac:dyDescent="0.25">
      <c r="B61" s="39"/>
      <c r="C61" s="47"/>
      <c r="D61" s="48"/>
      <c r="E61" s="49"/>
      <c r="F61" s="49"/>
      <c r="G61" s="50"/>
    </row>
    <row r="62" spans="2:7" ht="17.100000000000001" customHeight="1" x14ac:dyDescent="0.25">
      <c r="B62" s="39"/>
      <c r="C62" s="47"/>
      <c r="D62" s="48"/>
      <c r="E62" s="49"/>
      <c r="F62" s="49"/>
      <c r="G62" s="50"/>
    </row>
    <row r="63" spans="2:7" ht="17.100000000000001" customHeight="1" x14ac:dyDescent="0.25">
      <c r="B63" s="39"/>
      <c r="C63" s="47"/>
      <c r="D63" s="48"/>
      <c r="E63" s="49"/>
      <c r="F63" s="49"/>
      <c r="G63" s="50"/>
    </row>
    <row r="64" spans="2:7" ht="17.100000000000001" customHeight="1" x14ac:dyDescent="0.25">
      <c r="B64" s="39"/>
      <c r="C64" s="47"/>
      <c r="D64" s="48"/>
      <c r="E64" s="49"/>
      <c r="F64" s="49"/>
      <c r="G64" s="50"/>
    </row>
    <row r="65" spans="2:9" ht="17.100000000000001" customHeight="1" x14ac:dyDescent="0.25">
      <c r="B65" s="39"/>
      <c r="C65" s="47"/>
      <c r="D65" s="48"/>
      <c r="E65" s="49"/>
      <c r="F65" s="49"/>
      <c r="G65" s="50"/>
    </row>
    <row r="66" spans="2:9" ht="17.100000000000001" customHeight="1" x14ac:dyDescent="0.25">
      <c r="B66" s="39"/>
      <c r="C66" s="47"/>
      <c r="D66" s="48"/>
      <c r="E66" s="49"/>
      <c r="F66" s="49"/>
      <c r="G66" s="50"/>
    </row>
    <row r="67" spans="2:9" ht="17.100000000000001" customHeight="1" x14ac:dyDescent="0.25">
      <c r="B67" s="39"/>
      <c r="C67" s="47"/>
      <c r="D67" s="48"/>
      <c r="E67" s="49"/>
      <c r="F67" s="49"/>
      <c r="G67" s="50"/>
    </row>
    <row r="68" spans="2:9" ht="17.100000000000001" customHeight="1" x14ac:dyDescent="0.25">
      <c r="B68" s="39"/>
      <c r="C68" s="47"/>
      <c r="D68" s="48"/>
      <c r="E68" s="49"/>
      <c r="F68" s="49"/>
      <c r="G68" s="50"/>
    </row>
    <row r="69" spans="2:9" ht="17.100000000000001" customHeight="1" x14ac:dyDescent="0.25">
      <c r="B69" s="39"/>
      <c r="C69" s="47"/>
      <c r="D69" s="48"/>
      <c r="E69" s="49"/>
      <c r="F69" s="49"/>
      <c r="G69" s="50"/>
    </row>
    <row r="70" spans="2:9" ht="17.100000000000001" customHeight="1" x14ac:dyDescent="0.25">
      <c r="B70" s="39"/>
      <c r="C70" s="47"/>
      <c r="D70" s="48"/>
      <c r="E70" s="49"/>
      <c r="F70" s="49"/>
      <c r="G70" s="50"/>
    </row>
    <row r="72" spans="2:9" ht="21" customHeight="1" x14ac:dyDescent="0.25">
      <c r="B72" s="2" t="s">
        <v>46</v>
      </c>
      <c r="C72" s="3"/>
      <c r="D72" s="3"/>
      <c r="E72" s="3"/>
      <c r="F72" s="3"/>
      <c r="G72" s="4"/>
    </row>
    <row r="73" spans="2:9" ht="29.1" customHeight="1" x14ac:dyDescent="0.25">
      <c r="B73" s="36"/>
      <c r="C73" s="28"/>
      <c r="D73" s="83" t="s">
        <v>65</v>
      </c>
      <c r="E73" s="84" t="s">
        <v>66</v>
      </c>
      <c r="F73" s="84" t="s">
        <v>102</v>
      </c>
      <c r="G73" s="85" t="s">
        <v>67</v>
      </c>
    </row>
    <row r="74" spans="2:9" ht="17.100000000000001" customHeight="1" x14ac:dyDescent="0.25">
      <c r="B74" s="37"/>
      <c r="C74" s="45" t="s">
        <v>70</v>
      </c>
      <c r="D74" s="114">
        <v>3</v>
      </c>
      <c r="E74" s="115">
        <v>5</v>
      </c>
      <c r="F74" s="115">
        <v>5</v>
      </c>
      <c r="G74" s="107">
        <f>F74</f>
        <v>5</v>
      </c>
      <c r="I74" s="51"/>
    </row>
    <row r="75" spans="2:9" ht="17.100000000000001" customHeight="1" x14ac:dyDescent="0.25">
      <c r="B75" s="38"/>
      <c r="C75" s="46" t="s">
        <v>63</v>
      </c>
      <c r="D75" s="116">
        <v>28</v>
      </c>
      <c r="E75" s="117">
        <v>46.666666666666664</v>
      </c>
      <c r="F75" s="117">
        <v>46.666666666666664</v>
      </c>
      <c r="G75" s="118">
        <f>F75+G74</f>
        <v>51.666666666666664</v>
      </c>
      <c r="I75" s="29"/>
    </row>
    <row r="76" spans="2:9" ht="17.100000000000001" customHeight="1" x14ac:dyDescent="0.25">
      <c r="B76" s="38"/>
      <c r="C76" s="46" t="s">
        <v>71</v>
      </c>
      <c r="D76" s="119">
        <v>23</v>
      </c>
      <c r="E76" s="120">
        <v>38.333333333333336</v>
      </c>
      <c r="F76" s="120">
        <v>38.333333333333336</v>
      </c>
      <c r="G76" s="118">
        <f t="shared" ref="G76:G77" si="0">F76+G75</f>
        <v>90</v>
      </c>
      <c r="I76" s="52"/>
    </row>
    <row r="77" spans="2:9" ht="17.100000000000001" customHeight="1" x14ac:dyDescent="0.25">
      <c r="B77" s="38"/>
      <c r="C77" s="45" t="s">
        <v>72</v>
      </c>
      <c r="D77" s="121">
        <v>6</v>
      </c>
      <c r="E77" s="122">
        <v>10</v>
      </c>
      <c r="F77" s="122">
        <v>10</v>
      </c>
      <c r="G77" s="118">
        <f t="shared" si="0"/>
        <v>100</v>
      </c>
      <c r="I77" s="52"/>
    </row>
    <row r="78" spans="2:9" ht="17.100000000000001" customHeight="1" x14ac:dyDescent="0.25">
      <c r="B78" s="39"/>
      <c r="C78" s="41" t="s">
        <v>64</v>
      </c>
      <c r="D78" s="111">
        <v>60</v>
      </c>
      <c r="E78" s="112">
        <v>100</v>
      </c>
      <c r="F78" s="112">
        <v>100</v>
      </c>
      <c r="G78" s="113"/>
    </row>
    <row r="79" spans="2:9" ht="17.100000000000001" customHeight="1" x14ac:dyDescent="0.25">
      <c r="B79" s="39"/>
      <c r="C79" s="47"/>
      <c r="D79" s="48"/>
      <c r="E79" s="49"/>
      <c r="F79" s="49"/>
      <c r="G79" s="50"/>
    </row>
    <row r="80" spans="2:9" ht="17.100000000000001" customHeight="1" x14ac:dyDescent="0.25">
      <c r="B80" s="39"/>
      <c r="C80" s="47"/>
      <c r="D80" s="48"/>
      <c r="E80" s="49"/>
      <c r="F80" s="49"/>
      <c r="G80" s="50"/>
    </row>
    <row r="81" spans="2:7" ht="17.100000000000001" customHeight="1" x14ac:dyDescent="0.25">
      <c r="B81" s="39"/>
      <c r="C81" s="47"/>
      <c r="D81" s="48"/>
      <c r="E81" s="49"/>
      <c r="F81" s="49"/>
      <c r="G81" s="50"/>
    </row>
    <row r="82" spans="2:7" ht="17.100000000000001" customHeight="1" x14ac:dyDescent="0.25">
      <c r="B82" s="39"/>
      <c r="C82" s="47"/>
      <c r="D82" s="48"/>
      <c r="E82" s="49"/>
      <c r="F82" s="49"/>
      <c r="G82" s="50"/>
    </row>
    <row r="83" spans="2:7" ht="17.100000000000001" customHeight="1" x14ac:dyDescent="0.25">
      <c r="B83" s="39"/>
      <c r="C83" s="47"/>
      <c r="D83" s="48"/>
      <c r="E83" s="49"/>
      <c r="F83" s="49"/>
      <c r="G83" s="50"/>
    </row>
    <row r="84" spans="2:7" ht="17.100000000000001" customHeight="1" x14ac:dyDescent="0.25">
      <c r="B84" s="39"/>
      <c r="C84" s="47"/>
      <c r="D84" s="48"/>
      <c r="E84" s="49"/>
      <c r="F84" s="49"/>
      <c r="G84" s="50"/>
    </row>
    <row r="85" spans="2:7" ht="17.100000000000001" customHeight="1" x14ac:dyDescent="0.25">
      <c r="B85" s="39"/>
      <c r="C85" s="47"/>
      <c r="D85" s="48"/>
      <c r="E85" s="49"/>
      <c r="F85" s="49"/>
      <c r="G85" s="50"/>
    </row>
    <row r="86" spans="2:7" ht="17.100000000000001" customHeight="1" x14ac:dyDescent="0.25">
      <c r="B86" s="39"/>
      <c r="C86" s="47"/>
      <c r="D86" s="48"/>
      <c r="E86" s="49"/>
      <c r="F86" s="49"/>
      <c r="G86" s="50"/>
    </row>
    <row r="87" spans="2:7" ht="17.100000000000001" customHeight="1" x14ac:dyDescent="0.25">
      <c r="B87" s="39"/>
      <c r="C87" s="47"/>
      <c r="D87" s="48"/>
      <c r="E87" s="49"/>
      <c r="F87" s="49"/>
      <c r="G87" s="50"/>
    </row>
    <row r="88" spans="2:7" ht="17.100000000000001" customHeight="1" x14ac:dyDescent="0.25">
      <c r="B88" s="39"/>
      <c r="C88" s="47"/>
      <c r="D88" s="48"/>
      <c r="E88" s="49"/>
      <c r="F88" s="49"/>
      <c r="G88" s="50"/>
    </row>
    <row r="89" spans="2:7" ht="17.100000000000001" customHeight="1" x14ac:dyDescent="0.25">
      <c r="B89" s="39"/>
      <c r="C89" s="47"/>
      <c r="D89" s="48"/>
      <c r="E89" s="49"/>
      <c r="F89" s="49"/>
      <c r="G89" s="50"/>
    </row>
    <row r="90" spans="2:7" ht="17.100000000000001" customHeight="1" x14ac:dyDescent="0.25">
      <c r="B90" s="39"/>
      <c r="C90" s="47"/>
      <c r="D90" s="48"/>
      <c r="E90" s="49"/>
      <c r="F90" s="49"/>
      <c r="G90" s="50"/>
    </row>
    <row r="91" spans="2:7" ht="17.100000000000001" customHeight="1" x14ac:dyDescent="0.25">
      <c r="B91" s="39"/>
      <c r="C91" s="47"/>
      <c r="D91" s="48"/>
      <c r="E91" s="49"/>
      <c r="F91" s="49"/>
      <c r="G91" s="50"/>
    </row>
    <row r="92" spans="2:7" ht="17.100000000000001" customHeight="1" x14ac:dyDescent="0.25">
      <c r="B92" s="39"/>
      <c r="C92" s="47"/>
      <c r="D92" s="48"/>
      <c r="E92" s="49"/>
      <c r="F92" s="49"/>
      <c r="G92" s="50"/>
    </row>
    <row r="93" spans="2:7" ht="17.100000000000001" customHeight="1" x14ac:dyDescent="0.25">
      <c r="B93" s="39"/>
      <c r="C93" s="47"/>
      <c r="D93" s="48"/>
      <c r="E93" s="49"/>
      <c r="F93" s="49"/>
      <c r="G93" s="50"/>
    </row>
    <row r="94" spans="2:7" ht="17.100000000000001" customHeight="1" x14ac:dyDescent="0.25">
      <c r="B94" s="39"/>
      <c r="C94" s="47"/>
      <c r="D94" s="48"/>
      <c r="E94" s="49"/>
      <c r="F94" s="49"/>
      <c r="G94" s="50"/>
    </row>
    <row r="96" spans="2:7" ht="21" customHeight="1" x14ac:dyDescent="0.25">
      <c r="B96" s="2" t="s">
        <v>47</v>
      </c>
      <c r="C96" s="3"/>
      <c r="D96" s="3"/>
      <c r="E96" s="3"/>
      <c r="F96" s="3"/>
      <c r="G96" s="4"/>
    </row>
    <row r="97" spans="2:10" ht="29.1" customHeight="1" x14ac:dyDescent="0.25">
      <c r="B97" s="36"/>
      <c r="C97" s="28"/>
      <c r="D97" s="83" t="s">
        <v>65</v>
      </c>
      <c r="E97" s="84" t="s">
        <v>66</v>
      </c>
      <c r="F97" s="84" t="s">
        <v>102</v>
      </c>
      <c r="G97" s="85" t="s">
        <v>67</v>
      </c>
    </row>
    <row r="98" spans="2:10" ht="30" customHeight="1" x14ac:dyDescent="0.25">
      <c r="B98" s="37"/>
      <c r="C98" s="53" t="s">
        <v>73</v>
      </c>
      <c r="D98" s="105">
        <v>4</v>
      </c>
      <c r="E98" s="106">
        <v>6.666666666666667</v>
      </c>
      <c r="F98" s="106">
        <v>6.666666666666667</v>
      </c>
      <c r="G98" s="107">
        <v>6.666666666666667</v>
      </c>
    </row>
    <row r="99" spans="2:10" ht="30" customHeight="1" x14ac:dyDescent="0.25">
      <c r="B99" s="38"/>
      <c r="C99" s="53" t="s">
        <v>74</v>
      </c>
      <c r="D99" s="108">
        <v>7</v>
      </c>
      <c r="E99" s="109">
        <v>11.666666666666666</v>
      </c>
      <c r="F99" s="109">
        <v>11.666666666666666</v>
      </c>
      <c r="G99" s="110">
        <v>18.333333333333332</v>
      </c>
    </row>
    <row r="100" spans="2:10" ht="17.100000000000001" customHeight="1" x14ac:dyDescent="0.25">
      <c r="B100" s="38"/>
      <c r="C100" s="53" t="s">
        <v>75</v>
      </c>
      <c r="D100" s="108">
        <v>27</v>
      </c>
      <c r="E100" s="109">
        <v>45</v>
      </c>
      <c r="F100" s="109">
        <v>45</v>
      </c>
      <c r="G100" s="110">
        <v>63.333333333333329</v>
      </c>
      <c r="J100" s="45"/>
    </row>
    <row r="101" spans="2:10" ht="17.100000000000001" customHeight="1" x14ac:dyDescent="0.25">
      <c r="B101" s="38"/>
      <c r="C101" s="53" t="s">
        <v>76</v>
      </c>
      <c r="D101" s="108">
        <v>20</v>
      </c>
      <c r="E101" s="109">
        <v>33.333333333333329</v>
      </c>
      <c r="F101" s="109">
        <v>33.333333333333329</v>
      </c>
      <c r="G101" s="110">
        <v>96.666666666666671</v>
      </c>
      <c r="J101" s="45"/>
    </row>
    <row r="102" spans="2:10" ht="17.100000000000001" customHeight="1" x14ac:dyDescent="0.25">
      <c r="B102" s="38"/>
      <c r="C102" s="53" t="s">
        <v>77</v>
      </c>
      <c r="D102" s="108">
        <v>2</v>
      </c>
      <c r="E102" s="109">
        <v>3.3333333333333335</v>
      </c>
      <c r="F102" s="109">
        <v>3.3333333333333335</v>
      </c>
      <c r="G102" s="110">
        <v>100</v>
      </c>
      <c r="J102" s="45"/>
    </row>
    <row r="103" spans="2:10" ht="17.100000000000001" customHeight="1" x14ac:dyDescent="0.25">
      <c r="B103" s="39"/>
      <c r="C103" s="41" t="s">
        <v>64</v>
      </c>
      <c r="D103" s="111">
        <v>60</v>
      </c>
      <c r="E103" s="112">
        <v>100</v>
      </c>
      <c r="F103" s="112">
        <v>100</v>
      </c>
      <c r="G103" s="113"/>
      <c r="J103" s="45"/>
    </row>
    <row r="104" spans="2:10" ht="17.100000000000001" customHeight="1" x14ac:dyDescent="0.25">
      <c r="B104" s="39"/>
      <c r="C104" s="47"/>
      <c r="D104" s="48"/>
      <c r="E104" s="49"/>
      <c r="F104" s="49"/>
      <c r="G104" s="50"/>
      <c r="J104" s="46"/>
    </row>
    <row r="105" spans="2:10" ht="17.100000000000001" customHeight="1" x14ac:dyDescent="0.25">
      <c r="B105" s="39"/>
      <c r="C105" s="47"/>
      <c r="D105" s="48"/>
      <c r="E105" s="49"/>
      <c r="F105" s="49"/>
      <c r="G105" s="50"/>
    </row>
    <row r="106" spans="2:10" ht="17.100000000000001" customHeight="1" x14ac:dyDescent="0.25">
      <c r="B106" s="39"/>
      <c r="C106" s="47"/>
      <c r="D106" s="48"/>
      <c r="E106" s="49"/>
      <c r="F106" s="49"/>
      <c r="G106" s="50"/>
    </row>
    <row r="107" spans="2:10" ht="17.100000000000001" customHeight="1" x14ac:dyDescent="0.25">
      <c r="B107" s="39"/>
      <c r="C107" s="47"/>
      <c r="D107" s="48"/>
      <c r="E107" s="49"/>
      <c r="F107" s="49"/>
      <c r="G107" s="50"/>
    </row>
    <row r="108" spans="2:10" ht="17.100000000000001" customHeight="1" x14ac:dyDescent="0.25">
      <c r="B108" s="39"/>
      <c r="C108" s="47"/>
      <c r="D108" s="48"/>
      <c r="E108" s="49"/>
      <c r="F108" s="49"/>
      <c r="G108" s="50"/>
    </row>
    <row r="109" spans="2:10" ht="17.100000000000001" customHeight="1" x14ac:dyDescent="0.25">
      <c r="B109" s="39"/>
      <c r="C109" s="47"/>
      <c r="D109" s="48"/>
      <c r="E109" s="49"/>
      <c r="F109" s="49"/>
      <c r="G109" s="50"/>
    </row>
    <row r="110" spans="2:10" ht="17.100000000000001" customHeight="1" x14ac:dyDescent="0.25">
      <c r="B110" s="39"/>
      <c r="C110" s="47"/>
      <c r="D110" s="48"/>
      <c r="E110" s="49"/>
      <c r="F110" s="49"/>
      <c r="G110" s="50"/>
    </row>
    <row r="111" spans="2:10" ht="17.100000000000001" customHeight="1" x14ac:dyDescent="0.25">
      <c r="B111" s="39"/>
      <c r="C111" s="47"/>
      <c r="D111" s="48"/>
      <c r="E111" s="49"/>
      <c r="F111" s="49"/>
      <c r="G111" s="50"/>
    </row>
    <row r="112" spans="2:10" ht="17.100000000000001" customHeight="1" x14ac:dyDescent="0.25">
      <c r="B112" s="39"/>
      <c r="C112" s="47"/>
      <c r="D112" s="48"/>
      <c r="E112" s="49"/>
      <c r="F112" s="49"/>
      <c r="G112" s="50"/>
    </row>
    <row r="113" spans="2:7" ht="17.100000000000001" customHeight="1" x14ac:dyDescent="0.25">
      <c r="B113" s="39"/>
      <c r="C113" s="47"/>
      <c r="D113" s="48"/>
      <c r="E113" s="49"/>
      <c r="F113" s="49"/>
      <c r="G113" s="50"/>
    </row>
    <row r="114" spans="2:7" ht="17.100000000000001" customHeight="1" x14ac:dyDescent="0.25">
      <c r="B114" s="39"/>
      <c r="C114" s="47"/>
      <c r="D114" s="48"/>
      <c r="E114" s="49"/>
      <c r="F114" s="49"/>
      <c r="G114" s="50"/>
    </row>
    <row r="115" spans="2:7" ht="17.100000000000001" customHeight="1" x14ac:dyDescent="0.25">
      <c r="B115" s="39"/>
      <c r="C115" s="47"/>
      <c r="D115" s="48"/>
      <c r="E115" s="49"/>
      <c r="F115" s="49"/>
      <c r="G115" s="50"/>
    </row>
    <row r="116" spans="2:7" ht="17.100000000000001" customHeight="1" x14ac:dyDescent="0.25">
      <c r="B116" s="39"/>
      <c r="C116" s="47"/>
      <c r="D116" s="48"/>
      <c r="E116" s="49"/>
      <c r="F116" s="49"/>
      <c r="G116" s="50"/>
    </row>
    <row r="117" spans="2:7" ht="17.100000000000001" customHeight="1" x14ac:dyDescent="0.25">
      <c r="B117" s="39"/>
      <c r="C117" s="47"/>
      <c r="D117" s="48"/>
      <c r="E117" s="49"/>
      <c r="F117" s="49"/>
      <c r="G117" s="50"/>
    </row>
    <row r="118" spans="2:7" ht="17.100000000000001" customHeight="1" x14ac:dyDescent="0.25">
      <c r="B118" s="39"/>
      <c r="C118" s="47"/>
      <c r="D118" s="48"/>
      <c r="E118" s="49"/>
      <c r="F118" s="49"/>
      <c r="G118" s="50"/>
    </row>
    <row r="119" spans="2:7" ht="17.100000000000001" customHeight="1" x14ac:dyDescent="0.25">
      <c r="B119" s="39"/>
      <c r="C119" s="47"/>
      <c r="D119" s="48"/>
      <c r="E119" s="49"/>
      <c r="F119" s="49"/>
      <c r="G119" s="50"/>
    </row>
    <row r="120" spans="2:7" ht="17.100000000000001" customHeight="1" x14ac:dyDescent="0.25">
      <c r="B120" s="39"/>
      <c r="C120" s="47"/>
      <c r="D120" s="48"/>
      <c r="E120" s="49"/>
      <c r="F120" s="49"/>
      <c r="G120" s="50"/>
    </row>
    <row r="121" spans="2:7" ht="17.100000000000001" customHeight="1" x14ac:dyDescent="0.25">
      <c r="B121" s="39"/>
      <c r="C121" s="47"/>
      <c r="D121" s="48"/>
      <c r="E121" s="49"/>
      <c r="F121" s="49"/>
      <c r="G121" s="50"/>
    </row>
    <row r="122" spans="2:7" ht="17.100000000000001" customHeight="1" x14ac:dyDescent="0.25">
      <c r="B122" s="39"/>
      <c r="C122" s="47"/>
      <c r="D122" s="48"/>
      <c r="E122" s="49"/>
      <c r="F122" s="49"/>
      <c r="G122" s="50"/>
    </row>
    <row r="123" spans="2:7" ht="17.100000000000001" customHeight="1" x14ac:dyDescent="0.25">
      <c r="B123" s="39"/>
      <c r="C123" s="47"/>
      <c r="D123" s="48"/>
      <c r="E123" s="49"/>
      <c r="F123" s="49"/>
      <c r="G123" s="50"/>
    </row>
    <row r="124" spans="2:7" ht="17.100000000000001" customHeight="1" x14ac:dyDescent="0.25">
      <c r="B124" s="39"/>
      <c r="C124" s="47"/>
      <c r="D124" s="48"/>
      <c r="E124" s="49"/>
      <c r="F124" s="49"/>
      <c r="G124" s="50"/>
    </row>
    <row r="126" spans="2:7" ht="21" customHeight="1" x14ac:dyDescent="0.25">
      <c r="B126" s="2" t="s">
        <v>48</v>
      </c>
      <c r="C126" s="3"/>
      <c r="D126" s="3"/>
      <c r="E126" s="3"/>
      <c r="F126" s="3"/>
      <c r="G126" s="4"/>
    </row>
    <row r="127" spans="2:7" ht="29.1" customHeight="1" x14ac:dyDescent="0.25">
      <c r="B127" s="36"/>
      <c r="C127" s="28"/>
      <c r="D127" s="83" t="s">
        <v>65</v>
      </c>
      <c r="E127" s="84" t="s">
        <v>66</v>
      </c>
      <c r="F127" s="84" t="s">
        <v>102</v>
      </c>
      <c r="G127" s="85" t="s">
        <v>67</v>
      </c>
    </row>
    <row r="128" spans="2:7" ht="17.100000000000001" customHeight="1" x14ac:dyDescent="0.25">
      <c r="B128" s="37"/>
      <c r="C128" s="45" t="s">
        <v>79</v>
      </c>
      <c r="D128" s="105">
        <v>26</v>
      </c>
      <c r="E128" s="106">
        <v>43.333333333333336</v>
      </c>
      <c r="F128" s="106">
        <v>43.333333333333336</v>
      </c>
      <c r="G128" s="107">
        <v>43.333333333333336</v>
      </c>
    </row>
    <row r="129" spans="2:7" ht="17.100000000000001" customHeight="1" x14ac:dyDescent="0.25">
      <c r="B129" s="38"/>
      <c r="C129" s="45" t="s">
        <v>78</v>
      </c>
      <c r="D129" s="108">
        <v>34</v>
      </c>
      <c r="E129" s="109">
        <v>56.666666666666664</v>
      </c>
      <c r="F129" s="109">
        <v>56.666666666666664</v>
      </c>
      <c r="G129" s="110">
        <v>100</v>
      </c>
    </row>
    <row r="130" spans="2:7" ht="17.100000000000001" customHeight="1" x14ac:dyDescent="0.25">
      <c r="B130" s="39"/>
      <c r="C130" s="41" t="s">
        <v>64</v>
      </c>
      <c r="D130" s="111">
        <v>60</v>
      </c>
      <c r="E130" s="112">
        <v>100</v>
      </c>
      <c r="F130" s="112">
        <v>100</v>
      </c>
      <c r="G130" s="113"/>
    </row>
    <row r="131" spans="2:7" ht="17.100000000000001" customHeight="1" x14ac:dyDescent="0.25">
      <c r="B131" s="39"/>
      <c r="C131" s="47"/>
      <c r="D131" s="48"/>
      <c r="E131" s="49"/>
      <c r="F131" s="49"/>
      <c r="G131" s="50"/>
    </row>
    <row r="132" spans="2:7" ht="17.100000000000001" customHeight="1" x14ac:dyDescent="0.25">
      <c r="B132" s="39"/>
      <c r="C132" s="47"/>
      <c r="D132" s="48"/>
      <c r="E132" s="49"/>
      <c r="F132" s="49"/>
      <c r="G132" s="50"/>
    </row>
    <row r="133" spans="2:7" ht="17.100000000000001" customHeight="1" x14ac:dyDescent="0.25">
      <c r="B133" s="39"/>
      <c r="C133" s="47"/>
      <c r="D133" s="48"/>
      <c r="E133" s="49"/>
      <c r="F133" s="49"/>
      <c r="G133" s="50"/>
    </row>
    <row r="134" spans="2:7" ht="17.100000000000001" customHeight="1" x14ac:dyDescent="0.25">
      <c r="B134" s="39"/>
      <c r="C134" s="47"/>
      <c r="D134" s="48"/>
      <c r="E134" s="49"/>
      <c r="F134" s="49"/>
      <c r="G134" s="50"/>
    </row>
    <row r="135" spans="2:7" ht="17.100000000000001" customHeight="1" x14ac:dyDescent="0.25">
      <c r="B135" s="39"/>
      <c r="C135" s="47"/>
      <c r="D135" s="48"/>
      <c r="E135" s="49"/>
      <c r="F135" s="49"/>
      <c r="G135" s="50"/>
    </row>
    <row r="136" spans="2:7" ht="17.100000000000001" customHeight="1" x14ac:dyDescent="0.25">
      <c r="B136" s="39"/>
      <c r="C136" s="47"/>
      <c r="D136" s="48"/>
      <c r="E136" s="49"/>
      <c r="F136" s="49"/>
      <c r="G136" s="50"/>
    </row>
    <row r="137" spans="2:7" ht="17.100000000000001" customHeight="1" x14ac:dyDescent="0.25">
      <c r="B137" s="39"/>
      <c r="C137" s="47"/>
      <c r="D137" s="48"/>
      <c r="E137" s="49"/>
      <c r="F137" s="49"/>
      <c r="G137" s="50"/>
    </row>
    <row r="138" spans="2:7" ht="17.100000000000001" customHeight="1" x14ac:dyDescent="0.25">
      <c r="B138" s="39"/>
      <c r="C138" s="47"/>
      <c r="D138" s="48"/>
      <c r="E138" s="49"/>
      <c r="F138" s="49"/>
      <c r="G138" s="50"/>
    </row>
    <row r="139" spans="2:7" ht="17.100000000000001" customHeight="1" x14ac:dyDescent="0.25">
      <c r="B139" s="39"/>
      <c r="C139" s="47"/>
      <c r="D139" s="48"/>
      <c r="E139" s="49"/>
      <c r="F139" s="49"/>
      <c r="G139" s="50"/>
    </row>
    <row r="140" spans="2:7" ht="17.100000000000001" customHeight="1" x14ac:dyDescent="0.25">
      <c r="B140" s="39"/>
      <c r="C140" s="47"/>
      <c r="D140" s="48"/>
      <c r="E140" s="49"/>
      <c r="F140" s="49"/>
      <c r="G140" s="50"/>
    </row>
    <row r="141" spans="2:7" ht="17.100000000000001" customHeight="1" x14ac:dyDescent="0.25">
      <c r="B141" s="39"/>
      <c r="C141" s="47"/>
      <c r="D141" s="48"/>
      <c r="E141" s="49"/>
      <c r="F141" s="49"/>
      <c r="G141" s="50"/>
    </row>
    <row r="142" spans="2:7" ht="17.100000000000001" customHeight="1" x14ac:dyDescent="0.25">
      <c r="B142" s="39"/>
      <c r="C142" s="47"/>
      <c r="D142" s="48"/>
      <c r="E142" s="49"/>
      <c r="F142" s="49"/>
      <c r="G142" s="50"/>
    </row>
    <row r="143" spans="2:7" ht="17.100000000000001" customHeight="1" x14ac:dyDescent="0.25">
      <c r="B143" s="39"/>
      <c r="C143" s="47"/>
      <c r="D143" s="48"/>
      <c r="E143" s="49"/>
      <c r="F143" s="49"/>
      <c r="G143" s="50"/>
    </row>
    <row r="144" spans="2:7" ht="17.100000000000001" customHeight="1" x14ac:dyDescent="0.25">
      <c r="B144" s="39"/>
      <c r="C144" s="47"/>
      <c r="D144" s="48"/>
      <c r="E144" s="49"/>
      <c r="F144" s="49"/>
      <c r="G144" s="50"/>
    </row>
    <row r="145" spans="2:7" ht="17.100000000000001" customHeight="1" x14ac:dyDescent="0.25">
      <c r="B145" s="39"/>
      <c r="C145" s="47"/>
      <c r="D145" s="48"/>
      <c r="E145" s="49"/>
      <c r="F145" s="49"/>
      <c r="G145" s="50"/>
    </row>
    <row r="146" spans="2:7" ht="17.100000000000001" customHeight="1" x14ac:dyDescent="0.25">
      <c r="B146" s="39"/>
      <c r="C146" s="47"/>
      <c r="D146" s="48"/>
      <c r="E146" s="49"/>
      <c r="F146" s="49"/>
      <c r="G146" s="50"/>
    </row>
    <row r="147" spans="2:7" ht="17.100000000000001" customHeight="1" x14ac:dyDescent="0.25">
      <c r="B147" s="39"/>
      <c r="C147" s="47"/>
      <c r="D147" s="48"/>
      <c r="E147" s="49"/>
      <c r="F147" s="49"/>
      <c r="G147" s="50"/>
    </row>
    <row r="148" spans="2:7" ht="17.100000000000001" customHeight="1" x14ac:dyDescent="0.25">
      <c r="B148" s="39"/>
      <c r="C148" s="47"/>
      <c r="D148" s="48"/>
      <c r="E148" s="49"/>
      <c r="F148" s="49"/>
      <c r="G148" s="50"/>
    </row>
    <row r="149" spans="2:7" ht="17.100000000000001" customHeight="1" x14ac:dyDescent="0.25">
      <c r="B149" s="39"/>
      <c r="C149" s="47"/>
      <c r="D149" s="48"/>
      <c r="E149" s="49"/>
      <c r="F149" s="49"/>
      <c r="G149" s="50"/>
    </row>
    <row r="150" spans="2:7" ht="17.100000000000001" customHeight="1" x14ac:dyDescent="0.25">
      <c r="B150" s="39"/>
      <c r="C150" s="47"/>
      <c r="D150" s="48"/>
      <c r="E150" s="49"/>
      <c r="F150" s="49"/>
      <c r="G150" s="50"/>
    </row>
    <row r="152" spans="2:7" ht="21" customHeight="1" x14ac:dyDescent="0.25">
      <c r="B152" s="2" t="s">
        <v>49</v>
      </c>
      <c r="C152" s="3"/>
      <c r="D152" s="3"/>
      <c r="E152" s="3"/>
      <c r="F152" s="3"/>
      <c r="G152" s="4"/>
    </row>
    <row r="153" spans="2:7" ht="29.1" customHeight="1" x14ac:dyDescent="0.25">
      <c r="B153" s="36"/>
      <c r="C153" s="28"/>
      <c r="D153" s="83" t="s">
        <v>65</v>
      </c>
      <c r="E153" s="84" t="s">
        <v>66</v>
      </c>
      <c r="F153" s="84" t="s">
        <v>102</v>
      </c>
      <c r="G153" s="85" t="s">
        <v>67</v>
      </c>
    </row>
    <row r="154" spans="2:7" ht="17.100000000000001" customHeight="1" x14ac:dyDescent="0.25">
      <c r="B154" s="38"/>
      <c r="C154" s="53" t="s">
        <v>80</v>
      </c>
      <c r="D154" s="123">
        <v>7</v>
      </c>
      <c r="E154" s="109">
        <v>11.666666666666666</v>
      </c>
      <c r="F154" s="109">
        <v>11.666666666666666</v>
      </c>
      <c r="G154" s="110">
        <v>41.666666666666671</v>
      </c>
    </row>
    <row r="155" spans="2:7" ht="30" customHeight="1" x14ac:dyDescent="0.25">
      <c r="B155" s="38"/>
      <c r="C155" s="53" t="s">
        <v>81</v>
      </c>
      <c r="D155" s="123">
        <v>13</v>
      </c>
      <c r="E155" s="109">
        <v>21.666666666666668</v>
      </c>
      <c r="F155" s="109">
        <v>21.666666666666668</v>
      </c>
      <c r="G155" s="110">
        <v>63.333333333333329</v>
      </c>
    </row>
    <row r="156" spans="2:7" ht="17.100000000000001" customHeight="1" x14ac:dyDescent="0.25">
      <c r="B156" s="38"/>
      <c r="C156" s="53" t="s">
        <v>82</v>
      </c>
      <c r="D156" s="123">
        <v>18</v>
      </c>
      <c r="E156" s="109">
        <v>30</v>
      </c>
      <c r="F156" s="109">
        <v>30</v>
      </c>
      <c r="G156" s="110">
        <v>93.333333333333329</v>
      </c>
    </row>
    <row r="157" spans="2:7" ht="17.100000000000001" customHeight="1" x14ac:dyDescent="0.25">
      <c r="B157" s="38"/>
      <c r="C157" s="53" t="s">
        <v>83</v>
      </c>
      <c r="D157" s="123">
        <v>4</v>
      </c>
      <c r="E157" s="109">
        <v>6.666666666666667</v>
      </c>
      <c r="F157" s="109">
        <v>6.666666666666667</v>
      </c>
      <c r="G157" s="110">
        <v>100</v>
      </c>
    </row>
    <row r="158" spans="2:7" ht="17.100000000000001" customHeight="1" x14ac:dyDescent="0.25">
      <c r="B158" s="39"/>
      <c r="C158" s="41" t="s">
        <v>64</v>
      </c>
      <c r="D158" s="111">
        <f>SUM(D154:D157)</f>
        <v>42</v>
      </c>
      <c r="E158" s="112">
        <v>100</v>
      </c>
      <c r="F158" s="112">
        <v>100</v>
      </c>
      <c r="G158" s="113"/>
    </row>
    <row r="159" spans="2:7" ht="17.100000000000001" customHeight="1" x14ac:dyDescent="0.25">
      <c r="B159" s="39"/>
      <c r="C159" s="47"/>
      <c r="D159" s="48"/>
      <c r="E159" s="49"/>
      <c r="F159" s="49"/>
      <c r="G159" s="50"/>
    </row>
    <row r="160" spans="2:7" ht="17.100000000000001" customHeight="1" x14ac:dyDescent="0.25">
      <c r="B160" s="39"/>
      <c r="C160" s="47"/>
      <c r="D160" s="48"/>
      <c r="E160" s="49"/>
      <c r="F160" s="49"/>
      <c r="G160" s="50"/>
    </row>
    <row r="161" spans="2:7" ht="17.100000000000001" customHeight="1" x14ac:dyDescent="0.25">
      <c r="B161" s="39"/>
      <c r="C161" s="47"/>
      <c r="D161" s="48"/>
      <c r="E161" s="49"/>
      <c r="F161" s="49"/>
      <c r="G161" s="50"/>
    </row>
    <row r="162" spans="2:7" ht="17.100000000000001" customHeight="1" x14ac:dyDescent="0.25">
      <c r="B162" s="39"/>
      <c r="C162" s="47"/>
      <c r="D162" s="48"/>
      <c r="E162" s="49"/>
      <c r="F162" s="49"/>
      <c r="G162" s="50"/>
    </row>
    <row r="163" spans="2:7" ht="17.100000000000001" customHeight="1" x14ac:dyDescent="0.25">
      <c r="B163" s="39"/>
      <c r="C163" s="47"/>
      <c r="D163" s="48"/>
      <c r="E163" s="49"/>
      <c r="F163" s="49"/>
      <c r="G163" s="50"/>
    </row>
    <row r="164" spans="2:7" ht="17.100000000000001" customHeight="1" x14ac:dyDescent="0.25">
      <c r="B164" s="39"/>
      <c r="C164" s="47"/>
      <c r="D164" s="48"/>
      <c r="E164" s="49"/>
      <c r="F164" s="49"/>
      <c r="G164" s="50"/>
    </row>
    <row r="165" spans="2:7" ht="17.100000000000001" customHeight="1" x14ac:dyDescent="0.25">
      <c r="B165" s="39"/>
      <c r="C165" s="47"/>
      <c r="D165" s="48"/>
      <c r="E165" s="49"/>
      <c r="F165" s="49"/>
      <c r="G165" s="50"/>
    </row>
    <row r="166" spans="2:7" ht="17.100000000000001" customHeight="1" x14ac:dyDescent="0.25">
      <c r="B166" s="39"/>
      <c r="C166" s="47"/>
      <c r="D166" s="48"/>
      <c r="E166" s="49"/>
      <c r="F166" s="49"/>
      <c r="G166" s="50"/>
    </row>
    <row r="167" spans="2:7" ht="17.100000000000001" customHeight="1" x14ac:dyDescent="0.25">
      <c r="B167" s="39"/>
      <c r="C167" s="47"/>
      <c r="D167" s="48"/>
      <c r="E167" s="49"/>
      <c r="F167" s="49"/>
      <c r="G167" s="50"/>
    </row>
    <row r="168" spans="2:7" ht="17.100000000000001" customHeight="1" x14ac:dyDescent="0.25">
      <c r="B168" s="39"/>
      <c r="C168" s="47"/>
      <c r="D168" s="48"/>
      <c r="E168" s="49"/>
      <c r="F168" s="49"/>
      <c r="G168" s="50"/>
    </row>
    <row r="169" spans="2:7" ht="17.100000000000001" customHeight="1" x14ac:dyDescent="0.25">
      <c r="B169" s="39"/>
      <c r="C169" s="47"/>
      <c r="D169" s="48"/>
      <c r="E169" s="49"/>
      <c r="F169" s="49"/>
      <c r="G169" s="50"/>
    </row>
    <row r="170" spans="2:7" ht="17.100000000000001" customHeight="1" x14ac:dyDescent="0.25">
      <c r="B170" s="39"/>
      <c r="C170" s="47"/>
      <c r="D170" s="48"/>
      <c r="E170" s="49"/>
      <c r="F170" s="49"/>
      <c r="G170" s="50"/>
    </row>
    <row r="171" spans="2:7" ht="17.100000000000001" customHeight="1" x14ac:dyDescent="0.25">
      <c r="B171" s="39"/>
      <c r="C171" s="47"/>
      <c r="D171" s="48"/>
      <c r="E171" s="49"/>
      <c r="F171" s="49"/>
      <c r="G171" s="50"/>
    </row>
    <row r="172" spans="2:7" ht="17.100000000000001" customHeight="1" x14ac:dyDescent="0.25">
      <c r="B172" s="39"/>
      <c r="C172" s="47"/>
      <c r="D172" s="48"/>
      <c r="E172" s="49"/>
      <c r="F172" s="49"/>
      <c r="G172" s="50"/>
    </row>
    <row r="173" spans="2:7" ht="17.100000000000001" customHeight="1" x14ac:dyDescent="0.25">
      <c r="B173" s="39"/>
      <c r="C173" s="47"/>
      <c r="D173" s="48"/>
      <c r="E173" s="49"/>
      <c r="F173" s="49"/>
      <c r="G173" s="50"/>
    </row>
    <row r="174" spans="2:7" ht="17.100000000000001" customHeight="1" x14ac:dyDescent="0.25">
      <c r="B174" s="39"/>
      <c r="C174" s="47"/>
      <c r="D174" s="48"/>
      <c r="E174" s="49"/>
      <c r="F174" s="49"/>
      <c r="G174" s="50"/>
    </row>
    <row r="175" spans="2:7" ht="17.100000000000001" customHeight="1" x14ac:dyDescent="0.25">
      <c r="B175" s="39"/>
      <c r="C175" s="47"/>
      <c r="D175" s="48"/>
      <c r="E175" s="49"/>
      <c r="F175" s="49"/>
      <c r="G175" s="50"/>
    </row>
    <row r="176" spans="2:7" ht="17.100000000000001" customHeight="1" x14ac:dyDescent="0.25">
      <c r="B176" s="39"/>
      <c r="C176" s="47"/>
      <c r="D176" s="48"/>
      <c r="E176" s="49"/>
      <c r="F176" s="49"/>
      <c r="G176" s="50"/>
    </row>
    <row r="177" spans="2:7" ht="17.100000000000001" customHeight="1" x14ac:dyDescent="0.25">
      <c r="B177" s="39"/>
      <c r="C177" s="47"/>
      <c r="D177" s="48"/>
      <c r="E177" s="49"/>
      <c r="F177" s="49"/>
      <c r="G177" s="50"/>
    </row>
    <row r="178" spans="2:7" ht="17.100000000000001" customHeight="1" x14ac:dyDescent="0.25">
      <c r="B178" s="39"/>
      <c r="C178" s="47"/>
      <c r="D178" s="48"/>
      <c r="E178" s="49"/>
      <c r="F178" s="49"/>
      <c r="G178" s="50"/>
    </row>
    <row r="180" spans="2:7" ht="21" customHeight="1" x14ac:dyDescent="0.25">
      <c r="B180" s="2" t="s">
        <v>50</v>
      </c>
      <c r="C180" s="3"/>
      <c r="D180" s="3"/>
      <c r="E180" s="3"/>
      <c r="F180" s="3"/>
      <c r="G180" s="4"/>
    </row>
    <row r="181" spans="2:7" ht="29.1" customHeight="1" x14ac:dyDescent="0.25">
      <c r="B181" s="36"/>
      <c r="C181" s="28"/>
      <c r="D181" s="83" t="s">
        <v>65</v>
      </c>
      <c r="E181" s="84" t="s">
        <v>66</v>
      </c>
      <c r="F181" s="84" t="s">
        <v>102</v>
      </c>
      <c r="G181" s="85" t="s">
        <v>67</v>
      </c>
    </row>
    <row r="182" spans="2:7" ht="17.100000000000001" customHeight="1" x14ac:dyDescent="0.25">
      <c r="B182" s="40"/>
      <c r="C182" s="46" t="s">
        <v>84</v>
      </c>
      <c r="D182" s="124">
        <v>60</v>
      </c>
      <c r="E182" s="125">
        <v>100</v>
      </c>
      <c r="F182" s="125">
        <v>100</v>
      </c>
      <c r="G182" s="126">
        <v>100</v>
      </c>
    </row>
    <row r="183" spans="2:7" ht="17.100000000000001" customHeight="1" x14ac:dyDescent="0.25">
      <c r="B183" s="39"/>
      <c r="C183" s="47"/>
      <c r="D183" s="48"/>
      <c r="E183" s="49"/>
      <c r="F183" s="49"/>
      <c r="G183" s="50"/>
    </row>
    <row r="184" spans="2:7" ht="17.100000000000001" customHeight="1" x14ac:dyDescent="0.25">
      <c r="B184" s="39"/>
      <c r="C184" s="47"/>
      <c r="D184" s="48"/>
      <c r="E184" s="49"/>
      <c r="F184" s="49"/>
      <c r="G184" s="50"/>
    </row>
    <row r="185" spans="2:7" ht="17.100000000000001" customHeight="1" x14ac:dyDescent="0.25">
      <c r="B185" s="39"/>
      <c r="C185" s="47"/>
      <c r="D185" s="48"/>
      <c r="E185" s="49"/>
      <c r="F185" s="49"/>
      <c r="G185" s="50"/>
    </row>
    <row r="186" spans="2:7" ht="17.100000000000001" customHeight="1" x14ac:dyDescent="0.25">
      <c r="B186" s="39"/>
      <c r="C186" s="47"/>
      <c r="D186" s="48"/>
      <c r="E186" s="49"/>
      <c r="F186" s="49"/>
      <c r="G186" s="50"/>
    </row>
    <row r="187" spans="2:7" ht="17.100000000000001" customHeight="1" x14ac:dyDescent="0.25">
      <c r="B187" s="39"/>
      <c r="C187" s="47"/>
      <c r="D187" s="48"/>
      <c r="E187" s="49"/>
      <c r="F187" s="49"/>
      <c r="G187" s="50"/>
    </row>
    <row r="188" spans="2:7" ht="17.100000000000001" customHeight="1" x14ac:dyDescent="0.25">
      <c r="B188" s="39"/>
      <c r="C188" s="47"/>
      <c r="D188" s="48"/>
      <c r="E188" s="49"/>
      <c r="F188" s="49"/>
      <c r="G188" s="50"/>
    </row>
    <row r="189" spans="2:7" ht="17.100000000000001" customHeight="1" x14ac:dyDescent="0.25">
      <c r="B189" s="39"/>
      <c r="C189" s="47"/>
      <c r="D189" s="48"/>
      <c r="E189" s="49"/>
      <c r="F189" s="49"/>
      <c r="G189" s="50"/>
    </row>
    <row r="190" spans="2:7" ht="17.100000000000001" customHeight="1" x14ac:dyDescent="0.25">
      <c r="B190" s="39"/>
      <c r="C190" s="47"/>
      <c r="D190" s="48"/>
      <c r="E190" s="49"/>
      <c r="F190" s="49"/>
      <c r="G190" s="50"/>
    </row>
    <row r="191" spans="2:7" ht="17.100000000000001" customHeight="1" x14ac:dyDescent="0.25">
      <c r="B191" s="39"/>
      <c r="C191" s="47"/>
      <c r="D191" s="48"/>
      <c r="E191" s="49"/>
      <c r="F191" s="49"/>
      <c r="G191" s="50"/>
    </row>
    <row r="192" spans="2:7" ht="17.100000000000001" customHeight="1" x14ac:dyDescent="0.25">
      <c r="B192" s="39"/>
      <c r="C192" s="47"/>
      <c r="D192" s="48"/>
      <c r="E192" s="49"/>
      <c r="F192" s="49"/>
      <c r="G192" s="50"/>
    </row>
    <row r="193" spans="2:7" ht="17.100000000000001" customHeight="1" x14ac:dyDescent="0.25">
      <c r="B193" s="39"/>
      <c r="C193" s="47"/>
      <c r="D193" s="48"/>
      <c r="E193" s="49"/>
      <c r="F193" s="49"/>
      <c r="G193" s="50"/>
    </row>
    <row r="194" spans="2:7" ht="17.100000000000001" customHeight="1" x14ac:dyDescent="0.25">
      <c r="B194" s="39"/>
      <c r="C194" s="47"/>
      <c r="D194" s="48"/>
      <c r="E194" s="49"/>
      <c r="F194" s="49"/>
      <c r="G194" s="50"/>
    </row>
    <row r="195" spans="2:7" ht="17.100000000000001" customHeight="1" x14ac:dyDescent="0.25">
      <c r="B195" s="39"/>
      <c r="C195" s="47"/>
      <c r="D195" s="48"/>
      <c r="E195" s="49"/>
      <c r="F195" s="49"/>
      <c r="G195" s="50"/>
    </row>
    <row r="196" spans="2:7" ht="17.100000000000001" customHeight="1" x14ac:dyDescent="0.25">
      <c r="B196" s="39"/>
      <c r="C196" s="47"/>
      <c r="D196" s="48"/>
      <c r="E196" s="49"/>
      <c r="F196" s="49"/>
      <c r="G196" s="50"/>
    </row>
    <row r="197" spans="2:7" ht="17.100000000000001" customHeight="1" x14ac:dyDescent="0.25">
      <c r="B197" s="39"/>
      <c r="C197" s="47"/>
      <c r="D197" s="48"/>
      <c r="E197" s="49"/>
      <c r="F197" s="49"/>
      <c r="G197" s="50"/>
    </row>
    <row r="198" spans="2:7" ht="17.100000000000001" customHeight="1" x14ac:dyDescent="0.25">
      <c r="B198" s="39"/>
      <c r="C198" s="47"/>
      <c r="D198" s="48"/>
      <c r="E198" s="49"/>
      <c r="F198" s="49"/>
      <c r="G198" s="50"/>
    </row>
    <row r="199" spans="2:7" ht="17.100000000000001" customHeight="1" x14ac:dyDescent="0.25">
      <c r="B199" s="39"/>
      <c r="C199" s="47"/>
      <c r="D199" s="48"/>
      <c r="E199" s="49"/>
      <c r="F199" s="49"/>
      <c r="G199" s="50"/>
    </row>
    <row r="200" spans="2:7" ht="17.100000000000001" customHeight="1" x14ac:dyDescent="0.25">
      <c r="B200" s="39"/>
      <c r="C200" s="47"/>
      <c r="D200" s="48"/>
      <c r="E200" s="49"/>
      <c r="F200" s="49"/>
      <c r="G200" s="50"/>
    </row>
    <row r="201" spans="2:7" ht="17.100000000000001" customHeight="1" x14ac:dyDescent="0.25">
      <c r="B201" s="39"/>
      <c r="C201" s="47"/>
      <c r="D201" s="48"/>
      <c r="E201" s="49"/>
      <c r="F201" s="49"/>
      <c r="G201" s="50"/>
    </row>
    <row r="202" spans="2:7" ht="17.100000000000001" customHeight="1" x14ac:dyDescent="0.25">
      <c r="B202" s="39"/>
      <c r="C202" s="47"/>
      <c r="D202" s="48"/>
      <c r="E202" s="49"/>
      <c r="F202" s="49"/>
      <c r="G202" s="50"/>
    </row>
    <row r="204" spans="2:7" ht="36" customHeight="1" x14ac:dyDescent="0.25">
      <c r="B204" s="2" t="s">
        <v>51</v>
      </c>
      <c r="C204" s="3"/>
      <c r="D204" s="3"/>
      <c r="E204" s="3"/>
      <c r="F204" s="3"/>
      <c r="G204" s="4"/>
    </row>
    <row r="205" spans="2:7" ht="29.1" customHeight="1" x14ac:dyDescent="0.25">
      <c r="B205" s="36"/>
      <c r="C205" s="28"/>
      <c r="D205" s="83" t="s">
        <v>65</v>
      </c>
      <c r="E205" s="84" t="s">
        <v>66</v>
      </c>
      <c r="F205" s="84" t="s">
        <v>102</v>
      </c>
      <c r="G205" s="85" t="s">
        <v>67</v>
      </c>
    </row>
    <row r="206" spans="2:7" ht="17.100000000000001" customHeight="1" x14ac:dyDescent="0.25">
      <c r="B206" s="37"/>
      <c r="C206" s="54" t="s">
        <v>85</v>
      </c>
      <c r="D206" s="105">
        <v>17</v>
      </c>
      <c r="E206" s="106">
        <v>28.333333333333332</v>
      </c>
      <c r="F206" s="106">
        <v>28.333333333333332</v>
      </c>
      <c r="G206" s="107">
        <v>28.333333333333332</v>
      </c>
    </row>
    <row r="207" spans="2:7" ht="17.100000000000001" customHeight="1" x14ac:dyDescent="0.25">
      <c r="B207" s="38"/>
      <c r="C207" s="54" t="s">
        <v>86</v>
      </c>
      <c r="D207" s="108">
        <v>2</v>
      </c>
      <c r="E207" s="109">
        <v>3.3333333333333335</v>
      </c>
      <c r="F207" s="109">
        <v>3.3333333333333335</v>
      </c>
      <c r="G207" s="110">
        <v>31.666666666666664</v>
      </c>
    </row>
    <row r="208" spans="2:7" ht="17.100000000000001" customHeight="1" x14ac:dyDescent="0.25">
      <c r="B208" s="38"/>
      <c r="C208" s="55" t="s">
        <v>87</v>
      </c>
      <c r="D208" s="108">
        <v>1</v>
      </c>
      <c r="E208" s="109">
        <v>1.6666666666666667</v>
      </c>
      <c r="F208" s="109">
        <v>1.6666666666666667</v>
      </c>
      <c r="G208" s="110">
        <v>33.333333333333329</v>
      </c>
    </row>
    <row r="209" spans="2:7" ht="17.100000000000001" customHeight="1" x14ac:dyDescent="0.25">
      <c r="B209" s="38"/>
      <c r="C209" s="55" t="s">
        <v>88</v>
      </c>
      <c r="D209" s="108">
        <v>40</v>
      </c>
      <c r="E209" s="109">
        <v>66.666666666666657</v>
      </c>
      <c r="F209" s="109">
        <v>66.666666666666657</v>
      </c>
      <c r="G209" s="110">
        <v>100</v>
      </c>
    </row>
    <row r="210" spans="2:7" ht="17.100000000000001" customHeight="1" x14ac:dyDescent="0.25">
      <c r="B210" s="39"/>
      <c r="C210" s="41" t="s">
        <v>64</v>
      </c>
      <c r="D210" s="111">
        <v>60</v>
      </c>
      <c r="E210" s="112">
        <v>100</v>
      </c>
      <c r="F210" s="112">
        <v>100</v>
      </c>
      <c r="G210" s="113"/>
    </row>
    <row r="211" spans="2:7" ht="17.100000000000001" customHeight="1" x14ac:dyDescent="0.25">
      <c r="B211" s="39"/>
      <c r="C211" s="47"/>
      <c r="D211" s="48"/>
      <c r="E211" s="49"/>
      <c r="F211" s="49"/>
      <c r="G211" s="50"/>
    </row>
    <row r="212" spans="2:7" ht="17.100000000000001" customHeight="1" x14ac:dyDescent="0.25">
      <c r="B212" s="39"/>
      <c r="C212" s="47"/>
      <c r="D212" s="48"/>
      <c r="E212" s="49"/>
      <c r="F212" s="49"/>
      <c r="G212" s="50"/>
    </row>
    <row r="213" spans="2:7" ht="17.100000000000001" customHeight="1" x14ac:dyDescent="0.25">
      <c r="B213" s="39"/>
      <c r="C213" s="47"/>
      <c r="D213" s="48"/>
      <c r="E213" s="49"/>
      <c r="F213" s="49"/>
      <c r="G213" s="50"/>
    </row>
    <row r="214" spans="2:7" ht="17.100000000000001" customHeight="1" x14ac:dyDescent="0.25">
      <c r="B214" s="39"/>
      <c r="C214" s="47"/>
      <c r="D214" s="48"/>
      <c r="E214" s="49"/>
      <c r="F214" s="49"/>
      <c r="G214" s="50"/>
    </row>
    <row r="215" spans="2:7" ht="17.100000000000001" customHeight="1" x14ac:dyDescent="0.25">
      <c r="B215" s="39"/>
      <c r="C215" s="47"/>
      <c r="D215" s="48"/>
      <c r="E215" s="49"/>
      <c r="F215" s="49"/>
      <c r="G215" s="50"/>
    </row>
    <row r="216" spans="2:7" ht="17.100000000000001" customHeight="1" x14ac:dyDescent="0.25">
      <c r="B216" s="39"/>
      <c r="C216" s="47"/>
      <c r="D216" s="48"/>
      <c r="E216" s="49"/>
      <c r="F216" s="49"/>
      <c r="G216" s="50"/>
    </row>
    <row r="217" spans="2:7" ht="17.100000000000001" customHeight="1" x14ac:dyDescent="0.25">
      <c r="B217" s="39"/>
      <c r="C217" s="47"/>
      <c r="D217" s="48"/>
      <c r="E217" s="49"/>
      <c r="F217" s="49"/>
      <c r="G217" s="50"/>
    </row>
    <row r="218" spans="2:7" ht="17.100000000000001" customHeight="1" x14ac:dyDescent="0.25">
      <c r="B218" s="39"/>
      <c r="C218" s="47"/>
      <c r="D218" s="48"/>
      <c r="E218" s="49"/>
      <c r="F218" s="49"/>
      <c r="G218" s="50"/>
    </row>
    <row r="219" spans="2:7" ht="17.100000000000001" customHeight="1" x14ac:dyDescent="0.25">
      <c r="B219" s="39"/>
      <c r="C219" s="47"/>
      <c r="D219" s="48"/>
      <c r="E219" s="49"/>
      <c r="F219" s="49"/>
      <c r="G219" s="50"/>
    </row>
    <row r="220" spans="2:7" ht="17.100000000000001" customHeight="1" x14ac:dyDescent="0.25">
      <c r="B220" s="39"/>
      <c r="C220" s="47"/>
      <c r="D220" s="48"/>
      <c r="E220" s="49"/>
      <c r="F220" s="49"/>
      <c r="G220" s="50"/>
    </row>
    <row r="221" spans="2:7" ht="17.100000000000001" customHeight="1" x14ac:dyDescent="0.25">
      <c r="B221" s="39"/>
      <c r="C221" s="47"/>
      <c r="D221" s="48"/>
      <c r="E221" s="49"/>
      <c r="F221" s="49"/>
      <c r="G221" s="50"/>
    </row>
    <row r="222" spans="2:7" ht="17.100000000000001" customHeight="1" x14ac:dyDescent="0.25">
      <c r="B222" s="39"/>
      <c r="C222" s="47"/>
      <c r="D222" s="48"/>
      <c r="E222" s="49"/>
      <c r="F222" s="49"/>
      <c r="G222" s="50"/>
    </row>
    <row r="223" spans="2:7" ht="17.100000000000001" customHeight="1" x14ac:dyDescent="0.25">
      <c r="B223" s="39"/>
      <c r="C223" s="47"/>
      <c r="D223" s="48"/>
      <c r="E223" s="49"/>
      <c r="F223" s="49"/>
      <c r="G223" s="50"/>
    </row>
    <row r="224" spans="2:7" ht="17.100000000000001" customHeight="1" x14ac:dyDescent="0.25">
      <c r="B224" s="39"/>
      <c r="C224" s="47"/>
      <c r="D224" s="48"/>
      <c r="E224" s="49"/>
      <c r="F224" s="49"/>
      <c r="G224" s="50"/>
    </row>
    <row r="225" spans="2:7" ht="17.100000000000001" customHeight="1" x14ac:dyDescent="0.25">
      <c r="B225" s="39"/>
      <c r="C225" s="47"/>
      <c r="D225" s="48"/>
      <c r="E225" s="49"/>
      <c r="F225" s="49"/>
      <c r="G225" s="50"/>
    </row>
    <row r="226" spans="2:7" ht="17.100000000000001" customHeight="1" x14ac:dyDescent="0.25">
      <c r="B226" s="39"/>
      <c r="C226" s="47"/>
      <c r="D226" s="48"/>
      <c r="E226" s="49"/>
      <c r="F226" s="49"/>
      <c r="G226" s="50"/>
    </row>
    <row r="227" spans="2:7" ht="17.100000000000001" customHeight="1" x14ac:dyDescent="0.25">
      <c r="B227" s="39"/>
      <c r="C227" s="47"/>
      <c r="D227" s="48"/>
      <c r="E227" s="49"/>
      <c r="F227" s="49"/>
      <c r="G227" s="50"/>
    </row>
    <row r="228" spans="2:7" ht="17.100000000000001" customHeight="1" x14ac:dyDescent="0.25">
      <c r="B228" s="39"/>
      <c r="C228" s="47"/>
      <c r="D228" s="48"/>
      <c r="E228" s="49"/>
      <c r="F228" s="49"/>
      <c r="G228" s="50"/>
    </row>
    <row r="229" spans="2:7" ht="17.100000000000001" customHeight="1" x14ac:dyDescent="0.25">
      <c r="B229" s="39"/>
      <c r="C229" s="47"/>
      <c r="D229" s="48"/>
      <c r="E229" s="49"/>
      <c r="F229" s="49"/>
      <c r="G229" s="50"/>
    </row>
    <row r="230" spans="2:7" ht="17.100000000000001" customHeight="1" x14ac:dyDescent="0.25">
      <c r="B230" s="39"/>
      <c r="C230" s="47"/>
      <c r="D230" s="48"/>
      <c r="E230" s="49"/>
      <c r="F230" s="49"/>
      <c r="G230" s="50"/>
    </row>
    <row r="232" spans="2:7" ht="54.95" customHeight="1" x14ac:dyDescent="0.25">
      <c r="B232" s="2" t="s">
        <v>52</v>
      </c>
      <c r="C232" s="3"/>
      <c r="D232" s="3"/>
      <c r="E232" s="3"/>
      <c r="F232" s="3"/>
      <c r="G232" s="4"/>
    </row>
    <row r="233" spans="2:7" ht="29.1" customHeight="1" x14ac:dyDescent="0.25">
      <c r="B233" s="36"/>
      <c r="C233" s="28"/>
      <c r="D233" s="83" t="s">
        <v>65</v>
      </c>
      <c r="E233" s="84" t="s">
        <v>66</v>
      </c>
      <c r="F233" s="84" t="s">
        <v>102</v>
      </c>
      <c r="G233" s="85" t="s">
        <v>67</v>
      </c>
    </row>
    <row r="234" spans="2:7" ht="17.100000000000001" customHeight="1" x14ac:dyDescent="0.25">
      <c r="B234" s="37"/>
      <c r="C234" s="45" t="s">
        <v>89</v>
      </c>
      <c r="D234" s="105">
        <v>53</v>
      </c>
      <c r="E234" s="106">
        <v>88.333333333333329</v>
      </c>
      <c r="F234" s="106">
        <v>88.333333333333329</v>
      </c>
      <c r="G234" s="107">
        <v>88.333333333333329</v>
      </c>
    </row>
    <row r="235" spans="2:7" ht="17.100000000000001" customHeight="1" x14ac:dyDescent="0.25">
      <c r="B235" s="38"/>
      <c r="C235" s="45" t="s">
        <v>90</v>
      </c>
      <c r="D235" s="108">
        <v>7</v>
      </c>
      <c r="E235" s="109">
        <v>11.666666666666666</v>
      </c>
      <c r="F235" s="109">
        <v>11.666666666666666</v>
      </c>
      <c r="G235" s="110">
        <v>100</v>
      </c>
    </row>
    <row r="236" spans="2:7" ht="17.100000000000001" customHeight="1" x14ac:dyDescent="0.25">
      <c r="B236" s="39"/>
      <c r="C236" s="41" t="s">
        <v>64</v>
      </c>
      <c r="D236" s="111">
        <v>60</v>
      </c>
      <c r="E236" s="112">
        <v>100</v>
      </c>
      <c r="F236" s="112">
        <v>100</v>
      </c>
      <c r="G236" s="113"/>
    </row>
    <row r="237" spans="2:7" ht="17.100000000000001" customHeight="1" x14ac:dyDescent="0.25">
      <c r="B237" s="39"/>
      <c r="C237" s="47"/>
      <c r="D237" s="48"/>
      <c r="E237" s="49"/>
      <c r="F237" s="49"/>
      <c r="G237" s="50"/>
    </row>
    <row r="238" spans="2:7" ht="17.100000000000001" customHeight="1" x14ac:dyDescent="0.25">
      <c r="B238" s="39"/>
      <c r="C238" s="47"/>
      <c r="D238" s="48"/>
      <c r="E238" s="49"/>
      <c r="F238" s="49"/>
      <c r="G238" s="50"/>
    </row>
    <row r="239" spans="2:7" ht="17.100000000000001" customHeight="1" x14ac:dyDescent="0.25">
      <c r="B239" s="39"/>
      <c r="C239" s="47"/>
      <c r="D239" s="48"/>
      <c r="E239" s="49"/>
      <c r="F239" s="49"/>
      <c r="G239" s="50"/>
    </row>
    <row r="240" spans="2:7" ht="17.100000000000001" customHeight="1" x14ac:dyDescent="0.25">
      <c r="B240" s="39"/>
      <c r="C240" s="47"/>
      <c r="D240" s="48"/>
      <c r="E240" s="49"/>
      <c r="F240" s="49"/>
      <c r="G240" s="50"/>
    </row>
    <row r="241" spans="2:7" ht="17.100000000000001" customHeight="1" x14ac:dyDescent="0.25">
      <c r="B241" s="39"/>
      <c r="C241" s="47"/>
      <c r="D241" s="48"/>
      <c r="E241" s="49"/>
      <c r="F241" s="49"/>
      <c r="G241" s="50"/>
    </row>
    <row r="242" spans="2:7" ht="17.100000000000001" customHeight="1" x14ac:dyDescent="0.25">
      <c r="B242" s="39"/>
      <c r="C242" s="47"/>
      <c r="D242" s="48"/>
      <c r="E242" s="49"/>
      <c r="F242" s="49"/>
      <c r="G242" s="50"/>
    </row>
    <row r="243" spans="2:7" ht="17.100000000000001" customHeight="1" x14ac:dyDescent="0.25">
      <c r="B243" s="39"/>
      <c r="C243" s="47"/>
      <c r="D243" s="48"/>
      <c r="E243" s="49"/>
      <c r="F243" s="49"/>
      <c r="G243" s="50"/>
    </row>
    <row r="244" spans="2:7" ht="17.100000000000001" customHeight="1" x14ac:dyDescent="0.25">
      <c r="B244" s="39"/>
      <c r="C244" s="47"/>
      <c r="D244" s="48"/>
      <c r="E244" s="49"/>
      <c r="F244" s="49"/>
      <c r="G244" s="50"/>
    </row>
    <row r="245" spans="2:7" ht="17.100000000000001" customHeight="1" x14ac:dyDescent="0.25">
      <c r="B245" s="39"/>
      <c r="C245" s="47"/>
      <c r="D245" s="48"/>
      <c r="E245" s="49"/>
      <c r="F245" s="49"/>
      <c r="G245" s="50"/>
    </row>
    <row r="246" spans="2:7" ht="17.100000000000001" customHeight="1" x14ac:dyDescent="0.25">
      <c r="B246" s="39"/>
      <c r="C246" s="47"/>
      <c r="D246" s="48"/>
      <c r="E246" s="49"/>
      <c r="F246" s="49"/>
      <c r="G246" s="50"/>
    </row>
    <row r="247" spans="2:7" ht="17.100000000000001" customHeight="1" x14ac:dyDescent="0.25">
      <c r="B247" s="39"/>
      <c r="C247" s="47"/>
      <c r="D247" s="48"/>
      <c r="E247" s="49"/>
      <c r="F247" s="49"/>
      <c r="G247" s="50"/>
    </row>
    <row r="248" spans="2:7" ht="17.100000000000001" customHeight="1" x14ac:dyDescent="0.25">
      <c r="B248" s="39"/>
      <c r="C248" s="47"/>
      <c r="D248" s="48"/>
      <c r="E248" s="49"/>
      <c r="F248" s="49"/>
      <c r="G248" s="50"/>
    </row>
    <row r="249" spans="2:7" ht="17.100000000000001" customHeight="1" x14ac:dyDescent="0.25">
      <c r="B249" s="39"/>
      <c r="C249" s="47"/>
      <c r="D249" s="48"/>
      <c r="E249" s="49"/>
      <c r="F249" s="49"/>
      <c r="G249" s="50"/>
    </row>
    <row r="250" spans="2:7" ht="17.100000000000001" customHeight="1" x14ac:dyDescent="0.25">
      <c r="B250" s="39"/>
      <c r="C250" s="47"/>
      <c r="D250" s="48"/>
      <c r="E250" s="49"/>
      <c r="F250" s="49"/>
      <c r="G250" s="50"/>
    </row>
    <row r="251" spans="2:7" ht="17.100000000000001" customHeight="1" x14ac:dyDescent="0.25">
      <c r="B251" s="39"/>
      <c r="C251" s="47"/>
      <c r="D251" s="48"/>
      <c r="E251" s="49"/>
      <c r="F251" s="49"/>
      <c r="G251" s="50"/>
    </row>
    <row r="252" spans="2:7" ht="17.100000000000001" customHeight="1" x14ac:dyDescent="0.25">
      <c r="B252" s="39"/>
      <c r="C252" s="47"/>
      <c r="D252" s="48"/>
      <c r="E252" s="49"/>
      <c r="F252" s="49"/>
      <c r="G252" s="50"/>
    </row>
    <row r="253" spans="2:7" ht="17.100000000000001" customHeight="1" x14ac:dyDescent="0.25">
      <c r="B253" s="39"/>
      <c r="C253" s="47"/>
      <c r="D253" s="48"/>
      <c r="E253" s="49"/>
      <c r="F253" s="49"/>
      <c r="G253" s="50"/>
    </row>
    <row r="254" spans="2:7" ht="17.100000000000001" customHeight="1" x14ac:dyDescent="0.25">
      <c r="B254" s="39"/>
      <c r="C254" s="47"/>
      <c r="D254" s="48"/>
      <c r="E254" s="49"/>
      <c r="F254" s="49"/>
      <c r="G254" s="50"/>
    </row>
    <row r="255" spans="2:7" ht="17.100000000000001" customHeight="1" x14ac:dyDescent="0.25">
      <c r="B255" s="39"/>
      <c r="C255" s="47"/>
      <c r="D255" s="48"/>
      <c r="E255" s="49"/>
      <c r="F255" s="49"/>
      <c r="G255" s="50"/>
    </row>
    <row r="256" spans="2:7" ht="17.100000000000001" customHeight="1" x14ac:dyDescent="0.25">
      <c r="B256" s="39"/>
      <c r="C256" s="47"/>
      <c r="D256" s="48"/>
      <c r="E256" s="49"/>
      <c r="F256" s="49"/>
      <c r="G256" s="50"/>
    </row>
    <row r="258" spans="2:7" ht="21" customHeight="1" x14ac:dyDescent="0.25">
      <c r="B258" s="2" t="s">
        <v>53</v>
      </c>
      <c r="C258" s="3"/>
      <c r="D258" s="3"/>
      <c r="E258" s="3"/>
      <c r="F258" s="3"/>
      <c r="G258" s="4"/>
    </row>
    <row r="259" spans="2:7" ht="29.1" customHeight="1" x14ac:dyDescent="0.25">
      <c r="B259" s="36"/>
      <c r="C259" s="28"/>
      <c r="D259" s="83" t="s">
        <v>65</v>
      </c>
      <c r="E259" s="84" t="s">
        <v>66</v>
      </c>
      <c r="F259" s="84" t="s">
        <v>102</v>
      </c>
      <c r="G259" s="85" t="s">
        <v>67</v>
      </c>
    </row>
    <row r="260" spans="2:7" ht="17.100000000000001" customHeight="1" x14ac:dyDescent="0.25">
      <c r="B260" s="37"/>
      <c r="C260" s="46" t="s">
        <v>91</v>
      </c>
      <c r="D260" s="105">
        <v>2</v>
      </c>
      <c r="E260" s="106">
        <v>3.3333333333333335</v>
      </c>
      <c r="F260" s="106">
        <v>3.3333333333333335</v>
      </c>
      <c r="G260" s="107">
        <v>3.3333333333333335</v>
      </c>
    </row>
    <row r="261" spans="2:7" ht="17.100000000000001" customHeight="1" x14ac:dyDescent="0.25">
      <c r="B261" s="38"/>
      <c r="C261" s="45" t="s">
        <v>92</v>
      </c>
      <c r="D261" s="108">
        <v>6</v>
      </c>
      <c r="E261" s="109">
        <v>10</v>
      </c>
      <c r="F261" s="109">
        <v>10</v>
      </c>
      <c r="G261" s="110">
        <v>13.333333333333334</v>
      </c>
    </row>
    <row r="262" spans="2:7" ht="17.100000000000001" customHeight="1" x14ac:dyDescent="0.25">
      <c r="B262" s="38"/>
      <c r="C262" s="46" t="s">
        <v>93</v>
      </c>
      <c r="D262" s="108">
        <v>41</v>
      </c>
      <c r="E262" s="109">
        <v>68.333333333333329</v>
      </c>
      <c r="F262" s="109">
        <v>68.333333333333329</v>
      </c>
      <c r="G262" s="110">
        <v>81.666666666666671</v>
      </c>
    </row>
    <row r="263" spans="2:7" ht="17.100000000000001" customHeight="1" x14ac:dyDescent="0.25">
      <c r="B263" s="38"/>
      <c r="C263" s="46" t="s">
        <v>94</v>
      </c>
      <c r="D263" s="108">
        <v>1</v>
      </c>
      <c r="E263" s="109">
        <v>1.6666666666666667</v>
      </c>
      <c r="F263" s="109">
        <v>1.6666666666666667</v>
      </c>
      <c r="G263" s="110">
        <v>83.333333333333343</v>
      </c>
    </row>
    <row r="264" spans="2:7" ht="17.100000000000001" customHeight="1" x14ac:dyDescent="0.25">
      <c r="B264" s="38"/>
      <c r="C264" s="46" t="s">
        <v>95</v>
      </c>
      <c r="D264" s="108">
        <v>6</v>
      </c>
      <c r="E264" s="109">
        <v>10</v>
      </c>
      <c r="F264" s="109">
        <v>10</v>
      </c>
      <c r="G264" s="110">
        <v>93.333333333333329</v>
      </c>
    </row>
    <row r="265" spans="2:7" ht="17.100000000000001" customHeight="1" x14ac:dyDescent="0.25">
      <c r="B265" s="38"/>
      <c r="C265" s="46" t="s">
        <v>96</v>
      </c>
      <c r="D265" s="108">
        <v>3</v>
      </c>
      <c r="E265" s="109">
        <v>5</v>
      </c>
      <c r="F265" s="109">
        <v>5</v>
      </c>
      <c r="G265" s="110">
        <v>98.333333333333329</v>
      </c>
    </row>
    <row r="266" spans="2:7" ht="17.100000000000001" customHeight="1" x14ac:dyDescent="0.25">
      <c r="B266" s="38"/>
      <c r="C266" s="45" t="s">
        <v>97</v>
      </c>
      <c r="D266" s="108">
        <v>1</v>
      </c>
      <c r="E266" s="109">
        <v>1.6666666666666667</v>
      </c>
      <c r="F266" s="109">
        <v>1.6666666666666667</v>
      </c>
      <c r="G266" s="110">
        <v>100</v>
      </c>
    </row>
    <row r="267" spans="2:7" ht="17.100000000000001" customHeight="1" x14ac:dyDescent="0.25">
      <c r="B267" s="39"/>
      <c r="C267" s="41" t="s">
        <v>64</v>
      </c>
      <c r="D267" s="111">
        <v>60</v>
      </c>
      <c r="E267" s="112">
        <v>100</v>
      </c>
      <c r="F267" s="112">
        <v>100</v>
      </c>
      <c r="G267" s="113"/>
    </row>
    <row r="268" spans="2:7" ht="17.100000000000001" customHeight="1" x14ac:dyDescent="0.25">
      <c r="B268" s="39"/>
      <c r="C268" s="47"/>
      <c r="D268" s="48"/>
      <c r="E268" s="49"/>
      <c r="F268" s="49"/>
      <c r="G268" s="50"/>
    </row>
    <row r="269" spans="2:7" ht="17.100000000000001" customHeight="1" x14ac:dyDescent="0.25">
      <c r="B269" s="39"/>
      <c r="C269" s="47"/>
      <c r="D269" s="48"/>
      <c r="E269" s="49"/>
      <c r="F269" s="49"/>
      <c r="G269" s="50"/>
    </row>
    <row r="270" spans="2:7" ht="17.100000000000001" customHeight="1" x14ac:dyDescent="0.25">
      <c r="B270" s="39"/>
      <c r="C270" s="47"/>
      <c r="D270" s="48"/>
      <c r="E270" s="49"/>
      <c r="F270" s="49"/>
      <c r="G270" s="50"/>
    </row>
    <row r="271" spans="2:7" ht="17.100000000000001" customHeight="1" x14ac:dyDescent="0.25">
      <c r="B271" s="39"/>
      <c r="C271" s="47"/>
      <c r="D271" s="48"/>
      <c r="E271" s="49"/>
      <c r="F271" s="49"/>
      <c r="G271" s="50"/>
    </row>
    <row r="272" spans="2:7" ht="17.100000000000001" customHeight="1" x14ac:dyDescent="0.25">
      <c r="B272" s="39"/>
      <c r="C272" s="47"/>
      <c r="D272" s="48"/>
      <c r="E272" s="49"/>
      <c r="F272" s="49"/>
      <c r="G272" s="50"/>
    </row>
    <row r="273" spans="2:7" ht="17.100000000000001" customHeight="1" x14ac:dyDescent="0.25">
      <c r="B273" s="39"/>
      <c r="C273" s="47"/>
      <c r="D273" s="48"/>
      <c r="E273" s="49"/>
      <c r="F273" s="49"/>
      <c r="G273" s="50"/>
    </row>
    <row r="274" spans="2:7" ht="17.100000000000001" customHeight="1" x14ac:dyDescent="0.25">
      <c r="B274" s="39"/>
      <c r="C274" s="47"/>
      <c r="D274" s="48"/>
      <c r="E274" s="49"/>
      <c r="F274" s="49"/>
      <c r="G274" s="50"/>
    </row>
    <row r="275" spans="2:7" ht="17.100000000000001" customHeight="1" x14ac:dyDescent="0.25">
      <c r="B275" s="39"/>
      <c r="C275" s="47"/>
      <c r="D275" s="48"/>
      <c r="E275" s="49"/>
      <c r="F275" s="49"/>
      <c r="G275" s="50"/>
    </row>
    <row r="276" spans="2:7" ht="17.100000000000001" customHeight="1" x14ac:dyDescent="0.25">
      <c r="B276" s="39"/>
      <c r="C276" s="47"/>
      <c r="D276" s="48"/>
      <c r="E276" s="49"/>
      <c r="F276" s="49"/>
      <c r="G276" s="50"/>
    </row>
    <row r="277" spans="2:7" ht="17.100000000000001" customHeight="1" x14ac:dyDescent="0.25">
      <c r="B277" s="39"/>
      <c r="C277" s="47"/>
      <c r="D277" s="48"/>
      <c r="E277" s="49"/>
      <c r="F277" s="49"/>
      <c r="G277" s="50"/>
    </row>
    <row r="278" spans="2:7" ht="17.100000000000001" customHeight="1" x14ac:dyDescent="0.25">
      <c r="B278" s="39"/>
      <c r="C278" s="47"/>
      <c r="D278" s="48"/>
      <c r="E278" s="49"/>
      <c r="F278" s="49"/>
      <c r="G278" s="50"/>
    </row>
    <row r="279" spans="2:7" ht="17.100000000000001" customHeight="1" x14ac:dyDescent="0.25">
      <c r="B279" s="39"/>
      <c r="C279" s="47"/>
      <c r="D279" s="48"/>
      <c r="E279" s="49"/>
      <c r="F279" s="49"/>
      <c r="G279" s="50"/>
    </row>
    <row r="280" spans="2:7" ht="17.100000000000001" customHeight="1" x14ac:dyDescent="0.25">
      <c r="B280" s="39"/>
      <c r="C280" s="47"/>
      <c r="D280" s="48"/>
      <c r="E280" s="49"/>
      <c r="F280" s="49"/>
      <c r="G280" s="50"/>
    </row>
    <row r="281" spans="2:7" ht="17.100000000000001" customHeight="1" x14ac:dyDescent="0.25">
      <c r="B281" s="39"/>
      <c r="C281" s="47"/>
      <c r="D281" s="48"/>
      <c r="E281" s="49"/>
      <c r="F281" s="49"/>
      <c r="G281" s="50"/>
    </row>
    <row r="282" spans="2:7" ht="17.100000000000001" customHeight="1" x14ac:dyDescent="0.25">
      <c r="B282" s="39"/>
      <c r="C282" s="47"/>
      <c r="D282" s="48"/>
      <c r="E282" s="49"/>
      <c r="F282" s="49"/>
      <c r="G282" s="50"/>
    </row>
    <row r="283" spans="2:7" ht="17.100000000000001" customHeight="1" x14ac:dyDescent="0.25">
      <c r="B283" s="39"/>
      <c r="C283" s="47"/>
      <c r="D283" s="48"/>
      <c r="E283" s="49"/>
      <c r="F283" s="49"/>
      <c r="G283" s="50"/>
    </row>
    <row r="284" spans="2:7" ht="17.100000000000001" customHeight="1" x14ac:dyDescent="0.25">
      <c r="B284" s="39"/>
      <c r="C284" s="47"/>
      <c r="D284" s="48"/>
      <c r="E284" s="49"/>
      <c r="F284" s="49"/>
      <c r="G284" s="50"/>
    </row>
    <row r="285" spans="2:7" ht="17.100000000000001" customHeight="1" x14ac:dyDescent="0.25">
      <c r="B285" s="39"/>
      <c r="C285" s="47"/>
      <c r="D285" s="48"/>
      <c r="E285" s="49"/>
      <c r="F285" s="49"/>
      <c r="G285" s="50"/>
    </row>
    <row r="286" spans="2:7" ht="17.100000000000001" customHeight="1" x14ac:dyDescent="0.25">
      <c r="B286" s="39"/>
      <c r="C286" s="47"/>
      <c r="D286" s="48"/>
      <c r="E286" s="49"/>
      <c r="F286" s="49"/>
      <c r="G286" s="50"/>
    </row>
    <row r="287" spans="2:7" ht="17.100000000000001" customHeight="1" x14ac:dyDescent="0.25">
      <c r="B287" s="39"/>
      <c r="C287" s="47"/>
      <c r="D287" s="48"/>
      <c r="E287" s="49"/>
      <c r="F287" s="49"/>
      <c r="G287" s="50"/>
    </row>
    <row r="289" spans="2:7" ht="36" customHeight="1" x14ac:dyDescent="0.25">
      <c r="B289" s="2" t="s">
        <v>54</v>
      </c>
      <c r="C289" s="3"/>
      <c r="D289" s="3"/>
      <c r="E289" s="3"/>
      <c r="F289" s="3"/>
      <c r="G289" s="4"/>
    </row>
    <row r="290" spans="2:7" ht="29.1" customHeight="1" x14ac:dyDescent="0.25">
      <c r="B290" s="36"/>
      <c r="C290" s="28"/>
      <c r="D290" s="83" t="s">
        <v>65</v>
      </c>
      <c r="E290" s="84" t="s">
        <v>66</v>
      </c>
      <c r="F290" s="84" t="s">
        <v>102</v>
      </c>
      <c r="G290" s="85" t="s">
        <v>67</v>
      </c>
    </row>
    <row r="291" spans="2:7" ht="17.100000000000001" customHeight="1" x14ac:dyDescent="0.25">
      <c r="B291" s="37"/>
      <c r="C291" s="46" t="s">
        <v>91</v>
      </c>
      <c r="D291" s="105">
        <v>1</v>
      </c>
      <c r="E291" s="106">
        <v>1.6666666666666667</v>
      </c>
      <c r="F291" s="106">
        <v>1.6666666666666667</v>
      </c>
      <c r="G291" s="107">
        <v>1.6666666666666667</v>
      </c>
    </row>
    <row r="292" spans="2:7" ht="17.100000000000001" customHeight="1" x14ac:dyDescent="0.25">
      <c r="B292" s="38"/>
      <c r="C292" s="45" t="s">
        <v>92</v>
      </c>
      <c r="D292" s="108">
        <v>11</v>
      </c>
      <c r="E292" s="109">
        <v>18.333333333333332</v>
      </c>
      <c r="F292" s="109">
        <v>18.333333333333332</v>
      </c>
      <c r="G292" s="110">
        <v>20</v>
      </c>
    </row>
    <row r="293" spans="2:7" ht="17.100000000000001" customHeight="1" x14ac:dyDescent="0.25">
      <c r="B293" s="38"/>
      <c r="C293" s="46" t="s">
        <v>93</v>
      </c>
      <c r="D293" s="108">
        <v>21</v>
      </c>
      <c r="E293" s="109">
        <v>35</v>
      </c>
      <c r="F293" s="109">
        <v>35</v>
      </c>
      <c r="G293" s="110">
        <v>55.000000000000007</v>
      </c>
    </row>
    <row r="294" spans="2:7" ht="17.100000000000001" customHeight="1" x14ac:dyDescent="0.25">
      <c r="B294" s="38"/>
      <c r="C294" s="46" t="s">
        <v>94</v>
      </c>
      <c r="D294" s="108">
        <v>6</v>
      </c>
      <c r="E294" s="109">
        <v>10</v>
      </c>
      <c r="F294" s="109">
        <v>10</v>
      </c>
      <c r="G294" s="110">
        <v>65</v>
      </c>
    </row>
    <row r="295" spans="2:7" ht="17.100000000000001" customHeight="1" x14ac:dyDescent="0.25">
      <c r="B295" s="38"/>
      <c r="C295" s="46" t="s">
        <v>95</v>
      </c>
      <c r="D295" s="108">
        <v>12</v>
      </c>
      <c r="E295" s="109">
        <v>20</v>
      </c>
      <c r="F295" s="109">
        <v>20</v>
      </c>
      <c r="G295" s="110">
        <v>85</v>
      </c>
    </row>
    <row r="296" spans="2:7" ht="17.100000000000001" customHeight="1" x14ac:dyDescent="0.25">
      <c r="B296" s="38"/>
      <c r="C296" s="46" t="s">
        <v>96</v>
      </c>
      <c r="D296" s="108">
        <v>8</v>
      </c>
      <c r="E296" s="109">
        <v>13.333333333333334</v>
      </c>
      <c r="F296" s="109">
        <v>13.333333333333334</v>
      </c>
      <c r="G296" s="110">
        <v>98.333333333333329</v>
      </c>
    </row>
    <row r="297" spans="2:7" ht="17.100000000000001" customHeight="1" x14ac:dyDescent="0.25">
      <c r="B297" s="38"/>
      <c r="C297" s="45" t="s">
        <v>97</v>
      </c>
      <c r="D297" s="108">
        <v>1</v>
      </c>
      <c r="E297" s="109">
        <v>1.6666666666666667</v>
      </c>
      <c r="F297" s="109">
        <v>1.6666666666666667</v>
      </c>
      <c r="G297" s="110">
        <v>100</v>
      </c>
    </row>
    <row r="298" spans="2:7" ht="17.100000000000001" customHeight="1" x14ac:dyDescent="0.25">
      <c r="B298" s="39"/>
      <c r="C298" s="41" t="s">
        <v>64</v>
      </c>
      <c r="D298" s="111">
        <v>60</v>
      </c>
      <c r="E298" s="112">
        <v>100</v>
      </c>
      <c r="F298" s="112">
        <v>100</v>
      </c>
      <c r="G298" s="113"/>
    </row>
    <row r="299" spans="2:7" ht="17.100000000000001" customHeight="1" x14ac:dyDescent="0.25">
      <c r="B299" s="39"/>
      <c r="C299" s="47"/>
      <c r="D299" s="48"/>
      <c r="E299" s="49"/>
      <c r="F299" s="49"/>
      <c r="G299" s="50"/>
    </row>
    <row r="300" spans="2:7" ht="17.100000000000001" customHeight="1" x14ac:dyDescent="0.25">
      <c r="B300" s="39"/>
      <c r="C300" s="47"/>
      <c r="D300" s="48"/>
      <c r="E300" s="49"/>
      <c r="F300" s="49"/>
      <c r="G300" s="50"/>
    </row>
    <row r="301" spans="2:7" ht="17.100000000000001" customHeight="1" x14ac:dyDescent="0.25">
      <c r="B301" s="39"/>
      <c r="C301" s="47"/>
      <c r="D301" s="48"/>
      <c r="E301" s="49"/>
      <c r="F301" s="49"/>
      <c r="G301" s="50"/>
    </row>
    <row r="302" spans="2:7" ht="17.100000000000001" customHeight="1" x14ac:dyDescent="0.25">
      <c r="B302" s="39"/>
      <c r="C302" s="47"/>
      <c r="D302" s="48"/>
      <c r="E302" s="49"/>
      <c r="F302" s="49"/>
      <c r="G302" s="50"/>
    </row>
    <row r="303" spans="2:7" ht="17.100000000000001" customHeight="1" x14ac:dyDescent="0.25">
      <c r="B303" s="39"/>
      <c r="C303" s="47"/>
      <c r="D303" s="48"/>
      <c r="E303" s="49"/>
      <c r="F303" s="49"/>
      <c r="G303" s="50"/>
    </row>
    <row r="304" spans="2:7" ht="17.100000000000001" customHeight="1" x14ac:dyDescent="0.25">
      <c r="B304" s="39"/>
      <c r="C304" s="47"/>
      <c r="D304" s="48"/>
      <c r="E304" s="49"/>
      <c r="F304" s="49"/>
      <c r="G304" s="50"/>
    </row>
    <row r="305" spans="2:7" ht="17.100000000000001" customHeight="1" x14ac:dyDescent="0.25">
      <c r="B305" s="39"/>
      <c r="C305" s="47"/>
      <c r="D305" s="48"/>
      <c r="E305" s="49"/>
      <c r="F305" s="49"/>
      <c r="G305" s="50"/>
    </row>
    <row r="306" spans="2:7" ht="17.100000000000001" customHeight="1" x14ac:dyDescent="0.25">
      <c r="B306" s="39"/>
      <c r="C306" s="47"/>
      <c r="D306" s="48"/>
      <c r="E306" s="49"/>
      <c r="F306" s="49"/>
      <c r="G306" s="50"/>
    </row>
    <row r="307" spans="2:7" ht="17.100000000000001" customHeight="1" x14ac:dyDescent="0.25">
      <c r="B307" s="39"/>
      <c r="C307" s="47"/>
      <c r="D307" s="48"/>
      <c r="E307" s="49"/>
      <c r="F307" s="49"/>
      <c r="G307" s="50"/>
    </row>
    <row r="308" spans="2:7" ht="17.100000000000001" customHeight="1" x14ac:dyDescent="0.25">
      <c r="B308" s="39"/>
      <c r="C308" s="47"/>
      <c r="D308" s="48"/>
      <c r="E308" s="49"/>
      <c r="F308" s="49"/>
      <c r="G308" s="50"/>
    </row>
    <row r="309" spans="2:7" ht="17.100000000000001" customHeight="1" x14ac:dyDescent="0.25">
      <c r="B309" s="39"/>
      <c r="C309" s="47"/>
      <c r="D309" s="48"/>
      <c r="E309" s="49"/>
      <c r="F309" s="49"/>
      <c r="G309" s="50"/>
    </row>
    <row r="310" spans="2:7" ht="17.100000000000001" customHeight="1" x14ac:dyDescent="0.25">
      <c r="B310" s="39"/>
      <c r="C310" s="47"/>
      <c r="D310" s="48"/>
      <c r="E310" s="49"/>
      <c r="F310" s="49"/>
      <c r="G310" s="50"/>
    </row>
    <row r="311" spans="2:7" ht="17.100000000000001" customHeight="1" x14ac:dyDescent="0.25">
      <c r="B311" s="39"/>
      <c r="C311" s="47"/>
      <c r="D311" s="48"/>
      <c r="E311" s="49"/>
      <c r="F311" s="49"/>
      <c r="G311" s="50"/>
    </row>
    <row r="312" spans="2:7" ht="17.100000000000001" customHeight="1" x14ac:dyDescent="0.25">
      <c r="B312" s="39"/>
      <c r="C312" s="47"/>
      <c r="D312" s="48"/>
      <c r="E312" s="49"/>
      <c r="F312" s="49"/>
      <c r="G312" s="50"/>
    </row>
    <row r="313" spans="2:7" ht="17.100000000000001" customHeight="1" x14ac:dyDescent="0.25">
      <c r="B313" s="39"/>
      <c r="C313" s="47"/>
      <c r="D313" s="48"/>
      <c r="E313" s="49"/>
      <c r="F313" s="49"/>
      <c r="G313" s="50"/>
    </row>
    <row r="314" spans="2:7" ht="17.100000000000001" customHeight="1" x14ac:dyDescent="0.25">
      <c r="B314" s="39"/>
      <c r="C314" s="47"/>
      <c r="D314" s="48"/>
      <c r="E314" s="49"/>
      <c r="F314" s="49"/>
      <c r="G314" s="50"/>
    </row>
    <row r="315" spans="2:7" ht="17.100000000000001" customHeight="1" x14ac:dyDescent="0.25">
      <c r="B315" s="39"/>
      <c r="C315" s="47"/>
      <c r="D315" s="48"/>
      <c r="E315" s="49"/>
      <c r="F315" s="49"/>
      <c r="G315" s="50"/>
    </row>
    <row r="316" spans="2:7" ht="17.100000000000001" customHeight="1" x14ac:dyDescent="0.25">
      <c r="B316" s="39"/>
      <c r="C316" s="47"/>
      <c r="D316" s="48"/>
      <c r="E316" s="49"/>
      <c r="F316" s="49"/>
      <c r="G316" s="50"/>
    </row>
    <row r="317" spans="2:7" ht="17.100000000000001" customHeight="1" x14ac:dyDescent="0.25">
      <c r="B317" s="39"/>
      <c r="C317" s="47"/>
      <c r="D317" s="48"/>
      <c r="E317" s="49"/>
      <c r="F317" s="49"/>
      <c r="G317" s="50"/>
    </row>
    <row r="318" spans="2:7" ht="17.100000000000001" customHeight="1" x14ac:dyDescent="0.25">
      <c r="B318" s="39"/>
      <c r="C318" s="47"/>
      <c r="D318" s="48"/>
      <c r="E318" s="49"/>
      <c r="F318" s="49"/>
      <c r="G318" s="50"/>
    </row>
    <row r="320" spans="2:7" ht="21" customHeight="1" x14ac:dyDescent="0.25">
      <c r="B320" s="2" t="s">
        <v>55</v>
      </c>
      <c r="C320" s="3"/>
      <c r="D320" s="3"/>
      <c r="E320" s="3"/>
      <c r="F320" s="3"/>
      <c r="G320" s="4"/>
    </row>
    <row r="321" spans="2:7" ht="29.1" customHeight="1" x14ac:dyDescent="0.25">
      <c r="B321" s="36"/>
      <c r="C321" s="28"/>
      <c r="D321" s="83" t="s">
        <v>65</v>
      </c>
      <c r="E321" s="84" t="s">
        <v>66</v>
      </c>
      <c r="F321" s="84" t="s">
        <v>102</v>
      </c>
      <c r="G321" s="85" t="s">
        <v>67</v>
      </c>
    </row>
    <row r="322" spans="2:7" ht="17.100000000000001" customHeight="1" x14ac:dyDescent="0.25">
      <c r="B322" s="37"/>
      <c r="C322" s="45" t="s">
        <v>89</v>
      </c>
      <c r="D322" s="105">
        <v>43</v>
      </c>
      <c r="E322" s="106">
        <v>71.666666666666671</v>
      </c>
      <c r="F322" s="106">
        <v>71.666666666666671</v>
      </c>
      <c r="G322" s="107">
        <v>71.666666666666671</v>
      </c>
    </row>
    <row r="323" spans="2:7" ht="17.100000000000001" customHeight="1" x14ac:dyDescent="0.25">
      <c r="B323" s="38"/>
      <c r="C323" s="45" t="s">
        <v>90</v>
      </c>
      <c r="D323" s="108">
        <v>17</v>
      </c>
      <c r="E323" s="109">
        <v>28.333333333333332</v>
      </c>
      <c r="F323" s="109">
        <v>28.333333333333332</v>
      </c>
      <c r="G323" s="110">
        <v>100</v>
      </c>
    </row>
    <row r="324" spans="2:7" ht="17.100000000000001" customHeight="1" x14ac:dyDescent="0.25">
      <c r="B324" s="39"/>
      <c r="C324" s="41" t="s">
        <v>64</v>
      </c>
      <c r="D324" s="111">
        <v>60</v>
      </c>
      <c r="E324" s="112">
        <v>100</v>
      </c>
      <c r="F324" s="112">
        <v>100</v>
      </c>
      <c r="G324" s="113"/>
    </row>
    <row r="325" spans="2:7" ht="17.100000000000001" customHeight="1" x14ac:dyDescent="0.25">
      <c r="B325" s="39"/>
      <c r="C325" s="47"/>
      <c r="D325" s="48"/>
      <c r="E325" s="49"/>
      <c r="F325" s="49"/>
      <c r="G325" s="50"/>
    </row>
    <row r="326" spans="2:7" ht="17.100000000000001" customHeight="1" x14ac:dyDescent="0.25">
      <c r="B326" s="39"/>
      <c r="C326" s="47"/>
      <c r="D326" s="48"/>
      <c r="E326" s="49"/>
      <c r="F326" s="49"/>
      <c r="G326" s="50"/>
    </row>
    <row r="327" spans="2:7" ht="17.100000000000001" customHeight="1" x14ac:dyDescent="0.25">
      <c r="B327" s="39"/>
      <c r="C327" s="47"/>
      <c r="D327" s="48"/>
      <c r="E327" s="49"/>
      <c r="F327" s="49"/>
      <c r="G327" s="50"/>
    </row>
    <row r="328" spans="2:7" ht="17.100000000000001" customHeight="1" x14ac:dyDescent="0.25">
      <c r="B328" s="39"/>
      <c r="C328" s="47"/>
      <c r="D328" s="48"/>
      <c r="E328" s="49"/>
      <c r="F328" s="49"/>
      <c r="G328" s="50"/>
    </row>
    <row r="329" spans="2:7" ht="17.100000000000001" customHeight="1" x14ac:dyDescent="0.25">
      <c r="B329" s="39"/>
      <c r="C329" s="47"/>
      <c r="D329" s="48"/>
      <c r="E329" s="49"/>
      <c r="F329" s="49"/>
      <c r="G329" s="50"/>
    </row>
    <row r="330" spans="2:7" ht="17.100000000000001" customHeight="1" x14ac:dyDescent="0.25">
      <c r="B330" s="39"/>
      <c r="C330" s="47"/>
      <c r="D330" s="48"/>
      <c r="E330" s="49"/>
      <c r="F330" s="49"/>
      <c r="G330" s="50"/>
    </row>
    <row r="331" spans="2:7" ht="17.100000000000001" customHeight="1" x14ac:dyDescent="0.25">
      <c r="B331" s="39"/>
      <c r="C331" s="47"/>
      <c r="D331" s="48"/>
      <c r="E331" s="49"/>
      <c r="F331" s="49"/>
      <c r="G331" s="50"/>
    </row>
    <row r="332" spans="2:7" ht="17.100000000000001" customHeight="1" x14ac:dyDescent="0.25">
      <c r="B332" s="39"/>
      <c r="C332" s="47"/>
      <c r="D332" s="48"/>
      <c r="E332" s="49"/>
      <c r="F332" s="49"/>
      <c r="G332" s="50"/>
    </row>
    <row r="333" spans="2:7" ht="17.100000000000001" customHeight="1" x14ac:dyDescent="0.25">
      <c r="B333" s="39"/>
      <c r="C333" s="47"/>
      <c r="D333" s="48"/>
      <c r="E333" s="49"/>
      <c r="F333" s="49"/>
      <c r="G333" s="50"/>
    </row>
    <row r="334" spans="2:7" ht="17.100000000000001" customHeight="1" x14ac:dyDescent="0.25">
      <c r="B334" s="39"/>
      <c r="C334" s="47"/>
      <c r="D334" s="48"/>
      <c r="E334" s="49"/>
      <c r="F334" s="49"/>
      <c r="G334" s="50"/>
    </row>
    <row r="335" spans="2:7" ht="17.100000000000001" customHeight="1" x14ac:dyDescent="0.25">
      <c r="B335" s="39"/>
      <c r="C335" s="47"/>
      <c r="D335" s="48"/>
      <c r="E335" s="49"/>
      <c r="F335" s="49"/>
      <c r="G335" s="50"/>
    </row>
    <row r="336" spans="2:7" ht="17.100000000000001" customHeight="1" x14ac:dyDescent="0.25">
      <c r="B336" s="39"/>
      <c r="C336" s="47"/>
      <c r="D336" s="48"/>
      <c r="E336" s="49"/>
      <c r="F336" s="49"/>
      <c r="G336" s="50"/>
    </row>
    <row r="337" spans="2:15" ht="17.100000000000001" customHeight="1" x14ac:dyDescent="0.25">
      <c r="B337" s="39"/>
      <c r="C337" s="47"/>
      <c r="D337" s="48"/>
      <c r="E337" s="49"/>
      <c r="F337" s="49"/>
      <c r="G337" s="50"/>
    </row>
    <row r="338" spans="2:15" ht="17.100000000000001" customHeight="1" x14ac:dyDescent="0.25">
      <c r="B338" s="39"/>
      <c r="C338" s="47"/>
      <c r="D338" s="48"/>
      <c r="E338" s="49"/>
      <c r="F338" s="49"/>
      <c r="G338" s="50"/>
    </row>
    <row r="339" spans="2:15" ht="17.100000000000001" customHeight="1" x14ac:dyDescent="0.25">
      <c r="B339" s="39"/>
      <c r="C339" s="47"/>
      <c r="D339" s="48"/>
      <c r="E339" s="49"/>
      <c r="F339" s="49"/>
      <c r="G339" s="50"/>
    </row>
    <row r="340" spans="2:15" ht="17.100000000000001" customHeight="1" x14ac:dyDescent="0.25">
      <c r="B340" s="39"/>
      <c r="C340" s="47"/>
      <c r="D340" s="48"/>
      <c r="E340" s="49"/>
      <c r="F340" s="49"/>
      <c r="G340" s="50"/>
    </row>
    <row r="341" spans="2:15" ht="17.100000000000001" customHeight="1" x14ac:dyDescent="0.25">
      <c r="B341" s="39"/>
      <c r="C341" s="47"/>
      <c r="D341" s="48"/>
      <c r="E341" s="49"/>
      <c r="F341" s="49"/>
      <c r="G341" s="50"/>
    </row>
    <row r="342" spans="2:15" ht="17.100000000000001" customHeight="1" x14ac:dyDescent="0.25">
      <c r="B342" s="56">
        <v>14</v>
      </c>
      <c r="C342" s="57"/>
      <c r="D342" s="57"/>
      <c r="E342" s="57"/>
      <c r="F342" s="57"/>
      <c r="G342" s="58"/>
    </row>
    <row r="343" spans="2:15" ht="34.5" customHeight="1" x14ac:dyDescent="0.25">
      <c r="B343" s="59"/>
      <c r="C343" s="86"/>
      <c r="D343" s="42" t="s">
        <v>65</v>
      </c>
      <c r="E343" s="43" t="s">
        <v>66</v>
      </c>
      <c r="F343" s="75" t="s">
        <v>102</v>
      </c>
      <c r="G343" s="79"/>
      <c r="K343" s="86"/>
      <c r="L343" s="42"/>
      <c r="M343" s="43"/>
      <c r="N343" s="43"/>
      <c r="O343" s="44"/>
    </row>
    <row r="344" spans="2:15" ht="17.100000000000001" customHeight="1" x14ac:dyDescent="0.25">
      <c r="B344" s="60"/>
      <c r="C344" s="53" t="s">
        <v>98</v>
      </c>
      <c r="D344" s="61">
        <v>38</v>
      </c>
      <c r="E344" s="62">
        <f>D344/60*100</f>
        <v>63.333333333333329</v>
      </c>
      <c r="F344" s="76">
        <f>E344</f>
        <v>63.333333333333329</v>
      </c>
      <c r="G344" s="80"/>
      <c r="K344" s="53"/>
      <c r="L344" s="61"/>
      <c r="M344" s="62"/>
      <c r="N344" s="62"/>
      <c r="O344" s="63"/>
    </row>
    <row r="345" spans="2:15" ht="17.100000000000001" customHeight="1" x14ac:dyDescent="0.25">
      <c r="B345" s="64"/>
      <c r="C345" s="53" t="s">
        <v>99</v>
      </c>
      <c r="D345" s="65">
        <v>48</v>
      </c>
      <c r="E345" s="62">
        <f t="shared" ref="E345:E347" si="1">D345/60*100</f>
        <v>80</v>
      </c>
      <c r="F345" s="77">
        <f t="shared" ref="F345:F347" si="2">E345</f>
        <v>80</v>
      </c>
      <c r="G345" s="81"/>
      <c r="K345" s="53"/>
      <c r="L345" s="65"/>
      <c r="M345" s="62"/>
      <c r="N345" s="66"/>
      <c r="O345" s="67"/>
    </row>
    <row r="346" spans="2:15" ht="17.100000000000001" customHeight="1" x14ac:dyDescent="0.25">
      <c r="B346" s="64"/>
      <c r="C346" s="53" t="s">
        <v>100</v>
      </c>
      <c r="D346" s="68">
        <v>7</v>
      </c>
      <c r="E346" s="62">
        <f t="shared" si="1"/>
        <v>11.666666666666666</v>
      </c>
      <c r="F346" s="77">
        <f t="shared" si="2"/>
        <v>11.666666666666666</v>
      </c>
      <c r="G346" s="81"/>
      <c r="K346" s="53"/>
      <c r="L346" s="68"/>
      <c r="M346" s="62"/>
      <c r="N346" s="66"/>
      <c r="O346" s="67"/>
    </row>
    <row r="347" spans="2:15" ht="17.100000000000001" customHeight="1" x14ac:dyDescent="0.25">
      <c r="B347" s="64"/>
      <c r="C347" s="53" t="s">
        <v>101</v>
      </c>
      <c r="D347" s="68">
        <v>6</v>
      </c>
      <c r="E347" s="62">
        <f t="shared" si="1"/>
        <v>10</v>
      </c>
      <c r="F347" s="77">
        <f t="shared" si="2"/>
        <v>10</v>
      </c>
      <c r="G347" s="81"/>
      <c r="K347" s="53"/>
      <c r="L347" s="68"/>
      <c r="M347" s="62"/>
      <c r="N347" s="66"/>
      <c r="O347" s="69"/>
    </row>
    <row r="348" spans="2:15" ht="17.100000000000001" customHeight="1" x14ac:dyDescent="0.25">
      <c r="B348" s="70"/>
      <c r="C348" s="71" t="s">
        <v>64</v>
      </c>
      <c r="D348" s="72">
        <f>SUM(D344:D347)</f>
        <v>99</v>
      </c>
      <c r="E348" s="73"/>
      <c r="F348" s="78"/>
      <c r="G348" s="82"/>
      <c r="K348" s="71"/>
      <c r="L348" s="72"/>
      <c r="M348" s="73"/>
      <c r="N348" s="73"/>
      <c r="O348" s="74"/>
    </row>
    <row r="349" spans="2:15" ht="17.100000000000001" customHeight="1" x14ac:dyDescent="0.25">
      <c r="B349" s="39"/>
      <c r="C349" s="47"/>
      <c r="D349" s="127"/>
      <c r="E349" s="128"/>
      <c r="F349" s="128"/>
      <c r="G349" s="50"/>
    </row>
    <row r="350" spans="2:15" ht="17.100000000000001" customHeight="1" x14ac:dyDescent="0.25">
      <c r="B350" s="39"/>
      <c r="C350" s="47"/>
      <c r="D350" s="48"/>
      <c r="E350" s="49"/>
      <c r="F350" s="49"/>
      <c r="G350" s="50"/>
    </row>
    <row r="351" spans="2:15" ht="17.100000000000001" customHeight="1" x14ac:dyDescent="0.25">
      <c r="B351" s="39"/>
      <c r="C351" s="47"/>
      <c r="D351" s="48"/>
      <c r="E351" s="49"/>
      <c r="F351" s="49"/>
      <c r="G351" s="50"/>
    </row>
    <row r="352" spans="2:15" ht="17.100000000000001" customHeight="1" x14ac:dyDescent="0.25">
      <c r="B352" s="39"/>
      <c r="C352" s="47"/>
      <c r="D352" s="48"/>
      <c r="E352" s="49"/>
      <c r="F352" s="49"/>
      <c r="G352" s="50"/>
    </row>
    <row r="353" spans="2:7" ht="17.100000000000001" customHeight="1" x14ac:dyDescent="0.25">
      <c r="B353" s="39"/>
      <c r="C353" s="47"/>
      <c r="D353" s="48"/>
      <c r="E353" s="49"/>
      <c r="F353" s="49"/>
      <c r="G353" s="50"/>
    </row>
    <row r="354" spans="2:7" ht="17.100000000000001" customHeight="1" x14ac:dyDescent="0.25">
      <c r="B354" s="39"/>
      <c r="C354" s="47"/>
      <c r="D354" s="48"/>
      <c r="E354" s="49"/>
      <c r="F354" s="49"/>
      <c r="G354" s="50"/>
    </row>
    <row r="355" spans="2:7" ht="17.100000000000001" customHeight="1" x14ac:dyDescent="0.25">
      <c r="B355" s="39"/>
      <c r="C355" s="47"/>
      <c r="D355" s="48"/>
      <c r="E355" s="49"/>
      <c r="F355" s="49"/>
      <c r="G355" s="50"/>
    </row>
    <row r="356" spans="2:7" ht="17.100000000000001" customHeight="1" x14ac:dyDescent="0.25">
      <c r="B356" s="39"/>
      <c r="C356" s="47"/>
      <c r="D356" s="48"/>
      <c r="E356" s="49"/>
      <c r="F356" s="49"/>
      <c r="G356" s="50"/>
    </row>
    <row r="357" spans="2:7" ht="17.100000000000001" customHeight="1" x14ac:dyDescent="0.25">
      <c r="B357" s="39"/>
      <c r="C357" s="47"/>
      <c r="D357" s="48"/>
      <c r="E357" s="49"/>
      <c r="F357" s="49"/>
      <c r="G357" s="50"/>
    </row>
    <row r="358" spans="2:7" ht="17.100000000000001" customHeight="1" x14ac:dyDescent="0.25">
      <c r="B358" s="39"/>
      <c r="C358" s="47"/>
      <c r="D358" s="48"/>
      <c r="E358" s="49"/>
      <c r="F358" s="49"/>
      <c r="G358" s="50"/>
    </row>
    <row r="359" spans="2:7" ht="17.100000000000001" customHeight="1" x14ac:dyDescent="0.25">
      <c r="B359" s="39"/>
      <c r="C359" s="47"/>
      <c r="D359" s="48"/>
      <c r="E359" s="49"/>
      <c r="F359" s="49"/>
      <c r="G359" s="50"/>
    </row>
    <row r="360" spans="2:7" ht="17.100000000000001" customHeight="1" x14ac:dyDescent="0.25">
      <c r="B360" s="39"/>
      <c r="C360" s="47"/>
      <c r="D360" s="48"/>
      <c r="E360" s="49"/>
      <c r="F360" s="49"/>
      <c r="G360" s="50"/>
    </row>
    <row r="361" spans="2:7" ht="17.100000000000001" customHeight="1" x14ac:dyDescent="0.25">
      <c r="B361" s="39"/>
      <c r="C361" s="47"/>
      <c r="D361" s="48"/>
      <c r="E361" s="49"/>
      <c r="F361" s="49"/>
      <c r="G361" s="50"/>
    </row>
    <row r="362" spans="2:7" ht="17.100000000000001" customHeight="1" x14ac:dyDescent="0.25">
      <c r="B362" s="39"/>
      <c r="C362" s="47"/>
      <c r="D362" s="48"/>
      <c r="E362" s="49"/>
      <c r="F362" s="49"/>
      <c r="G362" s="50"/>
    </row>
    <row r="363" spans="2:7" ht="17.100000000000001" customHeight="1" x14ac:dyDescent="0.25">
      <c r="B363" s="39"/>
      <c r="C363" s="47"/>
      <c r="D363" s="48"/>
      <c r="E363" s="49"/>
      <c r="F363" s="49"/>
      <c r="G363" s="50"/>
    </row>
    <row r="364" spans="2:7" ht="17.100000000000001" customHeight="1" x14ac:dyDescent="0.25">
      <c r="B364" s="39"/>
      <c r="C364" s="47"/>
      <c r="D364" s="48"/>
      <c r="E364" s="49"/>
      <c r="F364" s="49"/>
      <c r="G364" s="50"/>
    </row>
    <row r="365" spans="2:7" ht="17.100000000000001" customHeight="1" x14ac:dyDescent="0.25">
      <c r="B365" s="39"/>
      <c r="C365" s="47"/>
      <c r="D365" s="48"/>
      <c r="E365" s="49"/>
      <c r="F365" s="49"/>
      <c r="G365" s="50"/>
    </row>
    <row r="366" spans="2:7" ht="17.100000000000001" customHeight="1" x14ac:dyDescent="0.25">
      <c r="B366" s="39"/>
      <c r="C366" s="47"/>
      <c r="D366" s="48"/>
      <c r="E366" s="49"/>
      <c r="F366" s="49"/>
      <c r="G366" s="50"/>
    </row>
    <row r="367" spans="2:7" ht="17.100000000000001" customHeight="1" x14ac:dyDescent="0.25">
      <c r="B367" s="39"/>
      <c r="C367" s="47"/>
      <c r="D367" s="48"/>
      <c r="E367" s="49"/>
      <c r="F367" s="49"/>
      <c r="G367" s="50"/>
    </row>
    <row r="368" spans="2:7" ht="17.100000000000001" customHeight="1" x14ac:dyDescent="0.25">
      <c r="B368" s="39"/>
      <c r="C368" s="47"/>
      <c r="D368" s="48"/>
      <c r="E368" s="49"/>
      <c r="F368" s="49"/>
      <c r="G368" s="50"/>
    </row>
    <row r="369" spans="2:7" ht="17.100000000000001" customHeight="1" x14ac:dyDescent="0.25">
      <c r="B369" s="39"/>
      <c r="C369" s="47"/>
      <c r="D369" s="48"/>
      <c r="E369" s="49"/>
      <c r="F369" s="49"/>
      <c r="G369" s="50"/>
    </row>
    <row r="370" spans="2:7" ht="17.100000000000001" customHeight="1" x14ac:dyDescent="0.25">
      <c r="B370" s="39"/>
      <c r="C370" s="47"/>
      <c r="D370" s="48"/>
      <c r="E370" s="49"/>
      <c r="F370" s="49"/>
      <c r="G370" s="50"/>
    </row>
    <row r="371" spans="2:7" ht="17.100000000000001" customHeight="1" x14ac:dyDescent="0.25">
      <c r="B371" s="39"/>
      <c r="C371" s="47"/>
      <c r="D371" s="48"/>
      <c r="E371" s="49"/>
      <c r="F371" s="49"/>
      <c r="G371" s="50"/>
    </row>
    <row r="372" spans="2:7" ht="17.100000000000001" customHeight="1" x14ac:dyDescent="0.25">
      <c r="B372" s="39"/>
      <c r="C372" s="47"/>
      <c r="D372" s="48"/>
      <c r="E372" s="49"/>
      <c r="F372" s="49"/>
      <c r="G372" s="50"/>
    </row>
    <row r="373" spans="2:7" ht="17.100000000000001" customHeight="1" x14ac:dyDescent="0.25">
      <c r="B373" s="39"/>
      <c r="C373" s="47"/>
      <c r="D373" s="48"/>
      <c r="E373" s="49"/>
      <c r="F373" s="49"/>
      <c r="G373" s="50"/>
    </row>
    <row r="374" spans="2:7" ht="17.100000000000001" customHeight="1" x14ac:dyDescent="0.25">
      <c r="B374" s="39"/>
      <c r="C374" s="47"/>
      <c r="D374" s="48"/>
      <c r="E374" s="49"/>
      <c r="F374" s="49"/>
      <c r="G374" s="50"/>
    </row>
    <row r="375" spans="2:7" ht="17.100000000000001" customHeight="1" x14ac:dyDescent="0.25">
      <c r="B375" s="39"/>
      <c r="C375" s="47"/>
      <c r="D375" s="48"/>
      <c r="E375" s="49"/>
      <c r="F375" s="49"/>
      <c r="G375" s="50"/>
    </row>
    <row r="376" spans="2:7" ht="17.100000000000001" customHeight="1" x14ac:dyDescent="0.25">
      <c r="B376" s="39"/>
      <c r="C376" s="47"/>
      <c r="D376" s="48"/>
      <c r="E376" s="49"/>
      <c r="F376" s="49"/>
      <c r="G376" s="50"/>
    </row>
    <row r="378" spans="2:7" ht="54.95" customHeight="1" x14ac:dyDescent="0.25">
      <c r="B378" s="2" t="s">
        <v>56</v>
      </c>
      <c r="C378" s="3"/>
      <c r="D378" s="3"/>
      <c r="E378" s="3"/>
      <c r="F378" s="3"/>
      <c r="G378" s="4"/>
    </row>
    <row r="379" spans="2:7" ht="29.1" customHeight="1" x14ac:dyDescent="0.25">
      <c r="B379" s="36"/>
      <c r="C379" s="28"/>
      <c r="D379" s="83" t="s">
        <v>65</v>
      </c>
      <c r="E379" s="84" t="s">
        <v>66</v>
      </c>
      <c r="F379" s="84" t="s">
        <v>102</v>
      </c>
      <c r="G379" s="85" t="s">
        <v>67</v>
      </c>
    </row>
    <row r="380" spans="2:7" ht="30" customHeight="1" x14ac:dyDescent="0.25">
      <c r="B380" s="37"/>
      <c r="C380" s="87" t="s">
        <v>131</v>
      </c>
      <c r="D380" s="105">
        <v>23</v>
      </c>
      <c r="E380" s="106">
        <v>38.333333333333336</v>
      </c>
      <c r="F380" s="106">
        <v>38.333333333333336</v>
      </c>
      <c r="G380" s="107">
        <v>38.333333333333336</v>
      </c>
    </row>
    <row r="381" spans="2:7" ht="17.100000000000001" customHeight="1" x14ac:dyDescent="0.25">
      <c r="B381" s="38"/>
      <c r="C381" s="87" t="s">
        <v>103</v>
      </c>
      <c r="D381" s="108">
        <v>8</v>
      </c>
      <c r="E381" s="109">
        <v>13.333333333333334</v>
      </c>
      <c r="F381" s="109">
        <v>13.333333333333334</v>
      </c>
      <c r="G381" s="110">
        <v>51.666666666666671</v>
      </c>
    </row>
    <row r="382" spans="2:7" ht="30" customHeight="1" x14ac:dyDescent="0.25">
      <c r="B382" s="38"/>
      <c r="C382" s="87" t="s">
        <v>132</v>
      </c>
      <c r="D382" s="108">
        <v>22</v>
      </c>
      <c r="E382" s="109">
        <v>36.666666666666664</v>
      </c>
      <c r="F382" s="109">
        <v>36.666666666666664</v>
      </c>
      <c r="G382" s="110">
        <v>88.333333333333329</v>
      </c>
    </row>
    <row r="383" spans="2:7" ht="30" customHeight="1" x14ac:dyDescent="0.25">
      <c r="B383" s="38"/>
      <c r="C383" s="87" t="s">
        <v>133</v>
      </c>
      <c r="D383" s="108">
        <v>6</v>
      </c>
      <c r="E383" s="109">
        <v>10</v>
      </c>
      <c r="F383" s="109">
        <v>10</v>
      </c>
      <c r="G383" s="110">
        <v>98.333333333333329</v>
      </c>
    </row>
    <row r="384" spans="2:7" ht="17.100000000000001" customHeight="1" x14ac:dyDescent="0.25">
      <c r="B384" s="38"/>
      <c r="C384" s="87" t="s">
        <v>104</v>
      </c>
      <c r="D384" s="108">
        <v>1</v>
      </c>
      <c r="E384" s="109">
        <v>1.6666666666666667</v>
      </c>
      <c r="F384" s="109">
        <v>1.6666666666666667</v>
      </c>
      <c r="G384" s="110">
        <v>100</v>
      </c>
    </row>
    <row r="385" spans="2:7" ht="17.100000000000001" customHeight="1" x14ac:dyDescent="0.25">
      <c r="B385" s="39"/>
      <c r="C385" s="41" t="s">
        <v>64</v>
      </c>
      <c r="D385" s="111">
        <v>60</v>
      </c>
      <c r="E385" s="112">
        <v>100</v>
      </c>
      <c r="F385" s="112">
        <v>100</v>
      </c>
      <c r="G385" s="113"/>
    </row>
    <row r="386" spans="2:7" ht="17.100000000000001" customHeight="1" x14ac:dyDescent="0.25">
      <c r="B386" s="39"/>
      <c r="C386" s="47"/>
      <c r="D386" s="48"/>
      <c r="E386" s="49"/>
      <c r="F386" s="49"/>
      <c r="G386" s="50"/>
    </row>
    <row r="387" spans="2:7" ht="17.100000000000001" customHeight="1" x14ac:dyDescent="0.25">
      <c r="B387" s="39"/>
      <c r="C387" s="47"/>
      <c r="D387" s="48"/>
      <c r="E387" s="49"/>
      <c r="F387" s="49"/>
      <c r="G387" s="50"/>
    </row>
    <row r="388" spans="2:7" ht="17.100000000000001" customHeight="1" x14ac:dyDescent="0.25">
      <c r="B388" s="39"/>
      <c r="C388" s="47"/>
      <c r="D388" s="48"/>
      <c r="E388" s="49"/>
      <c r="F388" s="49"/>
      <c r="G388" s="50"/>
    </row>
    <row r="389" spans="2:7" ht="17.100000000000001" customHeight="1" x14ac:dyDescent="0.25">
      <c r="B389" s="39"/>
      <c r="C389" s="47"/>
      <c r="D389" s="48"/>
      <c r="E389" s="49"/>
      <c r="F389" s="49"/>
      <c r="G389" s="50"/>
    </row>
    <row r="390" spans="2:7" ht="17.100000000000001" customHeight="1" x14ac:dyDescent="0.25">
      <c r="B390" s="39"/>
      <c r="C390" s="47"/>
      <c r="D390" s="48"/>
      <c r="E390" s="49"/>
      <c r="F390" s="49"/>
      <c r="G390" s="50"/>
    </row>
    <row r="391" spans="2:7" ht="17.100000000000001" customHeight="1" x14ac:dyDescent="0.25">
      <c r="B391" s="39"/>
      <c r="C391" s="47"/>
      <c r="D391" s="48"/>
      <c r="E391" s="49"/>
      <c r="F391" s="49"/>
      <c r="G391" s="50"/>
    </row>
    <row r="392" spans="2:7" ht="17.100000000000001" customHeight="1" x14ac:dyDescent="0.25">
      <c r="B392" s="39"/>
      <c r="C392" s="47"/>
      <c r="D392" s="48"/>
      <c r="E392" s="49"/>
      <c r="F392" s="49"/>
      <c r="G392" s="50"/>
    </row>
    <row r="393" spans="2:7" ht="17.100000000000001" customHeight="1" x14ac:dyDescent="0.25">
      <c r="B393" s="39"/>
      <c r="C393" s="47"/>
      <c r="D393" s="48"/>
      <c r="E393" s="49"/>
      <c r="F393" s="49"/>
      <c r="G393" s="50"/>
    </row>
    <row r="394" spans="2:7" ht="17.100000000000001" customHeight="1" x14ac:dyDescent="0.25">
      <c r="B394" s="39"/>
      <c r="C394" s="47"/>
      <c r="D394" s="48"/>
      <c r="E394" s="49"/>
      <c r="F394" s="49"/>
      <c r="G394" s="50"/>
    </row>
    <row r="395" spans="2:7" ht="17.100000000000001" customHeight="1" x14ac:dyDescent="0.25">
      <c r="B395" s="39"/>
      <c r="C395" s="47"/>
      <c r="D395" s="48"/>
      <c r="E395" s="49"/>
      <c r="F395" s="49"/>
      <c r="G395" s="50"/>
    </row>
    <row r="396" spans="2:7" ht="17.100000000000001" customHeight="1" x14ac:dyDescent="0.25">
      <c r="B396" s="39"/>
      <c r="C396" s="47"/>
      <c r="D396" s="48"/>
      <c r="E396" s="49"/>
      <c r="F396" s="49"/>
      <c r="G396" s="50"/>
    </row>
    <row r="397" spans="2:7" ht="17.100000000000001" customHeight="1" x14ac:dyDescent="0.25">
      <c r="B397" s="39"/>
      <c r="C397" s="47"/>
      <c r="D397" s="48"/>
      <c r="E397" s="49"/>
      <c r="F397" s="49"/>
      <c r="G397" s="50"/>
    </row>
    <row r="398" spans="2:7" ht="17.100000000000001" customHeight="1" x14ac:dyDescent="0.25">
      <c r="B398" s="39"/>
      <c r="C398" s="47"/>
      <c r="D398" s="48"/>
      <c r="E398" s="49"/>
      <c r="F398" s="49"/>
      <c r="G398" s="50"/>
    </row>
    <row r="399" spans="2:7" ht="17.100000000000001" customHeight="1" x14ac:dyDescent="0.25">
      <c r="B399" s="39"/>
      <c r="C399" s="47"/>
      <c r="D399" s="48"/>
      <c r="E399" s="49"/>
      <c r="F399" s="49"/>
      <c r="G399" s="50"/>
    </row>
    <row r="400" spans="2:7" ht="17.100000000000001" customHeight="1" x14ac:dyDescent="0.25">
      <c r="B400" s="39"/>
      <c r="C400" s="47"/>
      <c r="D400" s="48"/>
      <c r="E400" s="49"/>
      <c r="F400" s="49"/>
      <c r="G400" s="50"/>
    </row>
    <row r="401" spans="2:7" ht="17.100000000000001" customHeight="1" x14ac:dyDescent="0.25">
      <c r="B401" s="39"/>
      <c r="C401" s="47"/>
      <c r="D401" s="48"/>
      <c r="E401" s="49"/>
      <c r="F401" s="49"/>
      <c r="G401" s="50"/>
    </row>
    <row r="402" spans="2:7" ht="17.100000000000001" customHeight="1" x14ac:dyDescent="0.25">
      <c r="B402" s="39"/>
      <c r="C402" s="47"/>
      <c r="D402" s="48"/>
      <c r="E402" s="49"/>
      <c r="F402" s="49"/>
      <c r="G402" s="50"/>
    </row>
    <row r="403" spans="2:7" ht="17.100000000000001" customHeight="1" x14ac:dyDescent="0.25">
      <c r="B403" s="56">
        <v>16</v>
      </c>
      <c r="C403" s="57"/>
      <c r="D403" s="57"/>
      <c r="E403" s="57"/>
      <c r="F403" s="57"/>
      <c r="G403" s="58"/>
    </row>
    <row r="404" spans="2:7" ht="17.100000000000001" customHeight="1" x14ac:dyDescent="0.25">
      <c r="B404" s="59"/>
      <c r="C404" s="88"/>
      <c r="D404" s="83" t="s">
        <v>65</v>
      </c>
      <c r="E404" s="84" t="s">
        <v>66</v>
      </c>
      <c r="F404" s="84" t="s">
        <v>102</v>
      </c>
      <c r="G404" s="85" t="s">
        <v>67</v>
      </c>
    </row>
    <row r="405" spans="2:7" ht="17.100000000000001" customHeight="1" x14ac:dyDescent="0.25">
      <c r="B405" s="60"/>
      <c r="C405" s="53" t="s">
        <v>105</v>
      </c>
      <c r="D405" s="68">
        <v>34</v>
      </c>
      <c r="E405" s="89">
        <f>D405/D412*100</f>
        <v>25.954198473282442</v>
      </c>
      <c r="F405" s="89">
        <f>E405</f>
        <v>25.954198473282442</v>
      </c>
      <c r="G405" s="90">
        <f>F405</f>
        <v>25.954198473282442</v>
      </c>
    </row>
    <row r="406" spans="2:7" ht="17.100000000000001" customHeight="1" x14ac:dyDescent="0.25">
      <c r="B406" s="64"/>
      <c r="C406" s="53" t="s">
        <v>106</v>
      </c>
      <c r="D406" s="91">
        <v>36</v>
      </c>
      <c r="E406" s="92">
        <f>D406/D412*100</f>
        <v>27.480916030534353</v>
      </c>
      <c r="F406" s="92">
        <f t="shared" ref="F406:F411" si="3">E406</f>
        <v>27.480916030534353</v>
      </c>
      <c r="G406" s="93">
        <f>F406+G405</f>
        <v>53.435114503816791</v>
      </c>
    </row>
    <row r="407" spans="2:7" ht="17.100000000000001" customHeight="1" x14ac:dyDescent="0.25">
      <c r="B407" s="64"/>
      <c r="C407" s="53" t="s">
        <v>107</v>
      </c>
      <c r="D407" s="68">
        <v>19</v>
      </c>
      <c r="E407" s="66">
        <f>D407/D412*100</f>
        <v>14.503816793893129</v>
      </c>
      <c r="F407" s="66">
        <f t="shared" si="3"/>
        <v>14.503816793893129</v>
      </c>
      <c r="G407" s="67">
        <f>F407+G406</f>
        <v>67.938931297709928</v>
      </c>
    </row>
    <row r="408" spans="2:7" ht="17.100000000000001" customHeight="1" x14ac:dyDescent="0.25">
      <c r="B408" s="64"/>
      <c r="C408" s="53" t="s">
        <v>108</v>
      </c>
      <c r="D408" s="68">
        <v>12</v>
      </c>
      <c r="E408" s="89">
        <f>D408/D412*100</f>
        <v>9.1603053435114496</v>
      </c>
      <c r="F408" s="89">
        <f t="shared" si="3"/>
        <v>9.1603053435114496</v>
      </c>
      <c r="G408" s="94">
        <f>F408+G407</f>
        <v>77.099236641221381</v>
      </c>
    </row>
    <row r="409" spans="2:7" ht="17.100000000000001" customHeight="1" x14ac:dyDescent="0.25">
      <c r="B409" s="64"/>
      <c r="C409" s="53" t="s">
        <v>109</v>
      </c>
      <c r="D409" s="95">
        <v>12</v>
      </c>
      <c r="E409" s="92">
        <f>D409/D412*100</f>
        <v>9.1603053435114496</v>
      </c>
      <c r="F409" s="92">
        <f t="shared" si="3"/>
        <v>9.1603053435114496</v>
      </c>
      <c r="G409" s="96">
        <f>F409+G408</f>
        <v>86.259541984732834</v>
      </c>
    </row>
    <row r="410" spans="2:7" ht="17.100000000000001" customHeight="1" x14ac:dyDescent="0.25">
      <c r="B410" s="97"/>
      <c r="C410" s="53" t="s">
        <v>110</v>
      </c>
      <c r="D410" s="68">
        <v>14</v>
      </c>
      <c r="E410" s="66">
        <f>D410/D412*100</f>
        <v>10.687022900763358</v>
      </c>
      <c r="F410" s="66">
        <f t="shared" si="3"/>
        <v>10.687022900763358</v>
      </c>
      <c r="G410" s="94">
        <f t="shared" ref="G410:G411" si="4">F410+G409</f>
        <v>96.946564885496187</v>
      </c>
    </row>
    <row r="411" spans="2:7" ht="17.100000000000001" customHeight="1" x14ac:dyDescent="0.25">
      <c r="B411" s="70"/>
      <c r="C411" s="53" t="s">
        <v>111</v>
      </c>
      <c r="D411" s="98">
        <v>4</v>
      </c>
      <c r="E411" s="66">
        <f>D411/D412*100</f>
        <v>3.0534351145038165</v>
      </c>
      <c r="F411" s="66">
        <f t="shared" si="3"/>
        <v>3.0534351145038165</v>
      </c>
      <c r="G411" s="94">
        <f t="shared" si="4"/>
        <v>100</v>
      </c>
    </row>
    <row r="412" spans="2:7" ht="17.100000000000001" customHeight="1" x14ac:dyDescent="0.25">
      <c r="B412" s="70"/>
      <c r="C412" s="71" t="s">
        <v>64</v>
      </c>
      <c r="D412" s="72">
        <f>SUM(D405:D411)</f>
        <v>131</v>
      </c>
      <c r="E412" s="73">
        <v>100</v>
      </c>
      <c r="F412" s="73">
        <v>100</v>
      </c>
      <c r="G412" s="99"/>
    </row>
    <row r="413" spans="2:7" ht="17.100000000000001" customHeight="1" x14ac:dyDescent="0.25">
      <c r="B413" s="39"/>
      <c r="C413" s="47"/>
      <c r="D413" s="48"/>
      <c r="E413" s="49"/>
      <c r="F413" s="49"/>
      <c r="G413" s="50"/>
    </row>
    <row r="414" spans="2:7" ht="17.100000000000001" customHeight="1" x14ac:dyDescent="0.25">
      <c r="B414" s="39"/>
      <c r="C414" s="47"/>
      <c r="D414" s="48"/>
      <c r="E414" s="49"/>
      <c r="F414" s="49"/>
      <c r="G414" s="50"/>
    </row>
    <row r="415" spans="2:7" ht="17.100000000000001" customHeight="1" x14ac:dyDescent="0.25">
      <c r="B415" s="39"/>
      <c r="C415" s="47"/>
      <c r="D415" s="48"/>
      <c r="E415" s="49"/>
      <c r="F415" s="49"/>
      <c r="G415" s="50"/>
    </row>
    <row r="416" spans="2:7" ht="17.100000000000001" customHeight="1" x14ac:dyDescent="0.25">
      <c r="B416" s="39"/>
      <c r="C416" s="47"/>
      <c r="D416" s="48"/>
      <c r="E416" s="49"/>
      <c r="F416" s="49"/>
      <c r="G416" s="50"/>
    </row>
    <row r="417" spans="2:7" ht="17.100000000000001" customHeight="1" x14ac:dyDescent="0.25">
      <c r="B417" s="39"/>
      <c r="C417" s="47"/>
      <c r="D417" s="48"/>
      <c r="E417" s="49"/>
      <c r="F417" s="49"/>
      <c r="G417" s="50"/>
    </row>
    <row r="418" spans="2:7" ht="17.100000000000001" customHeight="1" x14ac:dyDescent="0.25">
      <c r="B418" s="39"/>
      <c r="C418" s="47"/>
      <c r="D418" s="48"/>
      <c r="E418" s="49"/>
      <c r="F418" s="49"/>
      <c r="G418" s="50"/>
    </row>
    <row r="419" spans="2:7" ht="17.100000000000001" customHeight="1" x14ac:dyDescent="0.25">
      <c r="B419" s="39"/>
      <c r="C419" s="47"/>
      <c r="D419" s="48"/>
      <c r="E419" s="49"/>
      <c r="F419" s="49"/>
      <c r="G419" s="50"/>
    </row>
    <row r="420" spans="2:7" ht="17.100000000000001" customHeight="1" x14ac:dyDescent="0.25">
      <c r="B420" s="39"/>
      <c r="C420" s="47"/>
      <c r="D420" s="48"/>
      <c r="E420" s="49"/>
      <c r="F420" s="49"/>
      <c r="G420" s="50"/>
    </row>
    <row r="421" spans="2:7" ht="17.100000000000001" customHeight="1" x14ac:dyDescent="0.25">
      <c r="B421" s="39"/>
      <c r="C421" s="47"/>
      <c r="D421" s="48"/>
      <c r="E421" s="49"/>
      <c r="F421" s="49"/>
      <c r="G421" s="50"/>
    </row>
    <row r="422" spans="2:7" ht="17.100000000000001" customHeight="1" x14ac:dyDescent="0.25">
      <c r="B422" s="39"/>
      <c r="C422" s="47"/>
      <c r="D422" s="48"/>
      <c r="E422" s="49"/>
      <c r="F422" s="49"/>
      <c r="G422" s="50"/>
    </row>
    <row r="423" spans="2:7" ht="17.100000000000001" customHeight="1" x14ac:dyDescent="0.25">
      <c r="B423" s="39"/>
      <c r="C423" s="47"/>
      <c r="D423" s="48"/>
      <c r="E423" s="49"/>
      <c r="F423" s="49"/>
      <c r="G423" s="50"/>
    </row>
    <row r="424" spans="2:7" ht="17.100000000000001" customHeight="1" x14ac:dyDescent="0.25">
      <c r="B424" s="39"/>
      <c r="C424" s="47"/>
      <c r="D424" s="48"/>
      <c r="E424" s="49"/>
      <c r="F424" s="49"/>
      <c r="G424" s="50"/>
    </row>
    <row r="425" spans="2:7" ht="17.100000000000001" customHeight="1" x14ac:dyDescent="0.25">
      <c r="B425" s="39"/>
      <c r="C425" s="47"/>
      <c r="D425" s="48"/>
      <c r="E425" s="49"/>
      <c r="F425" s="49"/>
      <c r="G425" s="50"/>
    </row>
    <row r="426" spans="2:7" ht="17.100000000000001" customHeight="1" x14ac:dyDescent="0.25">
      <c r="B426" s="39"/>
      <c r="C426" s="47"/>
      <c r="D426" s="48"/>
      <c r="E426" s="49"/>
      <c r="F426" s="49"/>
      <c r="G426" s="50"/>
    </row>
    <row r="427" spans="2:7" ht="17.100000000000001" customHeight="1" x14ac:dyDescent="0.25">
      <c r="B427" s="39"/>
      <c r="C427" s="47"/>
      <c r="D427" s="48"/>
      <c r="E427" s="49"/>
      <c r="F427" s="49"/>
      <c r="G427" s="50"/>
    </row>
    <row r="428" spans="2:7" ht="17.100000000000001" customHeight="1" x14ac:dyDescent="0.25">
      <c r="B428" s="39"/>
      <c r="C428" s="47"/>
      <c r="D428" s="48"/>
      <c r="E428" s="49"/>
      <c r="F428" s="49"/>
      <c r="G428" s="50"/>
    </row>
    <row r="429" spans="2:7" ht="17.100000000000001" customHeight="1" x14ac:dyDescent="0.25">
      <c r="B429" s="39"/>
      <c r="C429" s="47"/>
      <c r="D429" s="48"/>
      <c r="E429" s="49"/>
      <c r="F429" s="49"/>
      <c r="G429" s="50"/>
    </row>
    <row r="430" spans="2:7" ht="17.100000000000001" customHeight="1" x14ac:dyDescent="0.25">
      <c r="B430" s="56">
        <v>17</v>
      </c>
      <c r="C430" s="57"/>
      <c r="D430" s="57"/>
      <c r="E430" s="57"/>
      <c r="F430" s="57"/>
      <c r="G430" s="58"/>
    </row>
    <row r="431" spans="2:7" ht="17.100000000000001" customHeight="1" x14ac:dyDescent="0.25">
      <c r="B431" s="59"/>
      <c r="C431" s="86"/>
      <c r="D431" s="100" t="s">
        <v>65</v>
      </c>
      <c r="E431" s="101" t="s">
        <v>66</v>
      </c>
      <c r="F431" s="101" t="s">
        <v>102</v>
      </c>
      <c r="G431" s="102" t="s">
        <v>67</v>
      </c>
    </row>
    <row r="432" spans="2:7" ht="17.100000000000001" customHeight="1" x14ac:dyDescent="0.25">
      <c r="B432" s="60"/>
      <c r="C432" s="45" t="s">
        <v>112</v>
      </c>
      <c r="D432" s="68">
        <v>10</v>
      </c>
      <c r="E432" s="89">
        <f>D432/D438*100</f>
        <v>7.7519379844961236</v>
      </c>
      <c r="F432" s="89">
        <f>E432</f>
        <v>7.7519379844961236</v>
      </c>
      <c r="G432" s="90">
        <f>F432</f>
        <v>7.7519379844961236</v>
      </c>
    </row>
    <row r="433" spans="2:7" ht="17.100000000000001" customHeight="1" x14ac:dyDescent="0.25">
      <c r="B433" s="64"/>
      <c r="C433" s="45" t="s">
        <v>113</v>
      </c>
      <c r="D433" s="91">
        <v>42</v>
      </c>
      <c r="E433" s="92">
        <f>D433/D438*100</f>
        <v>32.558139534883722</v>
      </c>
      <c r="F433" s="92">
        <f t="shared" ref="F433:F437" si="5">E433</f>
        <v>32.558139534883722</v>
      </c>
      <c r="G433" s="93">
        <f>F433+G432</f>
        <v>40.310077519379846</v>
      </c>
    </row>
    <row r="434" spans="2:7" ht="17.100000000000001" customHeight="1" x14ac:dyDescent="0.25">
      <c r="B434" s="64"/>
      <c r="C434" s="45" t="s">
        <v>114</v>
      </c>
      <c r="D434" s="68">
        <v>42</v>
      </c>
      <c r="E434" s="66">
        <f>D434/D438*100</f>
        <v>32.558139534883722</v>
      </c>
      <c r="F434" s="66">
        <f t="shared" si="5"/>
        <v>32.558139534883722</v>
      </c>
      <c r="G434" s="67">
        <f>F434+G433</f>
        <v>72.868217054263567</v>
      </c>
    </row>
    <row r="435" spans="2:7" ht="17.100000000000001" customHeight="1" x14ac:dyDescent="0.25">
      <c r="B435" s="64"/>
      <c r="C435" s="45" t="s">
        <v>115</v>
      </c>
      <c r="D435" s="68">
        <v>10</v>
      </c>
      <c r="E435" s="89">
        <f>D435/D438*100</f>
        <v>7.7519379844961236</v>
      </c>
      <c r="F435" s="89">
        <f t="shared" si="5"/>
        <v>7.7519379844961236</v>
      </c>
      <c r="G435" s="94">
        <f>F435+G434</f>
        <v>80.620155038759691</v>
      </c>
    </row>
    <row r="436" spans="2:7" ht="17.100000000000001" customHeight="1" x14ac:dyDescent="0.25">
      <c r="B436" s="64"/>
      <c r="C436" s="45" t="s">
        <v>116</v>
      </c>
      <c r="D436" s="95">
        <v>20</v>
      </c>
      <c r="E436" s="92">
        <f>D436/D438*100</f>
        <v>15.503875968992247</v>
      </c>
      <c r="F436" s="92">
        <f t="shared" si="5"/>
        <v>15.503875968992247</v>
      </c>
      <c r="G436" s="96">
        <f>F436+G435</f>
        <v>96.124031007751938</v>
      </c>
    </row>
    <row r="437" spans="2:7" ht="17.100000000000001" customHeight="1" x14ac:dyDescent="0.25">
      <c r="B437" s="97"/>
      <c r="C437" s="46" t="s">
        <v>117</v>
      </c>
      <c r="D437" s="68">
        <v>5</v>
      </c>
      <c r="E437" s="66">
        <f>D437/D438*100</f>
        <v>3.8759689922480618</v>
      </c>
      <c r="F437" s="66">
        <f t="shared" si="5"/>
        <v>3.8759689922480618</v>
      </c>
      <c r="G437" s="94">
        <f t="shared" ref="G437" si="6">F437+G436</f>
        <v>100</v>
      </c>
    </row>
    <row r="438" spans="2:7" ht="17.100000000000001" customHeight="1" x14ac:dyDescent="0.25">
      <c r="B438" s="70"/>
      <c r="C438" s="71" t="s">
        <v>64</v>
      </c>
      <c r="D438" s="72">
        <f>SUM(D432:D437)</f>
        <v>129</v>
      </c>
      <c r="E438" s="73">
        <v>100</v>
      </c>
      <c r="F438" s="73">
        <v>100</v>
      </c>
      <c r="G438" s="99"/>
    </row>
    <row r="439" spans="2:7" ht="17.100000000000001" customHeight="1" x14ac:dyDescent="0.25">
      <c r="B439" s="39"/>
      <c r="C439" s="47"/>
      <c r="D439" s="48"/>
      <c r="E439" s="49"/>
      <c r="F439" s="49"/>
      <c r="G439" s="50"/>
    </row>
    <row r="440" spans="2:7" ht="17.100000000000001" customHeight="1" x14ac:dyDescent="0.25">
      <c r="B440" s="39"/>
      <c r="C440" s="47"/>
      <c r="D440" s="48"/>
      <c r="E440" s="49"/>
      <c r="F440" s="49"/>
      <c r="G440" s="50"/>
    </row>
    <row r="441" spans="2:7" ht="17.100000000000001" customHeight="1" x14ac:dyDescent="0.25">
      <c r="B441" s="39"/>
      <c r="C441" s="47"/>
      <c r="D441" s="48"/>
      <c r="E441" s="49"/>
      <c r="F441" s="49"/>
      <c r="G441" s="50"/>
    </row>
    <row r="442" spans="2:7" ht="17.100000000000001" customHeight="1" x14ac:dyDescent="0.25">
      <c r="B442" s="39"/>
      <c r="C442" s="47"/>
      <c r="D442" s="48"/>
      <c r="E442" s="49"/>
      <c r="F442" s="49"/>
      <c r="G442" s="50"/>
    </row>
    <row r="443" spans="2:7" ht="17.100000000000001" customHeight="1" x14ac:dyDescent="0.25">
      <c r="B443" s="39"/>
      <c r="C443" s="47"/>
      <c r="D443" s="48"/>
      <c r="E443" s="49"/>
      <c r="F443" s="49"/>
      <c r="G443" s="50"/>
    </row>
    <row r="444" spans="2:7" ht="17.100000000000001" customHeight="1" x14ac:dyDescent="0.25">
      <c r="B444" s="39"/>
      <c r="C444" s="47"/>
      <c r="D444" s="48"/>
      <c r="E444" s="49"/>
      <c r="F444" s="49"/>
      <c r="G444" s="50"/>
    </row>
    <row r="445" spans="2:7" ht="17.100000000000001" customHeight="1" x14ac:dyDescent="0.25">
      <c r="B445" s="39"/>
      <c r="C445" s="47"/>
      <c r="D445" s="48"/>
      <c r="E445" s="49"/>
      <c r="F445" s="49"/>
      <c r="G445" s="50"/>
    </row>
    <row r="446" spans="2:7" ht="17.100000000000001" customHeight="1" x14ac:dyDescent="0.25">
      <c r="B446" s="39"/>
      <c r="C446" s="47"/>
      <c r="D446" s="48"/>
      <c r="E446" s="49"/>
      <c r="F446" s="49"/>
      <c r="G446" s="50"/>
    </row>
    <row r="447" spans="2:7" ht="17.100000000000001" customHeight="1" x14ac:dyDescent="0.25">
      <c r="B447" s="39"/>
      <c r="C447" s="47"/>
      <c r="D447" s="48"/>
      <c r="E447" s="49"/>
      <c r="F447" s="49"/>
      <c r="G447" s="50"/>
    </row>
    <row r="448" spans="2:7" ht="17.100000000000001" customHeight="1" x14ac:dyDescent="0.25">
      <c r="B448" s="39"/>
      <c r="C448" s="47"/>
      <c r="D448" s="48"/>
      <c r="E448" s="49"/>
      <c r="F448" s="49"/>
      <c r="G448" s="50"/>
    </row>
    <row r="449" spans="2:7" ht="17.100000000000001" customHeight="1" x14ac:dyDescent="0.25">
      <c r="B449" s="39"/>
      <c r="C449" s="47"/>
      <c r="D449" s="48"/>
      <c r="E449" s="49"/>
      <c r="F449" s="49"/>
      <c r="G449" s="50"/>
    </row>
    <row r="450" spans="2:7" ht="17.100000000000001" customHeight="1" x14ac:dyDescent="0.25">
      <c r="B450" s="39"/>
      <c r="C450" s="47"/>
      <c r="D450" s="48"/>
      <c r="E450" s="49"/>
      <c r="F450" s="49"/>
      <c r="G450" s="50"/>
    </row>
    <row r="451" spans="2:7" ht="17.100000000000001" customHeight="1" x14ac:dyDescent="0.25">
      <c r="B451" s="39"/>
      <c r="C451" s="47"/>
      <c r="D451" s="48"/>
      <c r="E451" s="49"/>
      <c r="F451" s="49"/>
      <c r="G451" s="50"/>
    </row>
    <row r="452" spans="2:7" ht="17.100000000000001" customHeight="1" x14ac:dyDescent="0.25">
      <c r="B452" s="39"/>
      <c r="C452" s="47"/>
      <c r="D452" s="48"/>
      <c r="E452" s="49"/>
      <c r="F452" s="49"/>
      <c r="G452" s="50"/>
    </row>
    <row r="453" spans="2:7" ht="17.100000000000001" customHeight="1" x14ac:dyDescent="0.25">
      <c r="B453" s="39"/>
      <c r="C453" s="47"/>
      <c r="D453" s="48"/>
      <c r="E453" s="49"/>
      <c r="F453" s="49"/>
      <c r="G453" s="50"/>
    </row>
    <row r="454" spans="2:7" ht="17.100000000000001" customHeight="1" x14ac:dyDescent="0.25">
      <c r="B454" s="39"/>
      <c r="C454" s="47"/>
      <c r="D454" s="48"/>
      <c r="E454" s="49"/>
      <c r="F454" s="49"/>
      <c r="G454" s="50"/>
    </row>
    <row r="455" spans="2:7" ht="17.100000000000001" customHeight="1" x14ac:dyDescent="0.25">
      <c r="B455" s="39"/>
      <c r="C455" s="47"/>
      <c r="D455" s="48"/>
      <c r="E455" s="49"/>
      <c r="F455" s="49"/>
      <c r="G455" s="50"/>
    </row>
    <row r="456" spans="2:7" ht="17.100000000000001" customHeight="1" x14ac:dyDescent="0.25">
      <c r="B456" s="56">
        <v>18</v>
      </c>
      <c r="C456" s="57"/>
      <c r="D456" s="57"/>
      <c r="E456" s="57"/>
      <c r="F456" s="57"/>
      <c r="G456" s="58"/>
    </row>
    <row r="457" spans="2:7" ht="17.100000000000001" customHeight="1" x14ac:dyDescent="0.25">
      <c r="B457" s="59"/>
      <c r="C457" s="88"/>
      <c r="D457" s="83" t="s">
        <v>65</v>
      </c>
      <c r="E457" s="84" t="s">
        <v>66</v>
      </c>
      <c r="F457" s="84" t="s">
        <v>102</v>
      </c>
      <c r="G457" s="85" t="s">
        <v>67</v>
      </c>
    </row>
    <row r="458" spans="2:7" ht="17.100000000000001" customHeight="1" x14ac:dyDescent="0.25">
      <c r="B458" s="60"/>
      <c r="C458" s="45" t="s">
        <v>118</v>
      </c>
      <c r="D458" s="68">
        <v>41</v>
      </c>
      <c r="E458" s="89">
        <f>D458/D465*100</f>
        <v>32.539682539682538</v>
      </c>
      <c r="F458" s="89">
        <f>E458</f>
        <v>32.539682539682538</v>
      </c>
      <c r="G458" s="90">
        <f>F458</f>
        <v>32.539682539682538</v>
      </c>
    </row>
    <row r="459" spans="2:7" ht="17.100000000000001" customHeight="1" x14ac:dyDescent="0.25">
      <c r="B459" s="64"/>
      <c r="C459" s="45" t="s">
        <v>118</v>
      </c>
      <c r="D459" s="91">
        <v>4</v>
      </c>
      <c r="E459" s="92">
        <f>D459/D465*100</f>
        <v>3.1746031746031744</v>
      </c>
      <c r="F459" s="92">
        <f t="shared" ref="F459:F464" si="7">E459</f>
        <v>3.1746031746031744</v>
      </c>
      <c r="G459" s="93">
        <f>F459+G458</f>
        <v>35.714285714285715</v>
      </c>
    </row>
    <row r="460" spans="2:7" ht="17.100000000000001" customHeight="1" x14ac:dyDescent="0.25">
      <c r="B460" s="64"/>
      <c r="C460" s="45" t="s">
        <v>119</v>
      </c>
      <c r="D460" s="68">
        <v>14</v>
      </c>
      <c r="E460" s="66">
        <f>D460/D465*100</f>
        <v>11.111111111111111</v>
      </c>
      <c r="F460" s="66">
        <f t="shared" si="7"/>
        <v>11.111111111111111</v>
      </c>
      <c r="G460" s="67">
        <f>F460+G459</f>
        <v>46.825396825396822</v>
      </c>
    </row>
    <row r="461" spans="2:7" ht="17.100000000000001" customHeight="1" x14ac:dyDescent="0.25">
      <c r="B461" s="64"/>
      <c r="C461" s="45" t="s">
        <v>120</v>
      </c>
      <c r="D461" s="68">
        <v>3</v>
      </c>
      <c r="E461" s="89">
        <f>D461/D465*100</f>
        <v>2.3809523809523809</v>
      </c>
      <c r="F461" s="89">
        <f t="shared" si="7"/>
        <v>2.3809523809523809</v>
      </c>
      <c r="G461" s="94">
        <f>F461+G460</f>
        <v>49.206349206349202</v>
      </c>
    </row>
    <row r="462" spans="2:7" ht="17.100000000000001" customHeight="1" x14ac:dyDescent="0.25">
      <c r="B462" s="64"/>
      <c r="C462" s="45" t="s">
        <v>121</v>
      </c>
      <c r="D462" s="95">
        <v>13</v>
      </c>
      <c r="E462" s="92">
        <f>D462/D465*100</f>
        <v>10.317460317460316</v>
      </c>
      <c r="F462" s="92">
        <f t="shared" si="7"/>
        <v>10.317460317460316</v>
      </c>
      <c r="G462" s="96">
        <f>F462+G461</f>
        <v>59.523809523809518</v>
      </c>
    </row>
    <row r="463" spans="2:7" ht="17.100000000000001" customHeight="1" x14ac:dyDescent="0.25">
      <c r="B463" s="97"/>
      <c r="C463" s="45" t="s">
        <v>122</v>
      </c>
      <c r="D463" s="68">
        <v>33</v>
      </c>
      <c r="E463" s="66">
        <f>D463/D465*100</f>
        <v>26.190476190476193</v>
      </c>
      <c r="F463" s="66">
        <f t="shared" si="7"/>
        <v>26.190476190476193</v>
      </c>
      <c r="G463" s="94">
        <f t="shared" ref="G463:G464" si="8">F463+G462</f>
        <v>85.714285714285708</v>
      </c>
    </row>
    <row r="464" spans="2:7" ht="17.100000000000001" customHeight="1" x14ac:dyDescent="0.25">
      <c r="B464" s="70"/>
      <c r="C464" s="45" t="s">
        <v>123</v>
      </c>
      <c r="D464" s="98">
        <v>18</v>
      </c>
      <c r="E464" s="66">
        <f>D464/D465*100</f>
        <v>14.285714285714285</v>
      </c>
      <c r="F464" s="66">
        <f t="shared" si="7"/>
        <v>14.285714285714285</v>
      </c>
      <c r="G464" s="94">
        <f t="shared" si="8"/>
        <v>100</v>
      </c>
    </row>
    <row r="465" spans="2:7" ht="17.100000000000001" customHeight="1" x14ac:dyDescent="0.25">
      <c r="B465" s="70"/>
      <c r="C465" s="71" t="s">
        <v>64</v>
      </c>
      <c r="D465" s="72">
        <f>SUM(D458:D464)</f>
        <v>126</v>
      </c>
      <c r="E465" s="73">
        <v>100</v>
      </c>
      <c r="F465" s="73">
        <v>100</v>
      </c>
      <c r="G465" s="99"/>
    </row>
    <row r="466" spans="2:7" ht="17.100000000000001" customHeight="1" x14ac:dyDescent="0.25">
      <c r="B466" s="39"/>
      <c r="C466" s="47"/>
      <c r="D466" s="48"/>
      <c r="E466" s="49"/>
      <c r="F466" s="49"/>
      <c r="G466" s="50"/>
    </row>
    <row r="467" spans="2:7" ht="17.100000000000001" customHeight="1" x14ac:dyDescent="0.25">
      <c r="B467" s="39"/>
      <c r="C467" s="47"/>
      <c r="D467" s="48"/>
      <c r="E467" s="49"/>
      <c r="F467" s="49"/>
      <c r="G467" s="50"/>
    </row>
    <row r="468" spans="2:7" ht="17.100000000000001" customHeight="1" x14ac:dyDescent="0.25">
      <c r="B468" s="39"/>
      <c r="C468" s="47"/>
      <c r="D468" s="48"/>
      <c r="E468" s="49"/>
      <c r="F468" s="49"/>
      <c r="G468" s="50"/>
    </row>
    <row r="469" spans="2:7" ht="17.100000000000001" customHeight="1" x14ac:dyDescent="0.25">
      <c r="B469" s="39"/>
      <c r="C469" s="47"/>
      <c r="D469" s="48"/>
      <c r="E469" s="49"/>
      <c r="F469" s="49"/>
      <c r="G469" s="50"/>
    </row>
    <row r="470" spans="2:7" ht="17.100000000000001" customHeight="1" x14ac:dyDescent="0.25">
      <c r="B470" s="39"/>
      <c r="C470" s="47"/>
      <c r="D470" s="48"/>
      <c r="E470" s="49"/>
      <c r="F470" s="49"/>
      <c r="G470" s="50"/>
    </row>
    <row r="471" spans="2:7" ht="17.100000000000001" customHeight="1" x14ac:dyDescent="0.25">
      <c r="B471" s="39"/>
      <c r="C471" s="47"/>
      <c r="D471" s="48"/>
      <c r="E471" s="49"/>
      <c r="F471" s="49"/>
      <c r="G471" s="50"/>
    </row>
    <row r="472" spans="2:7" ht="17.100000000000001" customHeight="1" x14ac:dyDescent="0.25">
      <c r="B472" s="39"/>
      <c r="C472" s="47"/>
      <c r="D472" s="48"/>
      <c r="E472" s="49"/>
      <c r="F472" s="49"/>
      <c r="G472" s="50"/>
    </row>
    <row r="473" spans="2:7" ht="17.100000000000001" customHeight="1" x14ac:dyDescent="0.25">
      <c r="B473" s="39"/>
      <c r="C473" s="47"/>
      <c r="D473" s="48"/>
      <c r="E473" s="49"/>
      <c r="F473" s="49"/>
      <c r="G473" s="50"/>
    </row>
    <row r="474" spans="2:7" ht="17.100000000000001" customHeight="1" x14ac:dyDescent="0.25">
      <c r="B474" s="39"/>
      <c r="C474" s="47"/>
      <c r="D474" s="48"/>
      <c r="E474" s="49"/>
      <c r="F474" s="49"/>
      <c r="G474" s="50"/>
    </row>
    <row r="475" spans="2:7" ht="17.100000000000001" customHeight="1" x14ac:dyDescent="0.25">
      <c r="B475" s="39"/>
      <c r="C475" s="47"/>
      <c r="D475" s="48"/>
      <c r="E475" s="49"/>
      <c r="F475" s="49"/>
      <c r="G475" s="50"/>
    </row>
    <row r="476" spans="2:7" ht="17.100000000000001" customHeight="1" x14ac:dyDescent="0.25">
      <c r="B476" s="39"/>
      <c r="C476" s="47"/>
      <c r="D476" s="48"/>
      <c r="E476" s="49"/>
      <c r="F476" s="49"/>
      <c r="G476" s="50"/>
    </row>
    <row r="477" spans="2:7" ht="17.100000000000001" customHeight="1" x14ac:dyDescent="0.25">
      <c r="B477" s="39"/>
      <c r="C477" s="47"/>
      <c r="D477" s="48"/>
      <c r="E477" s="49"/>
      <c r="F477" s="49"/>
      <c r="G477" s="50"/>
    </row>
    <row r="478" spans="2:7" ht="17.100000000000001" customHeight="1" x14ac:dyDescent="0.25">
      <c r="B478" s="39"/>
      <c r="C478" s="47"/>
      <c r="D478" s="48"/>
      <c r="E478" s="49"/>
      <c r="F478" s="49"/>
      <c r="G478" s="50"/>
    </row>
    <row r="480" spans="2:7" ht="54.95" customHeight="1" x14ac:dyDescent="0.25">
      <c r="B480" s="2" t="s">
        <v>57</v>
      </c>
      <c r="C480" s="3"/>
      <c r="D480" s="3"/>
      <c r="E480" s="3"/>
      <c r="F480" s="3"/>
      <c r="G480" s="4"/>
    </row>
    <row r="481" spans="2:7" ht="29.1" customHeight="1" x14ac:dyDescent="0.25">
      <c r="B481" s="36"/>
      <c r="C481" s="28"/>
      <c r="D481" s="83" t="s">
        <v>65</v>
      </c>
      <c r="E481" s="84" t="s">
        <v>66</v>
      </c>
      <c r="F481" s="84" t="s">
        <v>102</v>
      </c>
      <c r="G481" s="85" t="s">
        <v>67</v>
      </c>
    </row>
    <row r="482" spans="2:7" ht="17.100000000000001" customHeight="1" x14ac:dyDescent="0.25">
      <c r="B482" s="37"/>
      <c r="C482" s="103" t="s">
        <v>124</v>
      </c>
      <c r="D482" s="105">
        <v>1</v>
      </c>
      <c r="E482" s="106">
        <v>1.6666666666666667</v>
      </c>
      <c r="F482" s="106">
        <v>1.6666666666666667</v>
      </c>
      <c r="G482" s="107">
        <v>1.6666666666666667</v>
      </c>
    </row>
    <row r="483" spans="2:7" ht="17.100000000000001" customHeight="1" x14ac:dyDescent="0.25">
      <c r="B483" s="38"/>
      <c r="C483" s="104" t="s">
        <v>125</v>
      </c>
      <c r="D483" s="108">
        <v>34</v>
      </c>
      <c r="E483" s="109">
        <v>56.666666666666664</v>
      </c>
      <c r="F483" s="109">
        <v>56.666666666666664</v>
      </c>
      <c r="G483" s="110">
        <v>58.333333333333336</v>
      </c>
    </row>
    <row r="484" spans="2:7" ht="17.100000000000001" customHeight="1" x14ac:dyDescent="0.25">
      <c r="B484" s="38"/>
      <c r="C484" s="104" t="s">
        <v>126</v>
      </c>
      <c r="D484" s="108">
        <v>25</v>
      </c>
      <c r="E484" s="109">
        <v>41.666666666666671</v>
      </c>
      <c r="F484" s="109">
        <v>41.666666666666671</v>
      </c>
      <c r="G484" s="110">
        <v>100</v>
      </c>
    </row>
    <row r="485" spans="2:7" ht="17.100000000000001" customHeight="1" x14ac:dyDescent="0.25">
      <c r="B485" s="39"/>
      <c r="C485" s="41" t="s">
        <v>64</v>
      </c>
      <c r="D485" s="111">
        <v>60</v>
      </c>
      <c r="E485" s="112">
        <v>100</v>
      </c>
      <c r="F485" s="112">
        <v>100</v>
      </c>
      <c r="G485" s="113"/>
    </row>
    <row r="486" spans="2:7" ht="17.100000000000001" customHeight="1" x14ac:dyDescent="0.25">
      <c r="B486" s="39"/>
      <c r="C486" s="47"/>
      <c r="D486" s="48"/>
      <c r="E486" s="49"/>
      <c r="F486" s="49"/>
      <c r="G486" s="50"/>
    </row>
    <row r="487" spans="2:7" ht="17.100000000000001" customHeight="1" x14ac:dyDescent="0.25">
      <c r="B487" s="39"/>
      <c r="C487" s="47"/>
      <c r="D487" s="48"/>
      <c r="E487" s="49"/>
      <c r="F487" s="49"/>
      <c r="G487" s="50"/>
    </row>
    <row r="488" spans="2:7" ht="17.100000000000001" customHeight="1" x14ac:dyDescent="0.25">
      <c r="B488" s="39"/>
      <c r="C488" s="47"/>
      <c r="D488" s="48"/>
      <c r="E488" s="49"/>
      <c r="F488" s="49"/>
      <c r="G488" s="50"/>
    </row>
    <row r="489" spans="2:7" ht="17.100000000000001" customHeight="1" x14ac:dyDescent="0.25">
      <c r="B489" s="39"/>
      <c r="C489" s="47"/>
      <c r="D489" s="48"/>
      <c r="E489" s="49"/>
      <c r="F489" s="49"/>
      <c r="G489" s="50"/>
    </row>
    <row r="490" spans="2:7" ht="17.100000000000001" customHeight="1" x14ac:dyDescent="0.25">
      <c r="B490" s="39"/>
      <c r="C490" s="47"/>
      <c r="D490" s="48"/>
      <c r="E490" s="49"/>
      <c r="F490" s="49"/>
      <c r="G490" s="50"/>
    </row>
    <row r="491" spans="2:7" ht="17.100000000000001" customHeight="1" x14ac:dyDescent="0.25">
      <c r="B491" s="39"/>
      <c r="C491" s="47"/>
      <c r="D491" s="48"/>
      <c r="E491" s="49"/>
      <c r="F491" s="49"/>
      <c r="G491" s="50"/>
    </row>
    <row r="492" spans="2:7" ht="17.100000000000001" customHeight="1" x14ac:dyDescent="0.25">
      <c r="B492" s="39"/>
      <c r="C492" s="47"/>
      <c r="D492" s="48"/>
      <c r="E492" s="49"/>
      <c r="F492" s="49"/>
      <c r="G492" s="50"/>
    </row>
    <row r="493" spans="2:7" ht="17.100000000000001" customHeight="1" x14ac:dyDescent="0.25">
      <c r="B493" s="39"/>
      <c r="C493" s="47"/>
      <c r="D493" s="48"/>
      <c r="E493" s="49"/>
      <c r="F493" s="49"/>
      <c r="G493" s="50"/>
    </row>
    <row r="494" spans="2:7" ht="17.100000000000001" customHeight="1" x14ac:dyDescent="0.25">
      <c r="B494" s="39"/>
      <c r="C494" s="47"/>
      <c r="D494" s="48"/>
      <c r="E494" s="49"/>
      <c r="F494" s="49"/>
      <c r="G494" s="50"/>
    </row>
    <row r="495" spans="2:7" ht="17.100000000000001" customHeight="1" x14ac:dyDescent="0.25">
      <c r="B495" s="39"/>
      <c r="C495" s="47"/>
      <c r="D495" s="48"/>
      <c r="E495" s="49"/>
      <c r="F495" s="49"/>
      <c r="G495" s="50"/>
    </row>
    <row r="496" spans="2:7" ht="17.100000000000001" customHeight="1" x14ac:dyDescent="0.25">
      <c r="B496" s="39"/>
      <c r="C496" s="47"/>
      <c r="D496" s="48"/>
      <c r="E496" s="49"/>
      <c r="F496" s="49"/>
      <c r="G496" s="50"/>
    </row>
    <row r="497" spans="2:7" ht="17.100000000000001" customHeight="1" x14ac:dyDescent="0.25">
      <c r="B497" s="39"/>
      <c r="C497" s="47"/>
      <c r="D497" s="48"/>
      <c r="E497" s="49"/>
      <c r="F497" s="49"/>
      <c r="G497" s="50"/>
    </row>
    <row r="498" spans="2:7" ht="17.100000000000001" customHeight="1" x14ac:dyDescent="0.25">
      <c r="B498" s="39"/>
      <c r="C498" s="47"/>
      <c r="D498" s="48"/>
      <c r="E498" s="49"/>
      <c r="F498" s="49"/>
      <c r="G498" s="50"/>
    </row>
    <row r="499" spans="2:7" ht="17.100000000000001" customHeight="1" x14ac:dyDescent="0.25">
      <c r="B499" s="39"/>
      <c r="C499" s="47"/>
      <c r="D499" s="48"/>
      <c r="E499" s="49"/>
      <c r="F499" s="49"/>
      <c r="G499" s="50"/>
    </row>
    <row r="500" spans="2:7" ht="17.100000000000001" customHeight="1" x14ac:dyDescent="0.25">
      <c r="B500" s="39"/>
      <c r="C500" s="47"/>
      <c r="D500" s="48"/>
      <c r="E500" s="49"/>
      <c r="F500" s="49"/>
      <c r="G500" s="50"/>
    </row>
    <row r="501" spans="2:7" ht="17.100000000000001" customHeight="1" x14ac:dyDescent="0.25">
      <c r="B501" s="39"/>
      <c r="C501" s="47"/>
      <c r="D501" s="48"/>
      <c r="E501" s="49"/>
      <c r="F501" s="49"/>
      <c r="G501" s="50"/>
    </row>
    <row r="502" spans="2:7" ht="17.100000000000001" customHeight="1" x14ac:dyDescent="0.25">
      <c r="B502" s="39"/>
      <c r="C502" s="47"/>
      <c r="D502" s="48"/>
      <c r="E502" s="49"/>
      <c r="F502" s="49"/>
      <c r="G502" s="50"/>
    </row>
    <row r="503" spans="2:7" ht="17.100000000000001" customHeight="1" x14ac:dyDescent="0.25">
      <c r="B503" s="39"/>
      <c r="C503" s="47"/>
      <c r="D503" s="48"/>
      <c r="E503" s="49"/>
      <c r="F503" s="49"/>
      <c r="G503" s="50"/>
    </row>
    <row r="504" spans="2:7" ht="17.100000000000001" customHeight="1" x14ac:dyDescent="0.25">
      <c r="B504" s="39"/>
      <c r="C504" s="47"/>
      <c r="D504" s="48"/>
      <c r="E504" s="49"/>
      <c r="F504" s="49"/>
      <c r="G504" s="50"/>
    </row>
    <row r="505" spans="2:7" ht="17.100000000000001" customHeight="1" x14ac:dyDescent="0.25">
      <c r="B505" s="39"/>
      <c r="C505" s="47"/>
      <c r="D505" s="48"/>
      <c r="E505" s="49"/>
      <c r="F505" s="49"/>
      <c r="G505" s="50"/>
    </row>
    <row r="507" spans="2:7" ht="36" customHeight="1" x14ac:dyDescent="0.25">
      <c r="B507" s="2" t="s">
        <v>58</v>
      </c>
      <c r="C507" s="3"/>
      <c r="D507" s="3"/>
      <c r="E507" s="3"/>
      <c r="F507" s="3"/>
      <c r="G507" s="4"/>
    </row>
    <row r="508" spans="2:7" ht="29.1" customHeight="1" x14ac:dyDescent="0.25">
      <c r="B508" s="36"/>
      <c r="C508" s="28"/>
      <c r="D508" s="83" t="s">
        <v>65</v>
      </c>
      <c r="E508" s="84" t="s">
        <v>66</v>
      </c>
      <c r="F508" s="84" t="s">
        <v>102</v>
      </c>
      <c r="G508" s="85" t="s">
        <v>67</v>
      </c>
    </row>
    <row r="509" spans="2:7" ht="17.100000000000001" customHeight="1" x14ac:dyDescent="0.25">
      <c r="B509" s="37"/>
      <c r="C509" s="45" t="s">
        <v>127</v>
      </c>
      <c r="D509" s="105">
        <v>25</v>
      </c>
      <c r="E509" s="106">
        <v>41.666666666666671</v>
      </c>
      <c r="F509" s="106">
        <v>41.666666666666671</v>
      </c>
      <c r="G509" s="107">
        <v>41.666666666666671</v>
      </c>
    </row>
    <row r="510" spans="2:7" ht="17.100000000000001" customHeight="1" x14ac:dyDescent="0.25">
      <c r="B510" s="38"/>
      <c r="C510" s="45" t="s">
        <v>128</v>
      </c>
      <c r="D510" s="108">
        <v>16</v>
      </c>
      <c r="E510" s="109">
        <v>26.666666666666668</v>
      </c>
      <c r="F510" s="109">
        <v>26.666666666666668</v>
      </c>
      <c r="G510" s="110">
        <v>68.333333333333329</v>
      </c>
    </row>
    <row r="511" spans="2:7" ht="17.100000000000001" customHeight="1" x14ac:dyDescent="0.25">
      <c r="B511" s="38"/>
      <c r="C511" s="45" t="s">
        <v>129</v>
      </c>
      <c r="D511" s="108">
        <v>13</v>
      </c>
      <c r="E511" s="109">
        <v>21.666666666666668</v>
      </c>
      <c r="F511" s="109">
        <v>21.666666666666668</v>
      </c>
      <c r="G511" s="110">
        <v>90</v>
      </c>
    </row>
    <row r="512" spans="2:7" ht="17.100000000000001" customHeight="1" x14ac:dyDescent="0.25">
      <c r="B512" s="38"/>
      <c r="C512" s="46" t="s">
        <v>130</v>
      </c>
      <c r="D512" s="108">
        <v>6</v>
      </c>
      <c r="E512" s="109">
        <v>10</v>
      </c>
      <c r="F512" s="109">
        <v>10</v>
      </c>
      <c r="G512" s="110">
        <v>100</v>
      </c>
    </row>
    <row r="513" spans="2:7" ht="17.100000000000001" customHeight="1" x14ac:dyDescent="0.25">
      <c r="B513" s="39"/>
      <c r="C513" s="41" t="s">
        <v>64</v>
      </c>
      <c r="D513" s="111">
        <v>60</v>
      </c>
      <c r="E513" s="112">
        <v>100</v>
      </c>
      <c r="F513" s="112">
        <v>100</v>
      </c>
      <c r="G513" s="113"/>
    </row>
  </sheetData>
  <mergeCells count="28">
    <mergeCell ref="B342:G342"/>
    <mergeCell ref="B403:G403"/>
    <mergeCell ref="B430:G430"/>
    <mergeCell ref="B456:G456"/>
    <mergeCell ref="B480:G480"/>
    <mergeCell ref="B507:G507"/>
    <mergeCell ref="B378:G378"/>
    <mergeCell ref="B289:G289"/>
    <mergeCell ref="B320:G320"/>
    <mergeCell ref="B232:G232"/>
    <mergeCell ref="B258:G258"/>
    <mergeCell ref="B180:G180"/>
    <mergeCell ref="B204:G204"/>
    <mergeCell ref="B152:G152"/>
    <mergeCell ref="B96:G96"/>
    <mergeCell ref="B126:G126"/>
    <mergeCell ref="B50:G50"/>
    <mergeCell ref="B72:G72"/>
    <mergeCell ref="B35:C35"/>
    <mergeCell ref="B36:B37"/>
    <mergeCell ref="B42:Q42"/>
    <mergeCell ref="B43:C43"/>
    <mergeCell ref="B44:B45"/>
    <mergeCell ref="B25:D25"/>
    <mergeCell ref="B26:C26"/>
    <mergeCell ref="B27:C27"/>
    <mergeCell ref="B28:B32"/>
    <mergeCell ref="B33:B3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Sheet1!_Hlk110849519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2022-08-18T15:53:05Z</dcterms:modified>
</cp:coreProperties>
</file>