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Kavindi Wijayalath🧚‍♀️ S P\"/>
    </mc:Choice>
  </mc:AlternateContent>
  <xr:revisionPtr revIDLastSave="0" documentId="13_ncr:1_{52ACC168-AA6E-4AA1-AFAB-9568A495657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3" i="1" l="1"/>
  <c r="F273" i="1" s="1"/>
  <c r="G273" i="1" s="1"/>
  <c r="E272" i="1"/>
  <c r="F272" i="1" s="1"/>
  <c r="E271" i="1"/>
  <c r="F271" i="1" s="1"/>
  <c r="E270" i="1"/>
  <c r="F270" i="1" s="1"/>
  <c r="D274" i="1"/>
  <c r="D225" i="1"/>
  <c r="E224" i="1"/>
  <c r="F224" i="1" s="1"/>
  <c r="E223" i="1"/>
  <c r="F223" i="1" s="1"/>
  <c r="E222" i="1"/>
  <c r="F222" i="1" s="1"/>
  <c r="E135" i="1"/>
  <c r="F135" i="1"/>
  <c r="D205" i="1"/>
  <c r="F205" i="1"/>
  <c r="E205" i="1"/>
  <c r="E204" i="1"/>
  <c r="F204" i="1" s="1"/>
  <c r="G204" i="1" s="1"/>
  <c r="F203" i="1"/>
  <c r="G203" i="1" s="1"/>
  <c r="E203" i="1"/>
  <c r="E202" i="1"/>
  <c r="F202" i="1" s="1"/>
  <c r="G202" i="1" s="1"/>
  <c r="D181" i="1"/>
  <c r="D158" i="1"/>
  <c r="D135" i="1"/>
  <c r="E157" i="1"/>
  <c r="F157" i="1" s="1"/>
  <c r="E156" i="1"/>
  <c r="F156" i="1" s="1"/>
  <c r="G155" i="1"/>
  <c r="F155" i="1"/>
  <c r="E155" i="1"/>
  <c r="G134" i="1"/>
  <c r="G133" i="1"/>
  <c r="G132" i="1"/>
  <c r="F134" i="1"/>
  <c r="F132" i="1"/>
  <c r="F133" i="1"/>
  <c r="E134" i="1"/>
  <c r="E133" i="1"/>
  <c r="E132" i="1"/>
  <c r="G270" i="1" l="1"/>
  <c r="F274" i="1"/>
  <c r="G271" i="1"/>
  <c r="G272" i="1"/>
  <c r="E274" i="1"/>
  <c r="F225" i="1"/>
  <c r="G222" i="1"/>
  <c r="G223" i="1"/>
  <c r="G224" i="1" s="1"/>
  <c r="E225" i="1"/>
  <c r="G156" i="1"/>
  <c r="G157" i="1"/>
</calcChain>
</file>

<file path=xl/sharedStrings.xml><?xml version="1.0" encoding="utf-8"?>
<sst xmlns="http://schemas.openxmlformats.org/spreadsheetml/2006/main" count="200" uniqueCount="105">
  <si>
    <t>Your temporary usage period for IBM SPSS Statistics will expire in 4251 days.</t>
  </si>
  <si>
    <t>GET DATA</t>
  </si>
  <si>
    <t xml:space="preserve">  /TYPE=XLSX</t>
  </si>
  <si>
    <t xml:space="preserve">  /FILE='C:\SPSS\2024\Kavindi Wijayalath🧚‍♀️ S P\numbrerd.xlsx'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</si>
  <si>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</si>
  <si>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</si>
  <si>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</si>
  <si>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</si>
  <si>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</si>
  <si>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</si>
  <si>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</si>
  <si>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OUTFILE='C:\SPSS\2024\Kavindi Wijayalath🧚‍♀️ S P\Untitled2.sav'</t>
  </si>
  <si>
    <t xml:space="preserve">  /COMPRESSED.</t>
  </si>
  <si>
    <t>FREQUENCIES VARIABLES=@1ඔබඅයත්වනදිස්ත්‍රික්ක @2ඔබඅයත්වනවයස්කාණ්ඩයකු @3පදිංචිය @4ඔබගේ12භාවය</t>
  </si>
  <si>
    <t xml:space="preserve">    @5ඔබFashionකරනකෙනෙක්ද @6එහිදීFashiontrendsගැනසැලකිලිම @7Fashionතෝරාගැනීමටඔබවැඩිපු</t>
  </si>
  <si>
    <t xml:space="preserve">    @8විලාසිතාමිළදීගැනීමසද @9පහතසදහන්විලාසිතාසන්න @10අදාළසන්නාමයේInstagramගිණුම</t>
  </si>
  <si>
    <t xml:space="preserve">    @11අදාළInstagramගිණුමේවිලාසිත @12Instagramතුළකාන්තාවයොදාගනි @13ඔබවිලාසිතාතෝරාගැනීමේ</t>
  </si>
  <si>
    <t xml:space="preserve">    @14සමාජමාධ්‍යතුළවිලාසිත</t>
  </si>
  <si>
    <t xml:space="preserve">  /STATISTICS=STDDEV</t>
  </si>
  <si>
    <t xml:space="preserve">  /ORDER=ANALYSIS.</t>
  </si>
  <si>
    <t>Frequencies</t>
  </si>
  <si>
    <t>Notes</t>
  </si>
  <si>
    <t>Output Created</t>
  </si>
  <si>
    <t>11-MAY-2024 23:33:27</t>
  </si>
  <si>
    <t>Comments</t>
  </si>
  <si>
    <t/>
  </si>
  <si>
    <t>Input</t>
  </si>
  <si>
    <t>Data</t>
  </si>
  <si>
    <t>C:\SPSS\2024\Kavindi Wijayalath🧚‍♀️ S P\Untitled2.sav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</si>
  <si>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</si>
  <si>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</si>
  <si>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</si>
  <si>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</si>
  <si>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</si>
  <si>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</si>
  <si>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</si>
  <si>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</si>
  <si>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</si>
  <si>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</si>
  <si>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</si>
  <si>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</si>
  <si>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</si>
  <si>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</si>
  <si>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</si>
  <si>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</si>
  <si>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00:00:00.01</t>
  </si>
  <si>
    <t>[DataSet1] C:\SPSS\2024\Kavindi Wijayalath🧚‍♀️ S P\Untitled2.sav</t>
  </si>
  <si>
    <t>Statistics</t>
  </si>
  <si>
    <t>1) ඔබ අයත්වන දිස්ත්‍රික්කය කුමක්ද?</t>
  </si>
  <si>
    <t>2) ඔබ අයත්වන වයස් කාණ්ඩය කුමක්ද?</t>
  </si>
  <si>
    <t>3) පදිංචිය</t>
  </si>
  <si>
    <t>4) ඔබගේ 1 2 භාවය</t>
  </si>
  <si>
    <t>5) ඔබ Fashion කරන කෙනෙක්ද?</t>
  </si>
  <si>
    <t>6) එහිදී Fashion trends ගැන සැලකිලිමත් ද?</t>
  </si>
  <si>
    <t>7) Fashion තෝරා ගැනීමට ඔබ වැඩිපුර භාවිතා කරන සමාජ මාධ්‍ය කුමක්ද ?</t>
  </si>
  <si>
    <t>8) විලාසිතා මිළදී ගැනීම සදහා හා නව විලාසිතා ගැන update වීමට Instagram මාධ්‍ය උපකාරී වී තිබේද?</t>
  </si>
  <si>
    <t>9) පහත සදහන් විලාසිතා සන්නාම වලින් ඔබ වඩාත් මිළදී ගන්නා ඔබ කැමති වෙළඳ සන්නාමය කුමක්ද ?</t>
  </si>
  <si>
    <t>10) අදාළ සන්නාමයේ Instagram ගිණුම ඔබ follow කර තිබේද?</t>
  </si>
  <si>
    <t>11) අදාළ Instagram ගිණුමේ විලාසිතා පිළිබඳ ඔබ නිරන්තර අවධානයෙන් සිටී.</t>
  </si>
  <si>
    <t>12) Instagram තුළ කාන්තාව යොදා ගනිමින් සිදුකරන විලාසිතා අලෙවිකරණයන්ට ඔබ ආකර්ෂණය වී එමගින් විලාසිතා online ඇනවුම් කර හෝ වෙළඳසැල් වලට ගොස් මිළදී ගෙන තිබේද ?</t>
  </si>
  <si>
    <t>13) ඔබ විලාසිතා තෝරා ගැනීමේදී ඔබ තෝරාගත් විලාසිතාව නිරූපණය කරන නිරූපණ ශිල්පිනිය පිළිබඳ ඔබ අවධානයක් යොමු කරාද?</t>
  </si>
  <si>
    <t>14) සමාජ මාධ්‍ය තුළ විලාසිතා අලෙවිකරණය සදහා කාන්තාව නොයෙකුත් විලාසිතාවන් සිදුකොට ප්‍රදර්ශනය කිරීම තුළින් ඔබ සිතන ආකාරයට ඔබට විලාසිතා මිළට ගැනීම පිළිබඳ ආකර්ෂණයක් ඇති වන බවට ඔබ එකග වන්නේද?</t>
  </si>
  <si>
    <t>N</t>
  </si>
  <si>
    <t>Valid</t>
  </si>
  <si>
    <t>Missing</t>
  </si>
  <si>
    <t>Std. Deviation</t>
  </si>
  <si>
    <t>Frequency Table</t>
  </si>
  <si>
    <t>Instagram</t>
  </si>
  <si>
    <t>Facebook</t>
  </si>
  <si>
    <t>Moose</t>
  </si>
  <si>
    <t>Carnage</t>
  </si>
  <si>
    <t>Kelly Felder</t>
  </si>
  <si>
    <t>G flock</t>
  </si>
  <si>
    <t>tl;=j</t>
  </si>
  <si>
    <t>ixLHd;h</t>
  </si>
  <si>
    <t>m%;sY;h</t>
  </si>
  <si>
    <t>j,x.= m%;sY;h</t>
  </si>
  <si>
    <t>iuqÉÑ; m%;sY;h</t>
  </si>
  <si>
    <t>fld&lt;U Èia;%slalh</t>
  </si>
  <si>
    <t>.ñmy Èia;%slalh</t>
  </si>
  <si>
    <t>uykqjr Èia;%slalh</t>
  </si>
  <si>
    <t>wkqrdOmqr Èia;%slalh</t>
  </si>
  <si>
    <t>l=reKE., Èia;%slalh</t>
  </si>
  <si>
    <t>wjq' 18 - wjq ' 22 w;r</t>
  </si>
  <si>
    <t>wjq'23 - wjq'27 w;r</t>
  </si>
  <si>
    <t>wjq' 28 - wjq' 32 w;r</t>
  </si>
  <si>
    <t>wjq' 35 g jeä</t>
  </si>
  <si>
    <t>.%dóh</t>
  </si>
  <si>
    <t>kd.ßl</t>
  </si>
  <si>
    <t>w¾O kd.ßl</t>
  </si>
  <si>
    <t>ia;%S</t>
  </si>
  <si>
    <t>mqreI</t>
  </si>
  <si>
    <t>Tõ</t>
  </si>
  <si>
    <t>ke;</t>
  </si>
  <si>
    <t>wksjd¾hfhka ie&lt;ls,su;a fõ</t>
  </si>
  <si>
    <t>ie&lt;ls,su;a fkdfõ</t>
  </si>
  <si>
    <t>;rula ie&lt;ls,su;a fõ</t>
  </si>
  <si>
    <t>;rula ÿrg</t>
  </si>
  <si>
    <t>lsj fkdyelsh</t>
  </si>
  <si>
    <t>tlÕ fõ</t>
  </si>
  <si>
    <t>tlÕ fkdfõ</t>
  </si>
  <si>
    <t>වෙනත්</t>
  </si>
  <si>
    <t>Youtube</t>
  </si>
  <si>
    <t>fjk;a</t>
  </si>
  <si>
    <t>lsisfia;au fkdue;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</si>
</sst>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Iskoola Pota"/>
    </font>
    <font>
      <sz val="11"/>
      <color rgb="FF000000"/>
      <name val="FMAbhaya"/>
    </font>
    <font>
      <sz val="11"/>
      <color rgb="FF000000"/>
      <name val="Iskoola Pot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5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19" xfId="26" applyNumberFormat="1" applyFont="1" applyBorder="1" applyAlignment="1">
      <alignment horizontal="right" vertical="top"/>
    </xf>
    <xf numFmtId="164" fontId="5" fillId="0" borderId="20" xfId="27" applyNumberFormat="1" applyFont="1" applyBorder="1" applyAlignment="1">
      <alignment horizontal="right" vertical="top"/>
    </xf>
    <xf numFmtId="164" fontId="5" fillId="0" borderId="21" xfId="28" applyNumberFormat="1" applyFont="1" applyBorder="1" applyAlignment="1">
      <alignment horizontal="right" vertical="top"/>
    </xf>
    <xf numFmtId="164" fontId="5" fillId="0" borderId="22" xfId="29" applyNumberFormat="1" applyFont="1" applyBorder="1" applyAlignment="1">
      <alignment horizontal="right" vertical="top"/>
    </xf>
    <xf numFmtId="164" fontId="5" fillId="0" borderId="23" xfId="30" applyNumberFormat="1" applyFont="1" applyBorder="1" applyAlignment="1">
      <alignment horizontal="right" vertical="top"/>
    </xf>
    <xf numFmtId="164" fontId="5" fillId="0" borderId="24" xfId="31" applyNumberFormat="1" applyFont="1" applyBorder="1" applyAlignment="1">
      <alignment horizontal="right" vertical="top"/>
    </xf>
    <xf numFmtId="165" fontId="5" fillId="0" borderId="25" xfId="32" applyNumberFormat="1" applyFont="1" applyBorder="1" applyAlignment="1">
      <alignment horizontal="right" vertical="top"/>
    </xf>
    <xf numFmtId="165" fontId="5" fillId="0" borderId="26" xfId="33" applyNumberFormat="1" applyFont="1" applyBorder="1" applyAlignment="1">
      <alignment horizontal="right" vertical="top"/>
    </xf>
    <xf numFmtId="165" fontId="5" fillId="0" borderId="27" xfId="34" applyNumberFormat="1" applyFont="1" applyBorder="1" applyAlignment="1">
      <alignment horizontal="right" vertical="top"/>
    </xf>
    <xf numFmtId="166" fontId="5" fillId="0" borderId="20" xfId="35" applyNumberFormat="1" applyFont="1" applyBorder="1" applyAlignment="1">
      <alignment horizontal="right" vertical="top"/>
    </xf>
    <xf numFmtId="166" fontId="5" fillId="0" borderId="21" xfId="36" applyNumberFormat="1" applyFont="1" applyBorder="1" applyAlignment="1">
      <alignment horizontal="right" vertical="top"/>
    </xf>
    <xf numFmtId="166" fontId="5" fillId="0" borderId="23" xfId="37" applyNumberFormat="1" applyFont="1" applyBorder="1" applyAlignment="1">
      <alignment horizontal="right" vertical="top"/>
    </xf>
    <xf numFmtId="166" fontId="5" fillId="0" borderId="24" xfId="38" applyNumberFormat="1" applyFont="1" applyBorder="1" applyAlignment="1">
      <alignment horizontal="right" vertical="top"/>
    </xf>
    <xf numFmtId="164" fontId="5" fillId="0" borderId="25" xfId="39" applyNumberFormat="1" applyFont="1" applyBorder="1" applyAlignment="1">
      <alignment horizontal="right" vertical="top"/>
    </xf>
    <xf numFmtId="166" fontId="5" fillId="0" borderId="26" xfId="40" applyNumberFormat="1" applyFont="1" applyBorder="1" applyAlignment="1">
      <alignment horizontal="right" vertical="top"/>
    </xf>
    <xf numFmtId="0" fontId="5" fillId="0" borderId="27" xfId="41" applyFont="1" applyBorder="1" applyAlignment="1">
      <alignment horizontal="left" vertical="top" wrapText="1"/>
    </xf>
    <xf numFmtId="0" fontId="0" fillId="0" borderId="3" xfId="0" applyBorder="1"/>
    <xf numFmtId="0" fontId="2" fillId="0" borderId="3" xfId="1" applyFont="1" applyBorder="1"/>
    <xf numFmtId="0" fontId="3" fillId="0" borderId="3" xfId="2" applyFont="1" applyBorder="1"/>
    <xf numFmtId="0" fontId="6" fillId="0" borderId="3" xfId="18" applyFont="1" applyBorder="1"/>
    <xf numFmtId="0" fontId="7" fillId="2" borderId="12" xfId="42" applyFont="1" applyBorder="1" applyAlignment="1">
      <alignment horizontal="left" vertical="top" wrapText="1"/>
    </xf>
    <xf numFmtId="0" fontId="7" fillId="2" borderId="15" xfId="43" applyFont="1" applyBorder="1" applyAlignment="1">
      <alignment horizontal="center" wrapText="1"/>
    </xf>
    <xf numFmtId="0" fontId="7" fillId="2" borderId="16" xfId="44" applyFont="1" applyBorder="1" applyAlignment="1">
      <alignment horizontal="center" wrapText="1"/>
    </xf>
    <xf numFmtId="0" fontId="7" fillId="2" borderId="17" xfId="45" applyFont="1" applyBorder="1" applyAlignment="1">
      <alignment horizontal="center" wrapText="1"/>
    </xf>
    <xf numFmtId="0" fontId="7" fillId="0" borderId="0" xfId="0" applyFont="1"/>
    <xf numFmtId="0" fontId="7" fillId="0" borderId="7" xfId="10" applyFont="1" applyBorder="1" applyAlignment="1">
      <alignment horizontal="left" vertical="top" wrapText="1"/>
    </xf>
    <xf numFmtId="0" fontId="7" fillId="0" borderId="9" xfId="12" applyFont="1" applyBorder="1" applyAlignment="1">
      <alignment horizontal="left" vertical="top" wrapText="1"/>
    </xf>
    <xf numFmtId="0" fontId="7" fillId="0" borderId="18" xfId="25" applyFont="1" applyBorder="1" applyAlignment="1">
      <alignment horizontal="left" vertical="top" wrapText="1"/>
    </xf>
    <xf numFmtId="0" fontId="8" fillId="0" borderId="18" xfId="25" applyFont="1" applyBorder="1" applyAlignment="1">
      <alignment horizontal="left" vertical="top" wrapText="1"/>
    </xf>
    <xf numFmtId="0" fontId="8" fillId="0" borderId="7" xfId="10" applyFont="1" applyBorder="1" applyAlignment="1">
      <alignment horizontal="left" vertical="top" wrapText="1"/>
    </xf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3" xfId="24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9" fillId="0" borderId="0" xfId="0" applyFont="1"/>
    <xf numFmtId="0" fontId="10" fillId="0" borderId="0" xfId="0" applyFont="1"/>
  </cellXfs>
  <cellStyles count="46">
    <cellStyle name="Normal" xfId="0" builtinId="0"/>
    <cellStyle name="style1704188372780" xfId="43" xr:uid="{F04EE29C-80FB-4B0F-A920-658EA9985B99}"/>
    <cellStyle name="style1704188372869" xfId="44" xr:uid="{A578A3FA-5391-4B52-BC76-E7A51DE22FF0}"/>
    <cellStyle name="style1704188372963" xfId="45" xr:uid="{90C66163-BF75-47C0-8D4C-93540490C7C9}"/>
    <cellStyle name="style1714232607903" xfId="42" xr:uid="{9C0AE8F0-86E6-4FA0-8DA7-B9C71A146D87}"/>
    <cellStyle name="style1715450626513" xfId="1" xr:uid="{00000000-0005-0000-0000-000001000000}"/>
    <cellStyle name="style1715450626604" xfId="2" xr:uid="{00000000-0005-0000-0000-000002000000}"/>
    <cellStyle name="style1715450626661" xfId="3" xr:uid="{00000000-0005-0000-0000-000003000000}"/>
    <cellStyle name="style1715450626748" xfId="4" xr:uid="{00000000-0005-0000-0000-000004000000}"/>
    <cellStyle name="style1715450626832" xfId="5" xr:uid="{00000000-0005-0000-0000-000005000000}"/>
    <cellStyle name="style1715450626929" xfId="6" xr:uid="{00000000-0005-0000-0000-000006000000}"/>
    <cellStyle name="style1715450626984" xfId="7" xr:uid="{00000000-0005-0000-0000-000007000000}"/>
    <cellStyle name="style1715450627064" xfId="8" xr:uid="{00000000-0005-0000-0000-000008000000}"/>
    <cellStyle name="style1715450627129" xfId="9" xr:uid="{00000000-0005-0000-0000-000009000000}"/>
    <cellStyle name="style1715450627194" xfId="10" xr:uid="{00000000-0005-0000-0000-00000A000000}"/>
    <cellStyle name="style1715450627267" xfId="11" xr:uid="{00000000-0005-0000-0000-00000B000000}"/>
    <cellStyle name="style1715450627331" xfId="12" xr:uid="{00000000-0005-0000-0000-00000C000000}"/>
    <cellStyle name="style1715450627401" xfId="13" xr:uid="{00000000-0005-0000-0000-00000D000000}"/>
    <cellStyle name="style1715450627464" xfId="14" xr:uid="{00000000-0005-0000-0000-00000E000000}"/>
    <cellStyle name="style1715450627532" xfId="15" xr:uid="{00000000-0005-0000-0000-00000F000000}"/>
    <cellStyle name="style1715450627582" xfId="16" xr:uid="{00000000-0005-0000-0000-000010000000}"/>
    <cellStyle name="style1715450627629" xfId="17" xr:uid="{00000000-0005-0000-0000-000011000000}"/>
    <cellStyle name="style1715450627693" xfId="18" xr:uid="{00000000-0005-0000-0000-000012000000}"/>
    <cellStyle name="style1715450627763" xfId="19" xr:uid="{00000000-0005-0000-0000-000013000000}"/>
    <cellStyle name="style1715450627843" xfId="20" xr:uid="{00000000-0005-0000-0000-000014000000}"/>
    <cellStyle name="style1715450627909" xfId="21" xr:uid="{00000000-0005-0000-0000-000015000000}"/>
    <cellStyle name="style1715450627974" xfId="22" xr:uid="{00000000-0005-0000-0000-000016000000}"/>
    <cellStyle name="style1715450628040" xfId="23" xr:uid="{00000000-0005-0000-0000-000017000000}"/>
    <cellStyle name="style1715450628102" xfId="24" xr:uid="{00000000-0005-0000-0000-000018000000}"/>
    <cellStyle name="style1715450628163" xfId="25" xr:uid="{00000000-0005-0000-0000-000019000000}"/>
    <cellStyle name="style1715450628225" xfId="26" xr:uid="{00000000-0005-0000-0000-00001A000000}"/>
    <cellStyle name="style1715450628287" xfId="27" xr:uid="{00000000-0005-0000-0000-00001B000000}"/>
    <cellStyle name="style1715450628350" xfId="28" xr:uid="{00000000-0005-0000-0000-00001C000000}"/>
    <cellStyle name="style1715450628412" xfId="29" xr:uid="{00000000-0005-0000-0000-00001D000000}"/>
    <cellStyle name="style1715450628478" xfId="30" xr:uid="{00000000-0005-0000-0000-00001E000000}"/>
    <cellStyle name="style1715450628542" xfId="31" xr:uid="{00000000-0005-0000-0000-00001F000000}"/>
    <cellStyle name="style1715450628604" xfId="32" xr:uid="{00000000-0005-0000-0000-000020000000}"/>
    <cellStyle name="style1715450628664" xfId="33" xr:uid="{00000000-0005-0000-0000-000021000000}"/>
    <cellStyle name="style1715450628726" xfId="34" xr:uid="{00000000-0005-0000-0000-000022000000}"/>
    <cellStyle name="style1715450628795" xfId="35" xr:uid="{00000000-0005-0000-0000-000023000000}"/>
    <cellStyle name="style1715450628841" xfId="36" xr:uid="{00000000-0005-0000-0000-000024000000}"/>
    <cellStyle name="style1715450628888" xfId="37" xr:uid="{00000000-0005-0000-0000-000025000000}"/>
    <cellStyle name="style1715450628935" xfId="38" xr:uid="{00000000-0005-0000-0000-000026000000}"/>
    <cellStyle name="style1715450628998" xfId="39" xr:uid="{00000000-0005-0000-0000-000027000000}"/>
    <cellStyle name="style1715450629053" xfId="40" xr:uid="{00000000-0005-0000-0000-000028000000}"/>
    <cellStyle name="style1715450629108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Sheet1!$C$366:$C$368</c:f>
              <c:strCache>
                <c:ptCount val="3"/>
                <c:pt idx="0">
                  <c:v>tlÕ fõ</c:v>
                </c:pt>
                <c:pt idx="1">
                  <c:v>tlÕ fkdfõ</c:v>
                </c:pt>
                <c:pt idx="2">
                  <c:v>lsj fkdyelsh</c:v>
                </c:pt>
              </c:strCache>
            </c:strRef>
          </c:cat>
          <c:val>
            <c:numRef>
              <c:f>Sheet1!$D$366:$D$368</c:f>
              <c:numCache>
                <c:formatCode>###0</c:formatCode>
                <c:ptCount val="3"/>
                <c:pt idx="0">
                  <c:v>220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A-43BF-AB54-90519EBC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08832"/>
        <c:axId val="1554036192"/>
      </c:barChart>
      <c:catAx>
        <c:axId val="15540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36192"/>
        <c:crosses val="autoZero"/>
        <c:auto val="1"/>
        <c:lblAlgn val="ctr"/>
        <c:lblOffset val="100"/>
        <c:noMultiLvlLbl val="0"/>
      </c:catAx>
      <c:valAx>
        <c:axId val="15540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Sheet1!$C$132:$C$134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Sheet1!$D$132:$D$134</c:f>
              <c:numCache>
                <c:formatCode>###0</c:formatCode>
                <c:ptCount val="3"/>
                <c:pt idx="0">
                  <c:v>155</c:v>
                </c:pt>
                <c:pt idx="1">
                  <c:v>94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6-487F-AB66-B51EBF0C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28992"/>
        <c:axId val="1399865856"/>
      </c:barChart>
      <c:catAx>
        <c:axId val="15540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99865856"/>
        <c:crosses val="autoZero"/>
        <c:auto val="1"/>
        <c:lblAlgn val="ctr"/>
        <c:lblOffset val="100"/>
        <c:noMultiLvlLbl val="0"/>
      </c:catAx>
      <c:valAx>
        <c:axId val="13998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Sheet1!$C$108:$C$110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Sheet1!$D$108:$D$110</c:f>
              <c:numCache>
                <c:formatCode>###0</c:formatCode>
                <c:ptCount val="3"/>
                <c:pt idx="0">
                  <c:v>40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A-4190-93F5-14D4B553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225152"/>
        <c:axId val="1851224192"/>
      </c:barChart>
      <c:catAx>
        <c:axId val="18512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51224192"/>
        <c:crosses val="autoZero"/>
        <c:auto val="1"/>
        <c:lblAlgn val="ctr"/>
        <c:lblOffset val="100"/>
        <c:noMultiLvlLbl val="0"/>
      </c:catAx>
      <c:valAx>
        <c:axId val="18512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Sheet1!$C$83:$C$86</c:f>
              <c:strCache>
                <c:ptCount val="4"/>
                <c:pt idx="0">
                  <c:v>wjq' 18 - wjq ' 22 w;r</c:v>
                </c:pt>
                <c:pt idx="1">
                  <c:v>wjq'23 - wjq'27 w;r</c:v>
                </c:pt>
                <c:pt idx="2">
                  <c:v>wjq' 28 - wjq' 32 w;r</c:v>
                </c:pt>
                <c:pt idx="3">
                  <c:v>wjq' 35 g jeä</c:v>
                </c:pt>
              </c:strCache>
            </c:strRef>
          </c:cat>
          <c:val>
            <c:numRef>
              <c:f>Sheet1!$D$83:$D$86</c:f>
              <c:numCache>
                <c:formatCode>###0</c:formatCode>
                <c:ptCount val="4"/>
                <c:pt idx="0">
                  <c:v>80</c:v>
                </c:pt>
                <c:pt idx="1">
                  <c:v>125</c:v>
                </c:pt>
                <c:pt idx="2">
                  <c:v>40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C-421C-897B-03484FF4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234272"/>
        <c:axId val="1851222752"/>
      </c:barChart>
      <c:catAx>
        <c:axId val="18512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51222752"/>
        <c:crosses val="autoZero"/>
        <c:auto val="1"/>
        <c:lblAlgn val="ctr"/>
        <c:lblOffset val="100"/>
        <c:noMultiLvlLbl val="0"/>
      </c:catAx>
      <c:valAx>
        <c:axId val="18512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F7-4CB0-8246-25B8FA187C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F7-4CB0-8246-25B8FA187C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F7-4CB0-8246-25B8FA187C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F7-4CB0-8246-25B8FA187C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F7-4CB0-8246-25B8FA187C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Sheet1!$C$57:$C$61</c:f>
              <c:strCache>
                <c:ptCount val="5"/>
                <c:pt idx="0">
                  <c:v>fld&lt;U Èia;%slalh</c:v>
                </c:pt>
                <c:pt idx="1">
                  <c:v>.ñmy Èia;%slalh</c:v>
                </c:pt>
                <c:pt idx="2">
                  <c:v>uykqjr Èia;%slalh</c:v>
                </c:pt>
                <c:pt idx="3">
                  <c:v>wkqrdOmqr Èia;%slalh</c:v>
                </c:pt>
                <c:pt idx="4">
                  <c:v>l=reKE., Èia;%slalh</c:v>
                </c:pt>
              </c:strCache>
            </c:strRef>
          </c:cat>
          <c:val>
            <c:numRef>
              <c:f>Sheet1!$D$57:$D$61</c:f>
              <c:numCache>
                <c:formatCode>###0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F-4F1A-B204-0EC02FA5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Sheet1!$C$202:$C$204</c:f>
              <c:strCache>
                <c:ptCount val="3"/>
                <c:pt idx="0">
                  <c:v>Instagram</c:v>
                </c:pt>
                <c:pt idx="1">
                  <c:v>Facebook</c:v>
                </c:pt>
                <c:pt idx="2">
                  <c:v>Youtube</c:v>
                </c:pt>
              </c:strCache>
            </c:strRef>
          </c:cat>
          <c:val>
            <c:numRef>
              <c:f>Sheet1!$D$202:$D$204</c:f>
              <c:numCache>
                <c:formatCode>###0</c:formatCode>
                <c:ptCount val="3"/>
                <c:pt idx="0">
                  <c:v>225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7-4BE9-92FE-A7CB6D7C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229472"/>
        <c:axId val="1851234752"/>
      </c:barChart>
      <c:catAx>
        <c:axId val="18512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34752"/>
        <c:crosses val="autoZero"/>
        <c:auto val="1"/>
        <c:lblAlgn val="ctr"/>
        <c:lblOffset val="100"/>
        <c:noMultiLvlLbl val="0"/>
      </c:catAx>
      <c:valAx>
        <c:axId val="18512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4217-AA50-09443FB198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E4-4217-AA50-09443FB198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E4-4217-AA50-09443FB198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E4-4217-AA50-09443FB198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Sheet1!$C$83:$C$86</c:f>
              <c:strCache>
                <c:ptCount val="4"/>
                <c:pt idx="0">
                  <c:v>wjq' 18 - wjq ' 22 w;r</c:v>
                </c:pt>
                <c:pt idx="1">
                  <c:v>wjq'23 - wjq'27 w;r</c:v>
                </c:pt>
                <c:pt idx="2">
                  <c:v>wjq' 28 - wjq' 32 w;r</c:v>
                </c:pt>
                <c:pt idx="3">
                  <c:v>wjq' 35 g jeä</c:v>
                </c:pt>
              </c:strCache>
            </c:strRef>
          </c:cat>
          <c:val>
            <c:numRef>
              <c:f>Sheet1!$D$83:$D$86</c:f>
              <c:numCache>
                <c:formatCode>###0</c:formatCode>
                <c:ptCount val="4"/>
                <c:pt idx="0">
                  <c:v>80</c:v>
                </c:pt>
                <c:pt idx="1">
                  <c:v>125</c:v>
                </c:pt>
                <c:pt idx="2">
                  <c:v>40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B-4964-BC3A-125BE77D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3-4C90-9E6D-7BB949C676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3-4C90-9E6D-7BB949C676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33-4C90-9E6D-7BB949C676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Sheet1!$C$108:$C$110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Sheet1!$D$108:$D$110</c:f>
              <c:numCache>
                <c:formatCode>###0</c:formatCode>
                <c:ptCount val="3"/>
                <c:pt idx="0">
                  <c:v>40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C-4A5A-B4C1-594910EF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8-4F98-8D01-243848EED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8-4F98-8D01-243848EED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Sheet1!$C$132:$C$134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Sheet1!$D$132:$D$134</c:f>
              <c:numCache>
                <c:formatCode>###0</c:formatCode>
                <c:ptCount val="3"/>
                <c:pt idx="0">
                  <c:v>155</c:v>
                </c:pt>
                <c:pt idx="1">
                  <c:v>94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438A-BBC3-01D778AA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7E-40A3-934C-2AE5BCD3F1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7E-40A3-934C-2AE5BCD3F1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Sheet1!$C$155:$C$157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fjk;a</c:v>
                </c:pt>
              </c:strCache>
            </c:strRef>
          </c:cat>
          <c:val>
            <c:numRef>
              <c:f>Sheet1!$D$155:$D$157</c:f>
              <c:numCache>
                <c:formatCode>###0</c:formatCode>
                <c:ptCount val="3"/>
                <c:pt idx="0">
                  <c:v>235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C-4FC5-9701-39B630BF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2-4470-9442-56234C26D7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2-4470-9442-56234C26D7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32-4470-9442-56234C26D7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Sheet1!$C$178:$C$180</c:f>
              <c:strCache>
                <c:ptCount val="3"/>
                <c:pt idx="0">
                  <c:v>wksjd¾hfhka ie&lt;ls,su;a fõ</c:v>
                </c:pt>
                <c:pt idx="1">
                  <c:v>ie&lt;ls,su;a fkdfõ</c:v>
                </c:pt>
                <c:pt idx="2">
                  <c:v>;rula ie&lt;ls,su;a fõ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170</c:v>
                </c:pt>
                <c:pt idx="1">
                  <c:v>5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0-4CD1-8ACA-5B1A8D15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Sheet1!$C$342:$C$344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fkdyelsh</c:v>
                </c:pt>
              </c:strCache>
            </c:strRef>
          </c:cat>
          <c:val>
            <c:numRef>
              <c:f>Sheet1!$D$342:$D$344</c:f>
              <c:numCache>
                <c:formatCode>###0</c:formatCode>
                <c:ptCount val="3"/>
                <c:pt idx="0">
                  <c:v>185</c:v>
                </c:pt>
                <c:pt idx="1">
                  <c:v>45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5-41D1-9789-F453F0CC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17952"/>
        <c:axId val="1554018432"/>
      </c:barChart>
      <c:catAx>
        <c:axId val="15540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18432"/>
        <c:crosses val="autoZero"/>
        <c:auto val="1"/>
        <c:lblAlgn val="ctr"/>
        <c:lblOffset val="100"/>
        <c:noMultiLvlLbl val="0"/>
      </c:catAx>
      <c:valAx>
        <c:axId val="15540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B6-45C7-9C37-4BF7025E30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B6-45C7-9C37-4BF7025E30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Sheet1!$C$202:$C$204</c:f>
              <c:strCache>
                <c:ptCount val="3"/>
                <c:pt idx="0">
                  <c:v>Instagram</c:v>
                </c:pt>
                <c:pt idx="1">
                  <c:v>Facebook</c:v>
                </c:pt>
                <c:pt idx="2">
                  <c:v>Youtube</c:v>
                </c:pt>
              </c:strCache>
            </c:strRef>
          </c:cat>
          <c:val>
            <c:numRef>
              <c:f>Sheet1!$D$202:$D$204</c:f>
              <c:numCache>
                <c:formatCode>###0</c:formatCode>
                <c:ptCount val="3"/>
                <c:pt idx="0">
                  <c:v>225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8-4B72-B37B-14CA3703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FF-4B1C-AD40-BE8FE27B2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FF-4B1C-AD40-BE8FE27B26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Sheet1!$C$222:$C$224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Sheet1!$D$222:$D$224</c:f>
              <c:numCache>
                <c:formatCode>###0</c:formatCode>
                <c:ptCount val="3"/>
                <c:pt idx="0">
                  <c:v>225</c:v>
                </c:pt>
                <c:pt idx="1">
                  <c:v>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636-914F-927B7AE1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B-4624-BA58-A154FD2D18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B-4624-BA58-A154FD2D18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B-4624-BA58-A154FD2D18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CB-4624-BA58-A154FD2D1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Sheet1!$C$245:$C$248</c:f>
              <c:strCache>
                <c:ptCount val="4"/>
                <c:pt idx="0">
                  <c:v>Moose</c:v>
                </c:pt>
                <c:pt idx="1">
                  <c:v>Carnage</c:v>
                </c:pt>
                <c:pt idx="2">
                  <c:v>Kelly Felder</c:v>
                </c:pt>
                <c:pt idx="3">
                  <c:v>G flock</c:v>
                </c:pt>
              </c:strCache>
            </c:strRef>
          </c:cat>
          <c:val>
            <c:numRef>
              <c:f>Sheet1!$D$245:$D$248</c:f>
              <c:numCache>
                <c:formatCode>###0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3-4116-A587-0330179B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6-433A-8A73-6546035680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6-433A-8A73-6546035680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6-433A-8A73-6546035680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Sheet1!$C$270:$C$273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lsj fkdyelsh</c:v>
                </c:pt>
                <c:pt idx="3">
                  <c:v>lsisfia;au fkdue;</c:v>
                </c:pt>
              </c:strCache>
            </c:strRef>
          </c:cat>
          <c:val>
            <c:numRef>
              <c:f>Sheet1!$D$270:$D$273</c:f>
              <c:numCache>
                <c:formatCode>###0</c:formatCode>
                <c:ptCount val="4"/>
                <c:pt idx="0">
                  <c:v>195</c:v>
                </c:pt>
                <c:pt idx="1">
                  <c:v>45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5A7-87EA-73751B57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16-4B34-96F3-DFEA2396D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16-4B34-96F3-DFEA2396D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16-4B34-96F3-DFEA2396D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Sheet1!$C$294:$C$296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fkdyelsh</c:v>
                </c:pt>
              </c:strCache>
            </c:strRef>
          </c:cat>
          <c:val>
            <c:numRef>
              <c:f>Sheet1!$D$294:$D$296</c:f>
              <c:numCache>
                <c:formatCode>###0</c:formatCode>
                <c:ptCount val="3"/>
                <c:pt idx="0">
                  <c:v>180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B32-88FC-135D2B75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C-4110-AB35-C900DAE33F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C-4110-AB35-C900DAE33F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FC-4110-AB35-C900DAE33F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Sheet1!$C$318:$C$320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Sheet1!$D$318:$D$320</c:f>
              <c:numCache>
                <c:formatCode>###0</c:formatCode>
                <c:ptCount val="3"/>
                <c:pt idx="0">
                  <c:v>170</c:v>
                </c:pt>
                <c:pt idx="1">
                  <c:v>25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9-471B-9A2F-427E2448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F-453D-A707-2F7E9E925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F-453D-A707-2F7E9E9257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F-453D-A707-2F7E9E9257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Sheet1!$C$342:$C$344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fkdyelsh</c:v>
                </c:pt>
              </c:strCache>
            </c:strRef>
          </c:cat>
          <c:val>
            <c:numRef>
              <c:f>Sheet1!$D$342:$D$344</c:f>
              <c:numCache>
                <c:formatCode>###0</c:formatCode>
                <c:ptCount val="3"/>
                <c:pt idx="0">
                  <c:v>185</c:v>
                </c:pt>
                <c:pt idx="1">
                  <c:v>45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3-4627-8BC8-07657D44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BF-42E1-AF3A-B0C201A8A2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BF-42E1-AF3A-B0C201A8A2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BF-42E1-AF3A-B0C201A8A2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Sheet1!$C$366:$C$368</c:f>
              <c:strCache>
                <c:ptCount val="3"/>
                <c:pt idx="0">
                  <c:v>tlÕ fõ</c:v>
                </c:pt>
                <c:pt idx="1">
                  <c:v>tlÕ fkdfõ</c:v>
                </c:pt>
                <c:pt idx="2">
                  <c:v>lsj fkdyelsh</c:v>
                </c:pt>
              </c:strCache>
            </c:strRef>
          </c:cat>
          <c:val>
            <c:numRef>
              <c:f>Sheet1!$D$366:$D$368</c:f>
              <c:numCache>
                <c:formatCode>###0</c:formatCode>
                <c:ptCount val="3"/>
                <c:pt idx="0">
                  <c:v>220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9-437F-8FF6-8B32EB534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Sheet1!$C$57:$C$61</c:f>
              <c:strCache>
                <c:ptCount val="5"/>
                <c:pt idx="0">
                  <c:v>fld&lt;U Èia;%slalh</c:v>
                </c:pt>
                <c:pt idx="1">
                  <c:v>.ñmy Èia;%slalh</c:v>
                </c:pt>
                <c:pt idx="2">
                  <c:v>uykqjr Èia;%slalh</c:v>
                </c:pt>
                <c:pt idx="3">
                  <c:v>wkqrdOmqr Èia;%slalh</c:v>
                </c:pt>
                <c:pt idx="4">
                  <c:v>l=reKE., Èia;%slalh</c:v>
                </c:pt>
              </c:strCache>
            </c:strRef>
          </c:cat>
          <c:val>
            <c:numRef>
              <c:f>Sheet1!$D$57:$D$61</c:f>
              <c:numCache>
                <c:formatCode>###0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F-49C6-98B0-591051A8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26943"/>
        <c:axId val="66508703"/>
      </c:barChart>
      <c:catAx>
        <c:axId val="665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08703"/>
        <c:crosses val="autoZero"/>
        <c:auto val="1"/>
        <c:lblAlgn val="ctr"/>
        <c:lblOffset val="100"/>
        <c:noMultiLvlLbl val="0"/>
      </c:catAx>
      <c:valAx>
        <c:axId val="665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Sheet1!$C$318:$C$320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Sheet1!$D$318:$D$320</c:f>
              <c:numCache>
                <c:formatCode>###0</c:formatCode>
                <c:ptCount val="3"/>
                <c:pt idx="0">
                  <c:v>170</c:v>
                </c:pt>
                <c:pt idx="1">
                  <c:v>25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D-4B8D-87FF-0A41B2DC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19872"/>
        <c:axId val="1554015552"/>
      </c:barChart>
      <c:catAx>
        <c:axId val="15540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15552"/>
        <c:crosses val="autoZero"/>
        <c:auto val="1"/>
        <c:lblAlgn val="ctr"/>
        <c:lblOffset val="100"/>
        <c:noMultiLvlLbl val="0"/>
      </c:catAx>
      <c:valAx>
        <c:axId val="1554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Sheet1!$C$294:$C$296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fkdyelsh</c:v>
                </c:pt>
              </c:strCache>
            </c:strRef>
          </c:cat>
          <c:val>
            <c:numRef>
              <c:f>Sheet1!$D$294:$D$296</c:f>
              <c:numCache>
                <c:formatCode>###0</c:formatCode>
                <c:ptCount val="3"/>
                <c:pt idx="0">
                  <c:v>180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6C9-9F6C-C82DB71A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35232"/>
        <c:axId val="1554007872"/>
      </c:barChart>
      <c:catAx>
        <c:axId val="15540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07872"/>
        <c:crosses val="autoZero"/>
        <c:auto val="1"/>
        <c:lblAlgn val="ctr"/>
        <c:lblOffset val="100"/>
        <c:noMultiLvlLbl val="0"/>
      </c:catAx>
      <c:valAx>
        <c:axId val="1554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Sheet1!$C$270:$C$273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lsj fkdyelsh</c:v>
                </c:pt>
                <c:pt idx="3">
                  <c:v>lsisfia;au fkdue;</c:v>
                </c:pt>
              </c:strCache>
            </c:strRef>
          </c:cat>
          <c:val>
            <c:numRef>
              <c:f>Sheet1!$D$270:$D$273</c:f>
              <c:numCache>
                <c:formatCode>###0</c:formatCode>
                <c:ptCount val="4"/>
                <c:pt idx="0">
                  <c:v>195</c:v>
                </c:pt>
                <c:pt idx="1">
                  <c:v>45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3-4214-B10E-318FC3C0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07392"/>
        <c:axId val="1554008352"/>
      </c:barChart>
      <c:catAx>
        <c:axId val="15540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08352"/>
        <c:crosses val="autoZero"/>
        <c:auto val="1"/>
        <c:lblAlgn val="ctr"/>
        <c:lblOffset val="100"/>
        <c:noMultiLvlLbl val="0"/>
      </c:catAx>
      <c:valAx>
        <c:axId val="15540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Sheet1!$C$245:$C$248</c:f>
              <c:strCache>
                <c:ptCount val="4"/>
                <c:pt idx="0">
                  <c:v>Moose</c:v>
                </c:pt>
                <c:pt idx="1">
                  <c:v>Carnage</c:v>
                </c:pt>
                <c:pt idx="2">
                  <c:v>Kelly Felder</c:v>
                </c:pt>
                <c:pt idx="3">
                  <c:v>G flock</c:v>
                </c:pt>
              </c:strCache>
            </c:strRef>
          </c:cat>
          <c:val>
            <c:numRef>
              <c:f>Sheet1!$D$245:$D$248</c:f>
              <c:numCache>
                <c:formatCode>###0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F-4E12-9C15-A0BAD829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29472"/>
        <c:axId val="1554006432"/>
      </c:barChart>
      <c:catAx>
        <c:axId val="15540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06432"/>
        <c:crosses val="autoZero"/>
        <c:auto val="1"/>
        <c:lblAlgn val="ctr"/>
        <c:lblOffset val="100"/>
        <c:noMultiLvlLbl val="0"/>
      </c:catAx>
      <c:valAx>
        <c:axId val="1554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Sheet1!$C$222:$C$224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Sheet1!$D$222:$D$224</c:f>
              <c:numCache>
                <c:formatCode>###0</c:formatCode>
                <c:ptCount val="3"/>
                <c:pt idx="0">
                  <c:v>225</c:v>
                </c:pt>
                <c:pt idx="1">
                  <c:v>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1-4678-875C-FE3E49C1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11712"/>
        <c:axId val="1554030432"/>
      </c:barChart>
      <c:catAx>
        <c:axId val="15540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30432"/>
        <c:crosses val="autoZero"/>
        <c:auto val="1"/>
        <c:lblAlgn val="ctr"/>
        <c:lblOffset val="100"/>
        <c:noMultiLvlLbl val="0"/>
      </c:catAx>
      <c:valAx>
        <c:axId val="1554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Sheet1!$C$178:$C$180</c:f>
              <c:strCache>
                <c:ptCount val="3"/>
                <c:pt idx="0">
                  <c:v>wksjd¾hfhka ie&lt;ls,su;a fõ</c:v>
                </c:pt>
                <c:pt idx="1">
                  <c:v>ie&lt;ls,su;a fkdfõ</c:v>
                </c:pt>
                <c:pt idx="2">
                  <c:v>;rula ie&lt;ls,su;a fõ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170</c:v>
                </c:pt>
                <c:pt idx="1">
                  <c:v>5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3-4B5F-9431-F3F572F4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33792"/>
        <c:axId val="1554034272"/>
      </c:barChart>
      <c:catAx>
        <c:axId val="15540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34272"/>
        <c:crosses val="autoZero"/>
        <c:auto val="1"/>
        <c:lblAlgn val="ctr"/>
        <c:lblOffset val="100"/>
        <c:noMultiLvlLbl val="0"/>
      </c:catAx>
      <c:valAx>
        <c:axId val="1554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Sheet1!$C$155:$C$157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fjk;a</c:v>
                </c:pt>
              </c:strCache>
            </c:strRef>
          </c:cat>
          <c:val>
            <c:numRef>
              <c:f>Sheet1!$D$155:$D$157</c:f>
              <c:numCache>
                <c:formatCode>###0</c:formatCode>
                <c:ptCount val="3"/>
                <c:pt idx="0">
                  <c:v>235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4E57-9A39-8D7839A0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38112"/>
        <c:axId val="1554036672"/>
      </c:barChart>
      <c:catAx>
        <c:axId val="15540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554036672"/>
        <c:crosses val="autoZero"/>
        <c:auto val="1"/>
        <c:lblAlgn val="ctr"/>
        <c:lblOffset val="100"/>
        <c:noMultiLvlLbl val="0"/>
      </c:catAx>
      <c:valAx>
        <c:axId val="1554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363</xdr:row>
      <xdr:rowOff>214312</xdr:rowOff>
    </xdr:from>
    <xdr:to>
      <xdr:col>12</xdr:col>
      <xdr:colOff>800100</xdr:colOff>
      <xdr:row>372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3A61D-6984-BEE2-A7E8-312709374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340</xdr:row>
      <xdr:rowOff>42862</xdr:rowOff>
    </xdr:from>
    <xdr:to>
      <xdr:col>12</xdr:col>
      <xdr:colOff>114300</xdr:colOff>
      <xdr:row>353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52AF2-A907-5416-DF91-79FE48E4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315</xdr:row>
      <xdr:rowOff>423862</xdr:rowOff>
    </xdr:from>
    <xdr:to>
      <xdr:col>12</xdr:col>
      <xdr:colOff>371475</xdr:colOff>
      <xdr:row>326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910AC-2B92-0A1B-9CFD-F8FCCE1E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292</xdr:row>
      <xdr:rowOff>119062</xdr:rowOff>
    </xdr:from>
    <xdr:to>
      <xdr:col>12</xdr:col>
      <xdr:colOff>485775</xdr:colOff>
      <xdr:row>305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CCEEB-6AA3-BE86-6506-858DE87D3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268</xdr:row>
      <xdr:rowOff>261937</xdr:rowOff>
    </xdr:from>
    <xdr:to>
      <xdr:col>12</xdr:col>
      <xdr:colOff>609600</xdr:colOff>
      <xdr:row>282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D334E-EF0F-16B2-603D-F3955D8AB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619125</xdr:colOff>
      <xdr:row>242</xdr:row>
      <xdr:rowOff>204787</xdr:rowOff>
    </xdr:from>
    <xdr:to>
      <xdr:col>12</xdr:col>
      <xdr:colOff>666750</xdr:colOff>
      <xdr:row>254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025D2-1768-0C5B-7ED2-0EE0FFD9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276225</xdr:colOff>
      <xdr:row>219</xdr:row>
      <xdr:rowOff>80962</xdr:rowOff>
    </xdr:from>
    <xdr:to>
      <xdr:col>12</xdr:col>
      <xdr:colOff>323850</xdr:colOff>
      <xdr:row>231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200F34-1CA4-2BCB-CCE5-398690B00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381000</xdr:colOff>
      <xdr:row>176</xdr:row>
      <xdr:rowOff>100012</xdr:rowOff>
    </xdr:from>
    <xdr:to>
      <xdr:col>12</xdr:col>
      <xdr:colOff>428625</xdr:colOff>
      <xdr:row>186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C35378-92CB-4AC8-4288-76E790DA2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295275</xdr:colOff>
      <xdr:row>152</xdr:row>
      <xdr:rowOff>147637</xdr:rowOff>
    </xdr:from>
    <xdr:to>
      <xdr:col>12</xdr:col>
      <xdr:colOff>342900</xdr:colOff>
      <xdr:row>165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BFFC0D-2AD6-85A6-7C35-8E863018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447675</xdr:colOff>
      <xdr:row>129</xdr:row>
      <xdr:rowOff>71437</xdr:rowOff>
    </xdr:from>
    <xdr:to>
      <xdr:col>12</xdr:col>
      <xdr:colOff>495300</xdr:colOff>
      <xdr:row>142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4F56F6-58D5-C2DC-DB1B-8C99007E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523875</xdr:colOff>
      <xdr:row>106</xdr:row>
      <xdr:rowOff>80962</xdr:rowOff>
    </xdr:from>
    <xdr:to>
      <xdr:col>12</xdr:col>
      <xdr:colOff>571500</xdr:colOff>
      <xdr:row>119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F6B51F-A7AF-766F-3728-03BCC028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247650</xdr:colOff>
      <xdr:row>80</xdr:row>
      <xdr:rowOff>214312</xdr:rowOff>
    </xdr:from>
    <xdr:to>
      <xdr:col>12</xdr:col>
      <xdr:colOff>295275</xdr:colOff>
      <xdr:row>93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FBB3F9-81D3-6EF9-542F-387C1166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123825</xdr:colOff>
      <xdr:row>55</xdr:row>
      <xdr:rowOff>166687</xdr:rowOff>
    </xdr:from>
    <xdr:to>
      <xdr:col>12</xdr:col>
      <xdr:colOff>171450</xdr:colOff>
      <xdr:row>68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50ADAF-6E9C-9A94-8872-E5C2BC97A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123825</xdr:colOff>
      <xdr:row>199</xdr:row>
      <xdr:rowOff>195262</xdr:rowOff>
    </xdr:from>
    <xdr:to>
      <xdr:col>12</xdr:col>
      <xdr:colOff>171450</xdr:colOff>
      <xdr:row>211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03710D-731F-5B0D-5179-E5026D38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523875</xdr:colOff>
      <xdr:row>80</xdr:row>
      <xdr:rowOff>223837</xdr:rowOff>
    </xdr:from>
    <xdr:to>
      <xdr:col>17</xdr:col>
      <xdr:colOff>571500</xdr:colOff>
      <xdr:row>93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0CE74F-3916-18E7-2E02-BCD1A30B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885825</xdr:colOff>
      <xdr:row>106</xdr:row>
      <xdr:rowOff>119062</xdr:rowOff>
    </xdr:from>
    <xdr:to>
      <xdr:col>18</xdr:col>
      <xdr:colOff>323850</xdr:colOff>
      <xdr:row>119</xdr:row>
      <xdr:rowOff>138112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7B09B0-C865-01E4-E8C2-F24B5C10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638175</xdr:colOff>
      <xdr:row>129</xdr:row>
      <xdr:rowOff>71437</xdr:rowOff>
    </xdr:from>
    <xdr:to>
      <xdr:col>18</xdr:col>
      <xdr:colOff>76200</xdr:colOff>
      <xdr:row>142</xdr:row>
      <xdr:rowOff>33337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94C76D4-42F4-3065-3951-72FFE48E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676275</xdr:colOff>
      <xdr:row>152</xdr:row>
      <xdr:rowOff>157162</xdr:rowOff>
    </xdr:from>
    <xdr:to>
      <xdr:col>18</xdr:col>
      <xdr:colOff>114300</xdr:colOff>
      <xdr:row>165</xdr:row>
      <xdr:rowOff>119062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7F1A32-F9AA-7D1A-DAD8-E6DFEF91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676275</xdr:colOff>
      <xdr:row>175</xdr:row>
      <xdr:rowOff>261937</xdr:rowOff>
    </xdr:from>
    <xdr:to>
      <xdr:col>18</xdr:col>
      <xdr:colOff>114300</xdr:colOff>
      <xdr:row>186</xdr:row>
      <xdr:rowOff>42862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B45A0E4-28CF-2B6C-6460-9339DDFB0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371475</xdr:colOff>
      <xdr:row>199</xdr:row>
      <xdr:rowOff>128587</xdr:rowOff>
    </xdr:from>
    <xdr:to>
      <xdr:col>17</xdr:col>
      <xdr:colOff>419100</xdr:colOff>
      <xdr:row>211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D3ACEE6-F6F0-9943-C34C-8FF04C171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523875</xdr:colOff>
      <xdr:row>219</xdr:row>
      <xdr:rowOff>61912</xdr:rowOff>
    </xdr:from>
    <xdr:to>
      <xdr:col>17</xdr:col>
      <xdr:colOff>571500</xdr:colOff>
      <xdr:row>231</xdr:row>
      <xdr:rowOff>23812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590EFAD-1DA7-307E-2D93-27C659AEB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876300</xdr:colOff>
      <xdr:row>242</xdr:row>
      <xdr:rowOff>109537</xdr:rowOff>
    </xdr:from>
    <xdr:to>
      <xdr:col>18</xdr:col>
      <xdr:colOff>314325</xdr:colOff>
      <xdr:row>254</xdr:row>
      <xdr:rowOff>33337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DA358E7-B9CD-533E-DE71-51BA6874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828675</xdr:colOff>
      <xdr:row>268</xdr:row>
      <xdr:rowOff>223837</xdr:rowOff>
    </xdr:from>
    <xdr:to>
      <xdr:col>18</xdr:col>
      <xdr:colOff>266700</xdr:colOff>
      <xdr:row>282</xdr:row>
      <xdr:rowOff>52387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9945419-1B92-E984-7DFF-B3F3E0FE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609600</xdr:colOff>
      <xdr:row>292</xdr:row>
      <xdr:rowOff>100012</xdr:rowOff>
    </xdr:from>
    <xdr:to>
      <xdr:col>18</xdr:col>
      <xdr:colOff>47625</xdr:colOff>
      <xdr:row>305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EF22ABB-7E92-1818-4AAD-943CD141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542925</xdr:colOff>
      <xdr:row>315</xdr:row>
      <xdr:rowOff>414337</xdr:rowOff>
    </xdr:from>
    <xdr:to>
      <xdr:col>17</xdr:col>
      <xdr:colOff>590550</xdr:colOff>
      <xdr:row>326</xdr:row>
      <xdr:rowOff>109537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13B1248-A465-85C8-FF31-CDBBCA81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342900</xdr:colOff>
      <xdr:row>340</xdr:row>
      <xdr:rowOff>42862</xdr:rowOff>
    </xdr:from>
    <xdr:to>
      <xdr:col>17</xdr:col>
      <xdr:colOff>390525</xdr:colOff>
      <xdr:row>353</xdr:row>
      <xdr:rowOff>61912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438B7AC-2DDE-9B45-BEFB-7D85F82F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123825</xdr:colOff>
      <xdr:row>363</xdr:row>
      <xdr:rowOff>204787</xdr:rowOff>
    </xdr:from>
    <xdr:to>
      <xdr:col>18</xdr:col>
      <xdr:colOff>466725</xdr:colOff>
      <xdr:row>372</xdr:row>
      <xdr:rowOff>90487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22310FF-D93D-2363-964C-5C473604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438150</xdr:colOff>
      <xdr:row>55</xdr:row>
      <xdr:rowOff>138112</xdr:rowOff>
    </xdr:from>
    <xdr:to>
      <xdr:col>17</xdr:col>
      <xdr:colOff>485775</xdr:colOff>
      <xdr:row>68</xdr:row>
      <xdr:rowOff>157162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D9EB28B-51F0-46E3-B2DF-247B2438F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69"/>
  <sheetViews>
    <sheetView tabSelected="1" topLeftCell="A356" workbookViewId="0">
      <selection activeCell="C282" sqref="C282"/>
    </sheetView>
  </sheetViews>
  <sheetFormatPr defaultRowHeight="15" x14ac:dyDescent="0.25"/>
  <cols>
    <col min="2" max="2" width="21.140625" style="25" customWidth="1"/>
    <col min="3" max="3" width="22.7109375" style="33" customWidth="1"/>
    <col min="4" max="4" width="23" customWidth="1"/>
    <col min="5" max="17" width="13.5703125" customWidth="1"/>
  </cols>
  <sheetData>
    <row r="2" spans="2:2" x14ac:dyDescent="0.25">
      <c r="B2" s="26" t="s">
        <v>0</v>
      </c>
    </row>
    <row r="5" spans="2:2" x14ac:dyDescent="0.25">
      <c r="B5" s="26" t="s">
        <v>1</v>
      </c>
    </row>
    <row r="6" spans="2:2" x14ac:dyDescent="0.25">
      <c r="B6" s="26" t="s">
        <v>2</v>
      </c>
    </row>
    <row r="7" spans="2:2" x14ac:dyDescent="0.25">
      <c r="B7" s="26" t="s">
        <v>3</v>
      </c>
    </row>
    <row r="8" spans="2:2" x14ac:dyDescent="0.25">
      <c r="B8" s="26" t="s">
        <v>4</v>
      </c>
    </row>
    <row r="9" spans="2:2" x14ac:dyDescent="0.25">
      <c r="B9" s="26" t="s">
        <v>5</v>
      </c>
    </row>
    <row r="10" spans="2:2" x14ac:dyDescent="0.25">
      <c r="B10" s="26" t="s">
        <v>6</v>
      </c>
    </row>
    <row r="11" spans="2:2" x14ac:dyDescent="0.25">
      <c r="B11" s="26" t="s">
        <v>7</v>
      </c>
    </row>
    <row r="12" spans="2:2" x14ac:dyDescent="0.25">
      <c r="B12" s="26" t="s">
        <v>8</v>
      </c>
    </row>
    <row r="13" spans="2:2" x14ac:dyDescent="0.25">
      <c r="B13" s="26" t="s">
        <v>9</v>
      </c>
    </row>
    <row r="14" spans="2:2" x14ac:dyDescent="0.25">
      <c r="B14" s="26" t="s">
        <v>10</v>
      </c>
    </row>
    <row r="16" spans="2:2" x14ac:dyDescent="0.25">
      <c r="B16" s="26" t="s">
        <v>11</v>
      </c>
    </row>
    <row r="17" spans="2:4" x14ac:dyDescent="0.25">
      <c r="B17" s="26" t="s">
        <v>12</v>
      </c>
    </row>
    <row r="18" spans="2:4" x14ac:dyDescent="0.25">
      <c r="B18" s="26" t="s">
        <v>13</v>
      </c>
    </row>
    <row r="19" spans="2:4" x14ac:dyDescent="0.25">
      <c r="B19" s="26" t="s">
        <v>14</v>
      </c>
    </row>
    <row r="20" spans="2:4" x14ac:dyDescent="0.25">
      <c r="B20" s="26" t="s">
        <v>15</v>
      </c>
    </row>
    <row r="21" spans="2:4" x14ac:dyDescent="0.25">
      <c r="B21" s="26" t="s">
        <v>16</v>
      </c>
    </row>
    <row r="22" spans="2:4" x14ac:dyDescent="0.25">
      <c r="B22" s="26" t="s">
        <v>17</v>
      </c>
    </row>
    <row r="23" spans="2:4" x14ac:dyDescent="0.25">
      <c r="B23" s="26" t="s">
        <v>18</v>
      </c>
    </row>
    <row r="24" spans="2:4" x14ac:dyDescent="0.25">
      <c r="B24" s="26" t="s">
        <v>19</v>
      </c>
    </row>
    <row r="27" spans="2:4" ht="18" x14ac:dyDescent="0.25">
      <c r="B27" s="27" t="s">
        <v>20</v>
      </c>
    </row>
    <row r="29" spans="2:4" ht="21" customHeight="1" x14ac:dyDescent="0.25">
      <c r="B29" s="41" t="s">
        <v>21</v>
      </c>
      <c r="C29" s="42"/>
      <c r="D29" s="43"/>
    </row>
    <row r="30" spans="2:4" ht="17.100000000000001" customHeight="1" x14ac:dyDescent="0.25">
      <c r="B30" s="47" t="s">
        <v>22</v>
      </c>
      <c r="C30" s="48"/>
      <c r="D30" s="1" t="s">
        <v>23</v>
      </c>
    </row>
    <row r="31" spans="2:4" ht="17.100000000000001" customHeight="1" x14ac:dyDescent="0.25">
      <c r="B31" s="49" t="s">
        <v>24</v>
      </c>
      <c r="C31" s="50"/>
      <c r="D31" s="2" t="s">
        <v>25</v>
      </c>
    </row>
    <row r="32" spans="2:4" ht="45.95" customHeight="1" x14ac:dyDescent="0.25">
      <c r="B32" s="39" t="s">
        <v>26</v>
      </c>
      <c r="C32" s="34" t="s">
        <v>27</v>
      </c>
      <c r="D32" s="2" t="s">
        <v>28</v>
      </c>
    </row>
    <row r="33" spans="2:17" ht="17.100000000000001" customHeight="1" x14ac:dyDescent="0.25">
      <c r="B33" s="39"/>
      <c r="C33" s="34" t="s">
        <v>29</v>
      </c>
      <c r="D33" s="2" t="s">
        <v>30</v>
      </c>
    </row>
    <row r="34" spans="2:17" ht="17.100000000000001" customHeight="1" x14ac:dyDescent="0.25">
      <c r="B34" s="39"/>
      <c r="C34" s="34" t="s">
        <v>31</v>
      </c>
      <c r="D34" s="2" t="s">
        <v>32</v>
      </c>
    </row>
    <row r="35" spans="2:17" ht="17.100000000000001" customHeight="1" x14ac:dyDescent="0.25">
      <c r="B35" s="39"/>
      <c r="C35" s="34" t="s">
        <v>33</v>
      </c>
      <c r="D35" s="2" t="s">
        <v>32</v>
      </c>
    </row>
    <row r="36" spans="2:17" ht="17.100000000000001" customHeight="1" x14ac:dyDescent="0.25">
      <c r="B36" s="39"/>
      <c r="C36" s="34" t="s">
        <v>34</v>
      </c>
      <c r="D36" s="2" t="s">
        <v>32</v>
      </c>
    </row>
    <row r="37" spans="2:17" ht="30" customHeight="1" x14ac:dyDescent="0.25">
      <c r="B37" s="39"/>
      <c r="C37" s="34" t="s">
        <v>35</v>
      </c>
      <c r="D37" s="3">
        <v>250</v>
      </c>
    </row>
    <row r="38" spans="2:17" ht="45.95" customHeight="1" x14ac:dyDescent="0.25">
      <c r="B38" s="39" t="s">
        <v>36</v>
      </c>
      <c r="C38" s="34" t="s">
        <v>37</v>
      </c>
      <c r="D38" s="2" t="s">
        <v>38</v>
      </c>
    </row>
    <row r="39" spans="2:17" ht="30" customHeight="1" x14ac:dyDescent="0.25">
      <c r="B39" s="39"/>
      <c r="C39" s="34" t="s">
        <v>39</v>
      </c>
      <c r="D39" s="2" t="s">
        <v>40</v>
      </c>
    </row>
    <row r="40" spans="2:17" ht="17.100000000000001" customHeight="1" x14ac:dyDescent="0.25">
      <c r="B40" s="39" t="s">
        <v>41</v>
      </c>
      <c r="C40" s="34" t="s">
        <v>42</v>
      </c>
      <c r="D40" s="4" t="s">
        <v>43</v>
      </c>
    </row>
    <row r="41" spans="2:17" ht="17.100000000000001" customHeight="1" x14ac:dyDescent="0.25">
      <c r="B41" s="40"/>
      <c r="C41" s="35" t="s">
        <v>44</v>
      </c>
      <c r="D41" s="5" t="s">
        <v>45</v>
      </c>
    </row>
    <row r="44" spans="2:17" x14ac:dyDescent="0.25">
      <c r="B44" s="28" t="s">
        <v>46</v>
      </c>
    </row>
    <row r="46" spans="2:17" ht="21" customHeight="1" x14ac:dyDescent="0.25">
      <c r="B46" s="41" t="s">
        <v>47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3"/>
    </row>
    <row r="47" spans="2:17" ht="351.95" customHeight="1" x14ac:dyDescent="0.25">
      <c r="B47" s="44"/>
      <c r="C47" s="45"/>
      <c r="D47" s="6" t="s">
        <v>48</v>
      </c>
      <c r="E47" s="7" t="s">
        <v>49</v>
      </c>
      <c r="F47" s="7" t="s">
        <v>50</v>
      </c>
      <c r="G47" s="7" t="s">
        <v>51</v>
      </c>
      <c r="H47" s="7" t="s">
        <v>52</v>
      </c>
      <c r="I47" s="7" t="s">
        <v>53</v>
      </c>
      <c r="J47" s="7" t="s">
        <v>54</v>
      </c>
      <c r="K47" s="7" t="s">
        <v>55</v>
      </c>
      <c r="L47" s="7" t="s">
        <v>56</v>
      </c>
      <c r="M47" s="7" t="s">
        <v>57</v>
      </c>
      <c r="N47" s="7" t="s">
        <v>58</v>
      </c>
      <c r="O47" s="7" t="s">
        <v>59</v>
      </c>
      <c r="P47" s="7" t="s">
        <v>60</v>
      </c>
      <c r="Q47" s="8" t="s">
        <v>61</v>
      </c>
    </row>
    <row r="48" spans="2:17" ht="17.100000000000001" customHeight="1" x14ac:dyDescent="0.25">
      <c r="B48" s="46" t="s">
        <v>62</v>
      </c>
      <c r="C48" s="36" t="s">
        <v>63</v>
      </c>
      <c r="D48" s="9">
        <v>250</v>
      </c>
      <c r="E48" s="10">
        <v>250</v>
      </c>
      <c r="F48" s="10">
        <v>250</v>
      </c>
      <c r="G48" s="10">
        <v>250</v>
      </c>
      <c r="H48" s="10">
        <v>250</v>
      </c>
      <c r="I48" s="10">
        <v>250</v>
      </c>
      <c r="J48" s="10">
        <v>250</v>
      </c>
      <c r="K48" s="10">
        <v>250</v>
      </c>
      <c r="L48" s="10">
        <v>250</v>
      </c>
      <c r="M48" s="10">
        <v>250</v>
      </c>
      <c r="N48" s="10">
        <v>250</v>
      </c>
      <c r="O48" s="10">
        <v>250</v>
      </c>
      <c r="P48" s="10">
        <v>250</v>
      </c>
      <c r="Q48" s="11">
        <v>250</v>
      </c>
    </row>
    <row r="49" spans="2:17" ht="17.100000000000001" customHeight="1" x14ac:dyDescent="0.25">
      <c r="B49" s="39"/>
      <c r="C49" s="34" t="s">
        <v>64</v>
      </c>
      <c r="D49" s="12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4">
        <v>0</v>
      </c>
    </row>
    <row r="50" spans="2:17" ht="17.100000000000001" customHeight="1" x14ac:dyDescent="0.25">
      <c r="B50" s="51" t="s">
        <v>65</v>
      </c>
      <c r="C50" s="52"/>
      <c r="D50" s="15">
        <v>1.4170505031628393</v>
      </c>
      <c r="E50" s="16">
        <v>0.74012915403910051</v>
      </c>
      <c r="F50" s="16">
        <v>0.71725715843433813</v>
      </c>
      <c r="G50" s="16">
        <v>0.48636013892891738</v>
      </c>
      <c r="H50" s="16">
        <v>0.2379632451117113</v>
      </c>
      <c r="I50" s="16">
        <v>0.91594531675923363</v>
      </c>
      <c r="J50" s="16">
        <v>0.30060180602107589</v>
      </c>
      <c r="K50" s="16">
        <v>0.60120361204215178</v>
      </c>
      <c r="L50" s="16">
        <v>1.0724741503704651</v>
      </c>
      <c r="M50" s="16">
        <v>0.52296651508831271</v>
      </c>
      <c r="N50" s="16">
        <v>0.72505366094171264</v>
      </c>
      <c r="O50" s="16">
        <v>0.83136313283338359</v>
      </c>
      <c r="P50" s="16">
        <v>0.6212437324435568</v>
      </c>
      <c r="Q50" s="17">
        <v>0.56682020126513577</v>
      </c>
    </row>
    <row r="53" spans="2:17" ht="18" x14ac:dyDescent="0.25">
      <c r="B53" s="27" t="s">
        <v>66</v>
      </c>
    </row>
    <row r="55" spans="2:17" ht="21" customHeight="1" x14ac:dyDescent="0.25">
      <c r="B55" s="41" t="s">
        <v>48</v>
      </c>
      <c r="C55" s="42"/>
      <c r="D55" s="42"/>
      <c r="E55" s="42"/>
      <c r="F55" s="42"/>
      <c r="G55" s="43"/>
    </row>
    <row r="56" spans="2:17" ht="29.1" customHeight="1" x14ac:dyDescent="0.25">
      <c r="B56" s="44"/>
      <c r="C56" s="45"/>
      <c r="D56" s="30" t="s">
        <v>74</v>
      </c>
      <c r="E56" s="31" t="s">
        <v>75</v>
      </c>
      <c r="F56" s="31" t="s">
        <v>76</v>
      </c>
      <c r="G56" s="32" t="s">
        <v>77</v>
      </c>
    </row>
    <row r="57" spans="2:17" ht="17.100000000000001" customHeight="1" x14ac:dyDescent="0.25">
      <c r="B57" s="46"/>
      <c r="C57" s="36" t="s">
        <v>78</v>
      </c>
      <c r="D57" s="9">
        <v>50</v>
      </c>
      <c r="E57" s="18">
        <v>20</v>
      </c>
      <c r="F57" s="18">
        <v>20</v>
      </c>
      <c r="G57" s="19">
        <v>20</v>
      </c>
    </row>
    <row r="58" spans="2:17" ht="17.100000000000001" customHeight="1" x14ac:dyDescent="0.25">
      <c r="B58" s="39"/>
      <c r="C58" s="34" t="s">
        <v>79</v>
      </c>
      <c r="D58" s="12">
        <v>50</v>
      </c>
      <c r="E58" s="20">
        <v>20</v>
      </c>
      <c r="F58" s="20">
        <v>20</v>
      </c>
      <c r="G58" s="21">
        <v>40</v>
      </c>
    </row>
    <row r="59" spans="2:17" ht="17.100000000000001" customHeight="1" x14ac:dyDescent="0.25">
      <c r="B59" s="39"/>
      <c r="C59" s="34" t="s">
        <v>80</v>
      </c>
      <c r="D59" s="12">
        <v>50</v>
      </c>
      <c r="E59" s="20">
        <v>20</v>
      </c>
      <c r="F59" s="20">
        <v>20</v>
      </c>
      <c r="G59" s="21">
        <v>60</v>
      </c>
    </row>
    <row r="60" spans="2:17" x14ac:dyDescent="0.25">
      <c r="B60" s="39"/>
      <c r="C60" s="34" t="s">
        <v>81</v>
      </c>
      <c r="D60" s="12">
        <v>50</v>
      </c>
      <c r="E60" s="20">
        <v>20</v>
      </c>
      <c r="F60" s="20">
        <v>20</v>
      </c>
      <c r="G60" s="21">
        <v>80</v>
      </c>
    </row>
    <row r="61" spans="2:17" x14ac:dyDescent="0.25">
      <c r="B61" s="39"/>
      <c r="C61" s="34" t="s">
        <v>82</v>
      </c>
      <c r="D61" s="12">
        <v>50</v>
      </c>
      <c r="E61" s="20">
        <v>20</v>
      </c>
      <c r="F61" s="20">
        <v>20</v>
      </c>
      <c r="G61" s="21">
        <v>100</v>
      </c>
    </row>
    <row r="62" spans="2:17" ht="17.100000000000001" customHeight="1" x14ac:dyDescent="0.25">
      <c r="B62" s="40"/>
      <c r="C62" s="29" t="s">
        <v>73</v>
      </c>
      <c r="D62" s="22">
        <v>250</v>
      </c>
      <c r="E62" s="23">
        <v>100</v>
      </c>
      <c r="F62" s="23">
        <v>100</v>
      </c>
      <c r="G62" s="24"/>
    </row>
    <row r="81" spans="2:7" ht="21" customHeight="1" x14ac:dyDescent="0.25">
      <c r="B81" s="41" t="s">
        <v>49</v>
      </c>
      <c r="C81" s="42"/>
      <c r="D81" s="42"/>
      <c r="E81" s="42"/>
      <c r="F81" s="42"/>
      <c r="G81" s="43"/>
    </row>
    <row r="82" spans="2:7" ht="29.1" customHeight="1" x14ac:dyDescent="0.25">
      <c r="B82" s="44"/>
      <c r="C82" s="45"/>
      <c r="D82" s="30" t="s">
        <v>74</v>
      </c>
      <c r="E82" s="31" t="s">
        <v>75</v>
      </c>
      <c r="F82" s="31" t="s">
        <v>76</v>
      </c>
      <c r="G82" s="32" t="s">
        <v>77</v>
      </c>
    </row>
    <row r="83" spans="2:7" ht="17.100000000000001" customHeight="1" x14ac:dyDescent="0.25">
      <c r="B83" s="46"/>
      <c r="C83" s="36" t="s">
        <v>83</v>
      </c>
      <c r="D83" s="9">
        <v>80</v>
      </c>
      <c r="E83" s="18">
        <v>32</v>
      </c>
      <c r="F83" s="18">
        <v>32</v>
      </c>
      <c r="G83" s="19">
        <v>32</v>
      </c>
    </row>
    <row r="84" spans="2:7" ht="17.100000000000001" customHeight="1" x14ac:dyDescent="0.25">
      <c r="B84" s="39"/>
      <c r="C84" s="34" t="s">
        <v>84</v>
      </c>
      <c r="D84" s="12">
        <v>125</v>
      </c>
      <c r="E84" s="20">
        <v>50</v>
      </c>
      <c r="F84" s="20">
        <v>50</v>
      </c>
      <c r="G84" s="21">
        <v>82</v>
      </c>
    </row>
    <row r="85" spans="2:7" ht="17.100000000000001" customHeight="1" x14ac:dyDescent="0.25">
      <c r="B85" s="39"/>
      <c r="C85" s="34" t="s">
        <v>85</v>
      </c>
      <c r="D85" s="12">
        <v>40</v>
      </c>
      <c r="E85" s="20">
        <v>16</v>
      </c>
      <c r="F85" s="20">
        <v>16</v>
      </c>
      <c r="G85" s="21">
        <v>98</v>
      </c>
    </row>
    <row r="86" spans="2:7" ht="17.100000000000001" customHeight="1" x14ac:dyDescent="0.25">
      <c r="B86" s="39"/>
      <c r="C86" s="34" t="s">
        <v>86</v>
      </c>
      <c r="D86" s="12">
        <v>5</v>
      </c>
      <c r="E86" s="20">
        <v>2</v>
      </c>
      <c r="F86" s="20">
        <v>2</v>
      </c>
      <c r="G86" s="21">
        <v>100</v>
      </c>
    </row>
    <row r="87" spans="2:7" ht="17.100000000000001" customHeight="1" x14ac:dyDescent="0.25">
      <c r="B87" s="40"/>
      <c r="C87" s="29" t="s">
        <v>73</v>
      </c>
      <c r="D87" s="22">
        <v>250</v>
      </c>
      <c r="E87" s="23">
        <v>100</v>
      </c>
      <c r="F87" s="23">
        <v>100</v>
      </c>
      <c r="G87" s="24"/>
    </row>
    <row r="106" spans="2:7" ht="21" customHeight="1" x14ac:dyDescent="0.25">
      <c r="B106" s="41" t="s">
        <v>50</v>
      </c>
      <c r="C106" s="42"/>
      <c r="D106" s="42"/>
      <c r="E106" s="42"/>
      <c r="F106" s="42"/>
      <c r="G106" s="43"/>
    </row>
    <row r="107" spans="2:7" ht="29.1" customHeight="1" x14ac:dyDescent="0.25">
      <c r="B107" s="44"/>
      <c r="C107" s="45"/>
      <c r="D107" s="30" t="s">
        <v>74</v>
      </c>
      <c r="E107" s="31" t="s">
        <v>75</v>
      </c>
      <c r="F107" s="31" t="s">
        <v>76</v>
      </c>
      <c r="G107" s="32" t="s">
        <v>77</v>
      </c>
    </row>
    <row r="108" spans="2:7" ht="17.100000000000001" customHeight="1" x14ac:dyDescent="0.25">
      <c r="B108" s="46"/>
      <c r="C108" s="36" t="s">
        <v>87</v>
      </c>
      <c r="D108" s="9">
        <v>40</v>
      </c>
      <c r="E108" s="18">
        <v>16</v>
      </c>
      <c r="F108" s="18">
        <v>16</v>
      </c>
      <c r="G108" s="19">
        <v>16</v>
      </c>
    </row>
    <row r="109" spans="2:7" ht="17.100000000000001" customHeight="1" x14ac:dyDescent="0.25">
      <c r="B109" s="39"/>
      <c r="C109" s="34" t="s">
        <v>88</v>
      </c>
      <c r="D109" s="12">
        <v>105</v>
      </c>
      <c r="E109" s="20">
        <v>42</v>
      </c>
      <c r="F109" s="20">
        <v>42</v>
      </c>
      <c r="G109" s="21">
        <v>57.999999999999993</v>
      </c>
    </row>
    <row r="110" spans="2:7" ht="17.100000000000001" customHeight="1" x14ac:dyDescent="0.25">
      <c r="B110" s="39"/>
      <c r="C110" s="34" t="s">
        <v>89</v>
      </c>
      <c r="D110" s="12">
        <v>105</v>
      </c>
      <c r="E110" s="20">
        <v>42</v>
      </c>
      <c r="F110" s="20">
        <v>42</v>
      </c>
      <c r="G110" s="21">
        <v>100</v>
      </c>
    </row>
    <row r="111" spans="2:7" ht="17.100000000000001" customHeight="1" x14ac:dyDescent="0.25">
      <c r="B111" s="40"/>
      <c r="C111" s="29" t="s">
        <v>73</v>
      </c>
      <c r="D111" s="22">
        <v>250</v>
      </c>
      <c r="E111" s="23">
        <v>100</v>
      </c>
      <c r="F111" s="23">
        <v>100</v>
      </c>
      <c r="G111" s="24"/>
    </row>
    <row r="130" spans="2:7" ht="21" customHeight="1" x14ac:dyDescent="0.25">
      <c r="B130" s="41" t="s">
        <v>51</v>
      </c>
      <c r="C130" s="42"/>
      <c r="D130" s="42"/>
      <c r="E130" s="42"/>
      <c r="F130" s="42"/>
      <c r="G130" s="43"/>
    </row>
    <row r="131" spans="2:7" ht="29.1" customHeight="1" x14ac:dyDescent="0.25">
      <c r="B131" s="44"/>
      <c r="C131" s="45"/>
      <c r="D131" s="30" t="s">
        <v>74</v>
      </c>
      <c r="E131" s="31" t="s">
        <v>75</v>
      </c>
      <c r="F131" s="31" t="s">
        <v>76</v>
      </c>
      <c r="G131" s="32" t="s">
        <v>77</v>
      </c>
    </row>
    <row r="132" spans="2:7" ht="17.100000000000001" customHeight="1" x14ac:dyDescent="0.25">
      <c r="B132" s="46"/>
      <c r="C132" s="36" t="s">
        <v>90</v>
      </c>
      <c r="D132" s="9">
        <v>155</v>
      </c>
      <c r="E132" s="18">
        <f>D132/250*100</f>
        <v>62</v>
      </c>
      <c r="F132" s="18">
        <f>E132</f>
        <v>62</v>
      </c>
      <c r="G132" s="19">
        <f>F132</f>
        <v>62</v>
      </c>
    </row>
    <row r="133" spans="2:7" ht="17.100000000000001" customHeight="1" x14ac:dyDescent="0.25">
      <c r="B133" s="39"/>
      <c r="C133" s="34" t="s">
        <v>91</v>
      </c>
      <c r="D133" s="12">
        <v>94</v>
      </c>
      <c r="E133" s="20">
        <f>D133/250*100</f>
        <v>37.6</v>
      </c>
      <c r="F133" s="20">
        <f>E133</f>
        <v>37.6</v>
      </c>
      <c r="G133" s="21">
        <f>F133+G132</f>
        <v>99.6</v>
      </c>
    </row>
    <row r="134" spans="2:7" ht="17.100000000000001" customHeight="1" x14ac:dyDescent="0.25">
      <c r="B134" s="40"/>
      <c r="C134" s="34" t="s">
        <v>101</v>
      </c>
      <c r="D134" s="12">
        <v>1</v>
      </c>
      <c r="E134" s="20">
        <f>D134/250*100</f>
        <v>0.4</v>
      </c>
      <c r="F134" s="20">
        <f>E134</f>
        <v>0.4</v>
      </c>
      <c r="G134" s="21">
        <f>F134+G133</f>
        <v>100</v>
      </c>
    </row>
    <row r="135" spans="2:7" x14ac:dyDescent="0.25">
      <c r="C135" s="29" t="s">
        <v>73</v>
      </c>
      <c r="D135" s="22">
        <f>SUM(D132:D134)</f>
        <v>250</v>
      </c>
      <c r="E135" s="23">
        <f>SUM(E132:E134)</f>
        <v>100</v>
      </c>
      <c r="F135" s="23">
        <f>SUM(F132:F134)</f>
        <v>100</v>
      </c>
      <c r="G135" s="24"/>
    </row>
    <row r="153" spans="2:7" ht="21" customHeight="1" x14ac:dyDescent="0.25">
      <c r="B153" s="41" t="s">
        <v>52</v>
      </c>
      <c r="C153" s="42"/>
      <c r="D153" s="42"/>
      <c r="E153" s="42"/>
      <c r="F153" s="42"/>
      <c r="G153" s="43"/>
    </row>
    <row r="154" spans="2:7" ht="29.1" customHeight="1" x14ac:dyDescent="0.25">
      <c r="B154" s="44"/>
      <c r="C154" s="45"/>
      <c r="D154" s="30" t="s">
        <v>74</v>
      </c>
      <c r="E154" s="31" t="s">
        <v>75</v>
      </c>
      <c r="F154" s="31" t="s">
        <v>76</v>
      </c>
      <c r="G154" s="32" t="s">
        <v>77</v>
      </c>
    </row>
    <row r="155" spans="2:7" ht="17.100000000000001" customHeight="1" x14ac:dyDescent="0.25">
      <c r="B155" s="46"/>
      <c r="C155" s="36" t="s">
        <v>92</v>
      </c>
      <c r="D155" s="9">
        <v>235</v>
      </c>
      <c r="E155" s="18">
        <f>D155/250*100</f>
        <v>94</v>
      </c>
      <c r="F155" s="18">
        <f>E155</f>
        <v>94</v>
      </c>
      <c r="G155" s="19">
        <f>F155</f>
        <v>94</v>
      </c>
    </row>
    <row r="156" spans="2:7" ht="17.100000000000001" customHeight="1" x14ac:dyDescent="0.25">
      <c r="B156" s="39"/>
      <c r="C156" s="34" t="s">
        <v>93</v>
      </c>
      <c r="D156" s="12">
        <v>11</v>
      </c>
      <c r="E156" s="20">
        <f>D156/250*100</f>
        <v>4.3999999999999995</v>
      </c>
      <c r="F156" s="20">
        <f>E156</f>
        <v>4.3999999999999995</v>
      </c>
      <c r="G156" s="21">
        <f>F156+G155</f>
        <v>98.4</v>
      </c>
    </row>
    <row r="157" spans="2:7" ht="17.100000000000001" customHeight="1" x14ac:dyDescent="0.25">
      <c r="B157" s="40"/>
      <c r="C157" s="33" t="s">
        <v>103</v>
      </c>
      <c r="D157" s="12">
        <v>4</v>
      </c>
      <c r="E157" s="20">
        <f>D157/250*100</f>
        <v>1.6</v>
      </c>
      <c r="F157" s="20">
        <f>E157</f>
        <v>1.6</v>
      </c>
      <c r="G157" s="21">
        <f>F157+G156</f>
        <v>100</v>
      </c>
    </row>
    <row r="158" spans="2:7" x14ac:dyDescent="0.25">
      <c r="C158" s="29" t="s">
        <v>73</v>
      </c>
      <c r="D158" s="22">
        <f>SUM(D155:D157)</f>
        <v>250</v>
      </c>
      <c r="E158" s="23">
        <v>100</v>
      </c>
      <c r="F158" s="23">
        <v>100</v>
      </c>
      <c r="G158" s="24"/>
    </row>
    <row r="176" spans="2:7" ht="21" customHeight="1" x14ac:dyDescent="0.25">
      <c r="B176" s="41" t="s">
        <v>53</v>
      </c>
      <c r="C176" s="42"/>
      <c r="D176" s="42"/>
      <c r="E176" s="42"/>
      <c r="F176" s="42"/>
      <c r="G176" s="43"/>
    </row>
    <row r="177" spans="2:7" ht="29.1" customHeight="1" x14ac:dyDescent="0.25">
      <c r="B177" s="44"/>
      <c r="C177" s="45"/>
      <c r="D177" s="30" t="s">
        <v>74</v>
      </c>
      <c r="E177" s="31" t="s">
        <v>75</v>
      </c>
      <c r="F177" s="31" t="s">
        <v>76</v>
      </c>
      <c r="G177" s="32" t="s">
        <v>77</v>
      </c>
    </row>
    <row r="178" spans="2:7" ht="45.95" customHeight="1" x14ac:dyDescent="0.25">
      <c r="B178" s="46"/>
      <c r="C178" s="36" t="s">
        <v>94</v>
      </c>
      <c r="D178" s="9">
        <v>170</v>
      </c>
      <c r="E178" s="18">
        <v>68</v>
      </c>
      <c r="F178" s="18">
        <v>68</v>
      </c>
      <c r="G178" s="19">
        <v>68</v>
      </c>
    </row>
    <row r="179" spans="2:7" ht="17.100000000000001" customHeight="1" x14ac:dyDescent="0.25">
      <c r="B179" s="39"/>
      <c r="C179" s="34" t="s">
        <v>95</v>
      </c>
      <c r="D179" s="12">
        <v>5</v>
      </c>
      <c r="E179" s="20">
        <v>2</v>
      </c>
      <c r="F179" s="20">
        <v>2</v>
      </c>
      <c r="G179" s="21">
        <v>70</v>
      </c>
    </row>
    <row r="180" spans="2:7" ht="30" customHeight="1" x14ac:dyDescent="0.25">
      <c r="B180" s="39"/>
      <c r="C180" s="34" t="s">
        <v>96</v>
      </c>
      <c r="D180" s="12">
        <v>75</v>
      </c>
      <c r="E180" s="20">
        <v>30</v>
      </c>
      <c r="F180" s="20">
        <v>30</v>
      </c>
      <c r="G180" s="21">
        <v>100</v>
      </c>
    </row>
    <row r="181" spans="2:7" ht="17.100000000000001" customHeight="1" x14ac:dyDescent="0.25">
      <c r="B181" s="40"/>
      <c r="C181" s="29" t="s">
        <v>73</v>
      </c>
      <c r="D181" s="22">
        <f>SUM(D178:D180)</f>
        <v>250</v>
      </c>
      <c r="E181" s="23">
        <v>100</v>
      </c>
      <c r="F181" s="23">
        <v>100</v>
      </c>
      <c r="G181" s="24"/>
    </row>
    <row r="200" spans="2:7" ht="36" customHeight="1" x14ac:dyDescent="0.25">
      <c r="B200" s="41" t="s">
        <v>54</v>
      </c>
      <c r="C200" s="42"/>
      <c r="D200" s="42"/>
      <c r="E200" s="42"/>
      <c r="F200" s="42"/>
      <c r="G200" s="43"/>
    </row>
    <row r="201" spans="2:7" ht="29.1" customHeight="1" x14ac:dyDescent="0.25">
      <c r="B201" s="44"/>
      <c r="C201" s="45"/>
      <c r="D201" s="30" t="s">
        <v>74</v>
      </c>
      <c r="E201" s="31" t="s">
        <v>75</v>
      </c>
      <c r="F201" s="31" t="s">
        <v>76</v>
      </c>
      <c r="G201" s="32" t="s">
        <v>77</v>
      </c>
    </row>
    <row r="202" spans="2:7" ht="17.100000000000001" customHeight="1" x14ac:dyDescent="0.25">
      <c r="B202" s="46"/>
      <c r="C202" s="37" t="s">
        <v>67</v>
      </c>
      <c r="D202" s="9">
        <v>225</v>
      </c>
      <c r="E202" s="18">
        <f>D202/250*100</f>
        <v>90</v>
      </c>
      <c r="F202" s="18">
        <f>E202</f>
        <v>90</v>
      </c>
      <c r="G202" s="19">
        <f>F202</f>
        <v>90</v>
      </c>
    </row>
    <row r="203" spans="2:7" ht="17.100000000000001" customHeight="1" x14ac:dyDescent="0.25">
      <c r="B203" s="39"/>
      <c r="C203" s="38" t="s">
        <v>68</v>
      </c>
      <c r="D203" s="12">
        <v>12</v>
      </c>
      <c r="E203" s="20">
        <f>D203/250*100</f>
        <v>4.8</v>
      </c>
      <c r="F203" s="20">
        <f>E203</f>
        <v>4.8</v>
      </c>
      <c r="G203" s="21">
        <f>F203+G202</f>
        <v>94.8</v>
      </c>
    </row>
    <row r="204" spans="2:7" ht="17.100000000000001" customHeight="1" x14ac:dyDescent="0.25">
      <c r="B204" s="40"/>
      <c r="C204" s="54" t="s">
        <v>102</v>
      </c>
      <c r="D204" s="12">
        <v>13</v>
      </c>
      <c r="E204" s="20">
        <f>D204/250*100</f>
        <v>5.2</v>
      </c>
      <c r="F204" s="20">
        <f>E204</f>
        <v>5.2</v>
      </c>
      <c r="G204" s="21">
        <f>F204+G203</f>
        <v>100</v>
      </c>
    </row>
    <row r="205" spans="2:7" x14ac:dyDescent="0.25">
      <c r="C205" s="29" t="s">
        <v>73</v>
      </c>
      <c r="D205" s="22">
        <f>SUM(D202:D204)</f>
        <v>250</v>
      </c>
      <c r="E205" s="23">
        <f>SUM(E202:E204)</f>
        <v>100</v>
      </c>
      <c r="F205" s="23">
        <f>SUM(F202:F204)</f>
        <v>100</v>
      </c>
      <c r="G205" s="24"/>
    </row>
    <row r="220" spans="2:7" ht="36" customHeight="1" x14ac:dyDescent="0.25">
      <c r="B220" s="41" t="s">
        <v>55</v>
      </c>
      <c r="C220" s="42"/>
      <c r="D220" s="42"/>
      <c r="E220" s="42"/>
      <c r="F220" s="42"/>
      <c r="G220" s="43"/>
    </row>
    <row r="221" spans="2:7" ht="29.1" customHeight="1" x14ac:dyDescent="0.25">
      <c r="B221" s="44"/>
      <c r="C221" s="45"/>
      <c r="D221" s="30" t="s">
        <v>74</v>
      </c>
      <c r="E221" s="31" t="s">
        <v>75</v>
      </c>
      <c r="F221" s="31" t="s">
        <v>76</v>
      </c>
      <c r="G221" s="32" t="s">
        <v>77</v>
      </c>
    </row>
    <row r="222" spans="2:7" ht="17.100000000000001" customHeight="1" x14ac:dyDescent="0.25">
      <c r="B222" s="46"/>
      <c r="C222" s="36" t="s">
        <v>92</v>
      </c>
      <c r="D222" s="9">
        <v>225</v>
      </c>
      <c r="E222" s="18">
        <f>D222/250*100</f>
        <v>90</v>
      </c>
      <c r="F222" s="18">
        <f>E222</f>
        <v>90</v>
      </c>
      <c r="G222" s="19">
        <f>F222</f>
        <v>90</v>
      </c>
    </row>
    <row r="223" spans="2:7" ht="17.100000000000001" customHeight="1" x14ac:dyDescent="0.25">
      <c r="B223" s="39"/>
      <c r="C223" s="53" t="s">
        <v>93</v>
      </c>
      <c r="D223" s="12">
        <v>4</v>
      </c>
      <c r="E223" s="20">
        <f>D223/250*100</f>
        <v>1.6</v>
      </c>
      <c r="F223" s="20">
        <f>E223</f>
        <v>1.6</v>
      </c>
      <c r="G223" s="21">
        <f>F223+G222</f>
        <v>91.6</v>
      </c>
    </row>
    <row r="224" spans="2:7" ht="17.100000000000001" customHeight="1" x14ac:dyDescent="0.25">
      <c r="B224" s="40"/>
      <c r="C224" s="34" t="s">
        <v>97</v>
      </c>
      <c r="D224" s="12">
        <v>21</v>
      </c>
      <c r="E224" s="20">
        <f>D224/250*100</f>
        <v>8.4</v>
      </c>
      <c r="F224" s="20">
        <f>E224</f>
        <v>8.4</v>
      </c>
      <c r="G224" s="21">
        <f>F224+G223</f>
        <v>100</v>
      </c>
    </row>
    <row r="225" spans="3:7" x14ac:dyDescent="0.25">
      <c r="C225" s="29" t="s">
        <v>73</v>
      </c>
      <c r="D225" s="22">
        <f>SUM(D222:D224)</f>
        <v>250</v>
      </c>
      <c r="E225" s="23">
        <f>SUM(E222:E224)</f>
        <v>100</v>
      </c>
      <c r="F225" s="23">
        <f>SUM(F222:F224)</f>
        <v>100</v>
      </c>
      <c r="G225" s="24"/>
    </row>
    <row r="243" spans="2:7" ht="36" customHeight="1" x14ac:dyDescent="0.25">
      <c r="B243" s="41" t="s">
        <v>56</v>
      </c>
      <c r="C243" s="42"/>
      <c r="D243" s="42"/>
      <c r="E243" s="42"/>
      <c r="F243" s="42"/>
      <c r="G243" s="43"/>
    </row>
    <row r="244" spans="2:7" ht="29.1" customHeight="1" x14ac:dyDescent="0.25">
      <c r="B244" s="44"/>
      <c r="C244" s="45"/>
      <c r="D244" s="30" t="s">
        <v>74</v>
      </c>
      <c r="E244" s="31" t="s">
        <v>75</v>
      </c>
      <c r="F244" s="31" t="s">
        <v>76</v>
      </c>
      <c r="G244" s="32" t="s">
        <v>77</v>
      </c>
    </row>
    <row r="245" spans="2:7" ht="17.100000000000001" customHeight="1" x14ac:dyDescent="0.25">
      <c r="B245" s="46"/>
      <c r="C245" s="37" t="s">
        <v>69</v>
      </c>
      <c r="D245" s="9">
        <v>100</v>
      </c>
      <c r="E245" s="18">
        <v>40</v>
      </c>
      <c r="F245" s="18">
        <v>40</v>
      </c>
      <c r="G245" s="19">
        <v>40</v>
      </c>
    </row>
    <row r="246" spans="2:7" ht="17.100000000000001" customHeight="1" x14ac:dyDescent="0.25">
      <c r="B246" s="39"/>
      <c r="C246" s="38" t="s">
        <v>70</v>
      </c>
      <c r="D246" s="12">
        <v>50</v>
      </c>
      <c r="E246" s="20">
        <v>20</v>
      </c>
      <c r="F246" s="20">
        <v>20</v>
      </c>
      <c r="G246" s="21">
        <v>60</v>
      </c>
    </row>
    <row r="247" spans="2:7" ht="17.100000000000001" customHeight="1" x14ac:dyDescent="0.25">
      <c r="B247" s="39"/>
      <c r="C247" s="38" t="s">
        <v>71</v>
      </c>
      <c r="D247" s="12">
        <v>70</v>
      </c>
      <c r="E247" s="20">
        <v>28.000000000000004</v>
      </c>
      <c r="F247" s="20">
        <v>28.000000000000004</v>
      </c>
      <c r="G247" s="21">
        <v>88</v>
      </c>
    </row>
    <row r="248" spans="2:7" ht="17.100000000000001" customHeight="1" x14ac:dyDescent="0.25">
      <c r="B248" s="39"/>
      <c r="C248" s="38" t="s">
        <v>72</v>
      </c>
      <c r="D248" s="12">
        <v>30</v>
      </c>
      <c r="E248" s="20">
        <v>12</v>
      </c>
      <c r="F248" s="20">
        <v>12</v>
      </c>
      <c r="G248" s="21">
        <v>100</v>
      </c>
    </row>
    <row r="249" spans="2:7" ht="17.100000000000001" customHeight="1" x14ac:dyDescent="0.25">
      <c r="B249" s="40"/>
      <c r="C249" s="29" t="s">
        <v>73</v>
      </c>
      <c r="D249" s="22">
        <v>250</v>
      </c>
      <c r="E249" s="23">
        <v>100</v>
      </c>
      <c r="F249" s="23">
        <v>100</v>
      </c>
      <c r="G249" s="24"/>
    </row>
    <row r="268" spans="2:7" ht="21" customHeight="1" x14ac:dyDescent="0.25">
      <c r="B268" s="41" t="s">
        <v>57</v>
      </c>
      <c r="C268" s="42"/>
      <c r="D268" s="42"/>
      <c r="E268" s="42"/>
      <c r="F268" s="42"/>
      <c r="G268" s="43"/>
    </row>
    <row r="269" spans="2:7" ht="29.1" customHeight="1" x14ac:dyDescent="0.25">
      <c r="B269" s="44"/>
      <c r="C269" s="45"/>
      <c r="D269" s="30" t="s">
        <v>74</v>
      </c>
      <c r="E269" s="31" t="s">
        <v>75</v>
      </c>
      <c r="F269" s="31" t="s">
        <v>76</v>
      </c>
      <c r="G269" s="32" t="s">
        <v>77</v>
      </c>
    </row>
    <row r="270" spans="2:7" ht="17.100000000000001" customHeight="1" x14ac:dyDescent="0.25">
      <c r="B270" s="46"/>
      <c r="C270" s="36" t="s">
        <v>92</v>
      </c>
      <c r="D270" s="9">
        <v>195</v>
      </c>
      <c r="E270" s="18">
        <f>D270/250*100</f>
        <v>78</v>
      </c>
      <c r="F270" s="18">
        <f>E270</f>
        <v>78</v>
      </c>
      <c r="G270" s="19">
        <f>F270</f>
        <v>78</v>
      </c>
    </row>
    <row r="271" spans="2:7" ht="17.100000000000001" customHeight="1" x14ac:dyDescent="0.25">
      <c r="B271" s="39"/>
      <c r="C271" s="34" t="s">
        <v>93</v>
      </c>
      <c r="D271" s="12">
        <v>45</v>
      </c>
      <c r="E271" s="20">
        <f>D271/250*100</f>
        <v>18</v>
      </c>
      <c r="F271" s="20">
        <f>E271</f>
        <v>18</v>
      </c>
      <c r="G271" s="21">
        <f>F271+G270</f>
        <v>96</v>
      </c>
    </row>
    <row r="272" spans="2:7" ht="17.100000000000001" customHeight="1" x14ac:dyDescent="0.25">
      <c r="B272" s="39"/>
      <c r="C272" s="34" t="s">
        <v>98</v>
      </c>
      <c r="D272" s="12">
        <v>5</v>
      </c>
      <c r="E272" s="20">
        <f>D272/250*100</f>
        <v>2</v>
      </c>
      <c r="F272" s="20">
        <f>E272</f>
        <v>2</v>
      </c>
      <c r="G272" s="21">
        <f>F272+G271</f>
        <v>98</v>
      </c>
    </row>
    <row r="273" spans="2:7" ht="17.100000000000001" customHeight="1" x14ac:dyDescent="0.25">
      <c r="B273" s="40"/>
      <c r="C273" s="33" t="s">
        <v>104</v>
      </c>
      <c r="D273" s="12">
        <v>5</v>
      </c>
      <c r="E273" s="20">
        <f>D273/250*100</f>
        <v>2</v>
      </c>
      <c r="F273" s="20">
        <f>E273</f>
        <v>2</v>
      </c>
      <c r="G273" s="21">
        <f>F273+G272</f>
        <v>100</v>
      </c>
    </row>
    <row r="274" spans="2:7" x14ac:dyDescent="0.25">
      <c r="C274" s="29" t="s">
        <v>73</v>
      </c>
      <c r="D274" s="22">
        <f>SUM(D270:D273)</f>
        <v>250</v>
      </c>
      <c r="E274" s="23">
        <f>SUM(E270:E273)</f>
        <v>100</v>
      </c>
      <c r="F274" s="23">
        <f>SUM(F270:F273)</f>
        <v>100</v>
      </c>
      <c r="G274" s="24"/>
    </row>
    <row r="292" spans="2:7" ht="36" customHeight="1" x14ac:dyDescent="0.25">
      <c r="B292" s="41" t="s">
        <v>58</v>
      </c>
      <c r="C292" s="42"/>
      <c r="D292" s="42"/>
      <c r="E292" s="42"/>
      <c r="F292" s="42"/>
      <c r="G292" s="43"/>
    </row>
    <row r="293" spans="2:7" ht="29.1" customHeight="1" x14ac:dyDescent="0.25">
      <c r="B293" s="44"/>
      <c r="C293" s="45"/>
      <c r="D293" s="30" t="s">
        <v>74</v>
      </c>
      <c r="E293" s="31" t="s">
        <v>75</v>
      </c>
      <c r="F293" s="31" t="s">
        <v>76</v>
      </c>
      <c r="G293" s="32" t="s">
        <v>77</v>
      </c>
    </row>
    <row r="294" spans="2:7" ht="17.100000000000001" customHeight="1" x14ac:dyDescent="0.25">
      <c r="B294" s="46"/>
      <c r="C294" s="36" t="s">
        <v>92</v>
      </c>
      <c r="D294" s="9">
        <v>180</v>
      </c>
      <c r="E294" s="18">
        <v>72</v>
      </c>
      <c r="F294" s="18">
        <v>72</v>
      </c>
      <c r="G294" s="19">
        <v>72</v>
      </c>
    </row>
    <row r="295" spans="2:7" ht="17.100000000000001" customHeight="1" x14ac:dyDescent="0.25">
      <c r="B295" s="39"/>
      <c r="C295" s="34" t="s">
        <v>93</v>
      </c>
      <c r="D295" s="12">
        <v>35</v>
      </c>
      <c r="E295" s="20">
        <v>14.000000000000002</v>
      </c>
      <c r="F295" s="20">
        <v>14.000000000000002</v>
      </c>
      <c r="G295" s="21">
        <v>86</v>
      </c>
    </row>
    <row r="296" spans="2:7" ht="17.100000000000001" customHeight="1" x14ac:dyDescent="0.25">
      <c r="B296" s="39"/>
      <c r="C296" s="34" t="s">
        <v>98</v>
      </c>
      <c r="D296" s="12">
        <v>35</v>
      </c>
      <c r="E296" s="20">
        <v>14.000000000000002</v>
      </c>
      <c r="F296" s="20">
        <v>14.000000000000002</v>
      </c>
      <c r="G296" s="21">
        <v>100</v>
      </c>
    </row>
    <row r="297" spans="2:7" ht="17.100000000000001" customHeight="1" x14ac:dyDescent="0.25">
      <c r="B297" s="40"/>
      <c r="C297" s="29" t="s">
        <v>73</v>
      </c>
      <c r="D297" s="22">
        <v>250</v>
      </c>
      <c r="E297" s="23">
        <v>100</v>
      </c>
      <c r="F297" s="23">
        <v>100</v>
      </c>
      <c r="G297" s="24"/>
    </row>
    <row r="316" spans="2:7" ht="71.099999999999994" customHeight="1" x14ac:dyDescent="0.25">
      <c r="B316" s="41" t="s">
        <v>59</v>
      </c>
      <c r="C316" s="42"/>
      <c r="D316" s="42"/>
      <c r="E316" s="42"/>
      <c r="F316" s="42"/>
      <c r="G316" s="43"/>
    </row>
    <row r="317" spans="2:7" ht="29.1" customHeight="1" x14ac:dyDescent="0.25">
      <c r="B317" s="44"/>
      <c r="C317" s="45"/>
      <c r="D317" s="30" t="s">
        <v>74</v>
      </c>
      <c r="E317" s="31" t="s">
        <v>75</v>
      </c>
      <c r="F317" s="31" t="s">
        <v>76</v>
      </c>
      <c r="G317" s="32" t="s">
        <v>77</v>
      </c>
    </row>
    <row r="318" spans="2:7" ht="17.100000000000001" customHeight="1" x14ac:dyDescent="0.25">
      <c r="B318" s="46"/>
      <c r="C318" s="36" t="s">
        <v>92</v>
      </c>
      <c r="D318" s="9">
        <v>170</v>
      </c>
      <c r="E318" s="18">
        <v>68</v>
      </c>
      <c r="F318" s="18">
        <v>68</v>
      </c>
      <c r="G318" s="19">
        <v>68</v>
      </c>
    </row>
    <row r="319" spans="2:7" ht="17.100000000000001" customHeight="1" x14ac:dyDescent="0.25">
      <c r="B319" s="39"/>
      <c r="C319" s="34" t="s">
        <v>93</v>
      </c>
      <c r="D319" s="12">
        <v>25</v>
      </c>
      <c r="E319" s="20">
        <v>10</v>
      </c>
      <c r="F319" s="20">
        <v>10</v>
      </c>
      <c r="G319" s="21">
        <v>78</v>
      </c>
    </row>
    <row r="320" spans="2:7" ht="17.100000000000001" customHeight="1" x14ac:dyDescent="0.25">
      <c r="B320" s="39"/>
      <c r="C320" s="34" t="s">
        <v>97</v>
      </c>
      <c r="D320" s="12">
        <v>55</v>
      </c>
      <c r="E320" s="20">
        <v>22</v>
      </c>
      <c r="F320" s="20">
        <v>22</v>
      </c>
      <c r="G320" s="21">
        <v>100</v>
      </c>
    </row>
    <row r="321" spans="2:7" ht="17.100000000000001" customHeight="1" x14ac:dyDescent="0.25">
      <c r="B321" s="40"/>
      <c r="C321" s="29" t="s">
        <v>73</v>
      </c>
      <c r="D321" s="22">
        <v>250</v>
      </c>
      <c r="E321" s="23">
        <v>100</v>
      </c>
      <c r="F321" s="23">
        <v>100</v>
      </c>
      <c r="G321" s="24"/>
    </row>
    <row r="340" spans="2:7" ht="54.95" customHeight="1" x14ac:dyDescent="0.25">
      <c r="B340" s="41" t="s">
        <v>60</v>
      </c>
      <c r="C340" s="42"/>
      <c r="D340" s="42"/>
      <c r="E340" s="42"/>
      <c r="F340" s="42"/>
      <c r="G340" s="43"/>
    </row>
    <row r="341" spans="2:7" ht="29.1" customHeight="1" x14ac:dyDescent="0.25">
      <c r="B341" s="44"/>
      <c r="C341" s="45"/>
      <c r="D341" s="30" t="s">
        <v>74</v>
      </c>
      <c r="E341" s="31" t="s">
        <v>75</v>
      </c>
      <c r="F341" s="31" t="s">
        <v>76</v>
      </c>
      <c r="G341" s="32" t="s">
        <v>77</v>
      </c>
    </row>
    <row r="342" spans="2:7" ht="17.100000000000001" customHeight="1" x14ac:dyDescent="0.25">
      <c r="B342" s="46"/>
      <c r="C342" s="36" t="s">
        <v>92</v>
      </c>
      <c r="D342" s="9">
        <v>185</v>
      </c>
      <c r="E342" s="18">
        <v>74</v>
      </c>
      <c r="F342" s="18">
        <v>74</v>
      </c>
      <c r="G342" s="19">
        <v>74</v>
      </c>
    </row>
    <row r="343" spans="2:7" ht="17.100000000000001" customHeight="1" x14ac:dyDescent="0.25">
      <c r="B343" s="39"/>
      <c r="C343" s="34" t="s">
        <v>93</v>
      </c>
      <c r="D343" s="12">
        <v>45</v>
      </c>
      <c r="E343" s="20">
        <v>18</v>
      </c>
      <c r="F343" s="20">
        <v>18</v>
      </c>
      <c r="G343" s="21">
        <v>92</v>
      </c>
    </row>
    <row r="344" spans="2:7" ht="17.100000000000001" customHeight="1" x14ac:dyDescent="0.25">
      <c r="B344" s="39"/>
      <c r="C344" s="34" t="s">
        <v>98</v>
      </c>
      <c r="D344" s="12">
        <v>20</v>
      </c>
      <c r="E344" s="20">
        <v>8</v>
      </c>
      <c r="F344" s="20">
        <v>8</v>
      </c>
      <c r="G344" s="21">
        <v>100</v>
      </c>
    </row>
    <row r="345" spans="2:7" ht="17.100000000000001" customHeight="1" x14ac:dyDescent="0.25">
      <c r="B345" s="40"/>
      <c r="C345" s="29" t="s">
        <v>73</v>
      </c>
      <c r="D345" s="22">
        <v>250</v>
      </c>
      <c r="E345" s="23">
        <v>100</v>
      </c>
      <c r="F345" s="23">
        <v>100</v>
      </c>
      <c r="G345" s="24"/>
    </row>
    <row r="364" spans="2:7" ht="86.1" customHeight="1" x14ac:dyDescent="0.25">
      <c r="B364" s="41" t="s">
        <v>61</v>
      </c>
      <c r="C364" s="42"/>
      <c r="D364" s="42"/>
      <c r="E364" s="42"/>
      <c r="F364" s="42"/>
      <c r="G364" s="43"/>
    </row>
    <row r="365" spans="2:7" ht="29.1" customHeight="1" x14ac:dyDescent="0.25">
      <c r="B365" s="44"/>
      <c r="C365" s="45"/>
      <c r="D365" s="30" t="s">
        <v>74</v>
      </c>
      <c r="E365" s="31" t="s">
        <v>75</v>
      </c>
      <c r="F365" s="31" t="s">
        <v>76</v>
      </c>
      <c r="G365" s="32" t="s">
        <v>77</v>
      </c>
    </row>
    <row r="366" spans="2:7" ht="17.100000000000001" customHeight="1" x14ac:dyDescent="0.25">
      <c r="B366" s="46"/>
      <c r="C366" s="36" t="s">
        <v>99</v>
      </c>
      <c r="D366" s="9">
        <v>220</v>
      </c>
      <c r="E366" s="18">
        <v>88</v>
      </c>
      <c r="F366" s="18">
        <v>88</v>
      </c>
      <c r="G366" s="19">
        <v>88</v>
      </c>
    </row>
    <row r="367" spans="2:7" ht="17.100000000000001" customHeight="1" x14ac:dyDescent="0.25">
      <c r="B367" s="39"/>
      <c r="C367" s="34" t="s">
        <v>100</v>
      </c>
      <c r="D367" s="12">
        <v>10</v>
      </c>
      <c r="E367" s="20">
        <v>4</v>
      </c>
      <c r="F367" s="20">
        <v>4</v>
      </c>
      <c r="G367" s="21">
        <v>92</v>
      </c>
    </row>
    <row r="368" spans="2:7" ht="17.100000000000001" customHeight="1" x14ac:dyDescent="0.25">
      <c r="B368" s="39"/>
      <c r="C368" s="34" t="s">
        <v>98</v>
      </c>
      <c r="D368" s="12">
        <v>20</v>
      </c>
      <c r="E368" s="20">
        <v>8</v>
      </c>
      <c r="F368" s="20">
        <v>8</v>
      </c>
      <c r="G368" s="21">
        <v>100</v>
      </c>
    </row>
    <row r="369" spans="2:7" ht="17.100000000000001" customHeight="1" x14ac:dyDescent="0.25">
      <c r="B369" s="40"/>
      <c r="C369" s="29" t="s">
        <v>73</v>
      </c>
      <c r="D369" s="22">
        <v>250</v>
      </c>
      <c r="E369" s="23">
        <v>100</v>
      </c>
      <c r="F369" s="23">
        <v>100</v>
      </c>
      <c r="G369" s="24"/>
    </row>
  </sheetData>
  <mergeCells count="52">
    <mergeCell ref="B364:G364"/>
    <mergeCell ref="B365:C365"/>
    <mergeCell ref="B366:B369"/>
    <mergeCell ref="B317:C317"/>
    <mergeCell ref="B318:B321"/>
    <mergeCell ref="B340:G340"/>
    <mergeCell ref="B341:C341"/>
    <mergeCell ref="B342:B345"/>
    <mergeCell ref="B270:B273"/>
    <mergeCell ref="B292:G292"/>
    <mergeCell ref="B293:C293"/>
    <mergeCell ref="B294:B297"/>
    <mergeCell ref="B316:G316"/>
    <mergeCell ref="B243:G243"/>
    <mergeCell ref="B244:C244"/>
    <mergeCell ref="B245:B249"/>
    <mergeCell ref="B268:G268"/>
    <mergeCell ref="B269:C269"/>
    <mergeCell ref="B201:C201"/>
    <mergeCell ref="B202:B204"/>
    <mergeCell ref="B220:G220"/>
    <mergeCell ref="B221:C221"/>
    <mergeCell ref="B222:B224"/>
    <mergeCell ref="B155:B157"/>
    <mergeCell ref="B176:G176"/>
    <mergeCell ref="B177:C177"/>
    <mergeCell ref="B178:B181"/>
    <mergeCell ref="B200:G200"/>
    <mergeCell ref="B130:G130"/>
    <mergeCell ref="B131:C131"/>
    <mergeCell ref="B132:B134"/>
    <mergeCell ref="B153:G153"/>
    <mergeCell ref="B154:C154"/>
    <mergeCell ref="B82:C82"/>
    <mergeCell ref="B83:B87"/>
    <mergeCell ref="B106:G106"/>
    <mergeCell ref="B107:C107"/>
    <mergeCell ref="B108:B111"/>
    <mergeCell ref="B50:C50"/>
    <mergeCell ref="B55:G55"/>
    <mergeCell ref="B56:C56"/>
    <mergeCell ref="B57:B62"/>
    <mergeCell ref="B81:G81"/>
    <mergeCell ref="B40:B41"/>
    <mergeCell ref="B46:Q46"/>
    <mergeCell ref="B47:C47"/>
    <mergeCell ref="B48:B49"/>
    <mergeCell ref="B29:D29"/>
    <mergeCell ref="B30:C30"/>
    <mergeCell ref="B31:C31"/>
    <mergeCell ref="B32:B37"/>
    <mergeCell ref="B38:B3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2024-05-13T03:37:49Z</dcterms:modified>
</cp:coreProperties>
</file>