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New folder\"/>
    </mc:Choice>
  </mc:AlternateContent>
  <xr:revisionPtr revIDLastSave="0" documentId="13_ncr:1_{2DBEB312-9DC9-4E0B-817E-AC75654297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3" i="1" l="1"/>
  <c r="E103" i="1" s="1"/>
  <c r="F103" i="1" s="1"/>
  <c r="D102" i="1"/>
  <c r="E102" i="1" s="1"/>
  <c r="F102" i="1" s="1"/>
  <c r="D101" i="1"/>
  <c r="E101" i="1" s="1"/>
  <c r="F101" i="1" s="1"/>
  <c r="D100" i="1"/>
  <c r="E100" i="1" s="1"/>
  <c r="F100" i="1" s="1"/>
  <c r="D99" i="1"/>
  <c r="E99" i="1" s="1"/>
  <c r="F99" i="1" s="1"/>
  <c r="G99" i="1" s="1"/>
  <c r="F180" i="1"/>
  <c r="F186" i="1"/>
  <c r="E186" i="1"/>
  <c r="E182" i="1"/>
  <c r="F182" i="1"/>
  <c r="E183" i="1"/>
  <c r="F183" i="1"/>
  <c r="E184" i="1"/>
  <c r="F184" i="1"/>
  <c r="E185" i="1"/>
  <c r="F185" i="1"/>
  <c r="E180" i="1"/>
  <c r="G180" i="1"/>
  <c r="G181" i="1" s="1"/>
  <c r="G182" i="1" s="1"/>
  <c r="F181" i="1"/>
  <c r="E181" i="1"/>
  <c r="D181" i="1"/>
  <c r="D182" i="1"/>
  <c r="D183" i="1"/>
  <c r="D184" i="1"/>
  <c r="D185" i="1"/>
  <c r="D180" i="1"/>
  <c r="G100" i="1" l="1"/>
  <c r="G101" i="1" s="1"/>
  <c r="G102" i="1" s="1"/>
  <c r="G103" i="1" s="1"/>
  <c r="G183" i="1"/>
  <c r="G184" i="1"/>
  <c r="G185" i="1" s="1"/>
</calcChain>
</file>

<file path=xl/sharedStrings.xml><?xml version="1.0" encoding="utf-8"?>
<sst xmlns="http://schemas.openxmlformats.org/spreadsheetml/2006/main" count="253" uniqueCount="110">
  <si>
    <t>DATASET ACTIVATE DataSet1.</t>
  </si>
  <si>
    <t>SAVE OUTFILE='C:\SPSS\2024\New folder\Untitled2.sav'</t>
  </si>
  <si>
    <t xml:space="preserve">  /COMPRESSED.</t>
  </si>
  <si>
    <t>FREQUENCIES VARIABLES=V1.1 V1.2 V2.1 V2.3 V2.4 V2.5 V3.2 V4.1 V4.2 V5.1 V5.2 V5.3 V5.4 V5.5 V5.6</t>
  </si>
  <si>
    <t xml:space="preserve">    V5.7 V5.8</t>
  </si>
  <si>
    <t xml:space="preserve">  /STATISTICS=STDDEV</t>
  </si>
  <si>
    <t xml:space="preserve">  /ORDER=ANALYSIS.</t>
  </si>
  <si>
    <t>Frequencies</t>
  </si>
  <si>
    <t>Notes</t>
  </si>
  <si>
    <t>Output Created</t>
  </si>
  <si>
    <t>09-MAY-2024 11:16:32</t>
  </si>
  <si>
    <t>Comments</t>
  </si>
  <si>
    <t/>
  </si>
  <si>
    <t>Input</t>
  </si>
  <si>
    <t>Data</t>
  </si>
  <si>
    <t>C:\SPSS\2024\New folder\Untitled2.sav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</si>
  <si>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</si>
  <si>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</si>
  <si>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</si>
  <si>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</si>
  <si>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</si>
  <si>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</si>
  <si>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</si>
  <si>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</si>
  <si>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</si>
  <si>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</si>
  <si>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</si>
  <si>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</si>
  <si>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</si>
  <si>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VARIABLES=V1.1 V1.2 V2.1 V2.3 V2.4 V2.5 V3.2 V4.1 V4.2 V5.1 V5.2 V5.3 V5.4 V5.5 V5.6
    V5.7 V5.8
  /STATISTICS=STDDEV
  /ORDER=ANALYSIS.</t>
  </si>
  <si>
    <t>Resources</t>
  </si>
  <si>
    <t>Processor Time</t>
  </si>
  <si>
    <t>00:00:00.00</t>
  </si>
  <si>
    <t>Elapsed Time</t>
  </si>
  <si>
    <t>00:00:00.01</t>
  </si>
  <si>
    <t>Statistics</t>
  </si>
  <si>
    <t>V1.1</t>
  </si>
  <si>
    <t>V1.2</t>
  </si>
  <si>
    <t>V2.1</t>
  </si>
  <si>
    <t>V2.3</t>
  </si>
  <si>
    <t>V2.4</t>
  </si>
  <si>
    <t>V2.5</t>
  </si>
  <si>
    <t>V3.2</t>
  </si>
  <si>
    <t>V4.1</t>
  </si>
  <si>
    <t>V4.2</t>
  </si>
  <si>
    <t>V5.1</t>
  </si>
  <si>
    <t>V5.2</t>
  </si>
  <si>
    <t>V5.3</t>
  </si>
  <si>
    <t>V5.4</t>
  </si>
  <si>
    <t>V5.5</t>
  </si>
  <si>
    <t>V5.6</t>
  </si>
  <si>
    <t>V5.7</t>
  </si>
  <si>
    <t>V5.8</t>
  </si>
  <si>
    <t>N</t>
  </si>
  <si>
    <t>Valid</t>
  </si>
  <si>
    <t>Missing</t>
  </si>
  <si>
    <t>Std. Deviation</t>
  </si>
  <si>
    <t>Frequency Table</t>
  </si>
  <si>
    <t>Frequency</t>
  </si>
  <si>
    <t>Percent</t>
  </si>
  <si>
    <t>Valid Percent</t>
  </si>
  <si>
    <t>Cumulative Percent</t>
  </si>
  <si>
    <t>Total</t>
  </si>
  <si>
    <t>ixLHd;h</t>
  </si>
  <si>
    <t>m%;sY;h</t>
  </si>
  <si>
    <t>j,x.= m%;sY;h</t>
  </si>
  <si>
    <t>iuqÉÑ; m%;sY;h</t>
  </si>
  <si>
    <t>tl;=j</t>
  </si>
  <si>
    <t>V2.2</t>
  </si>
  <si>
    <t>V3.1</t>
  </si>
  <si>
    <t>Strongly Disagree</t>
  </si>
  <si>
    <t>Disagree</t>
  </si>
  <si>
    <t>Neutral</t>
  </si>
  <si>
    <t>Agree</t>
  </si>
  <si>
    <t>Strongly Agree</t>
  </si>
  <si>
    <t>Yes</t>
  </si>
  <si>
    <t>No</t>
  </si>
  <si>
    <t>Very Satisfied</t>
  </si>
  <si>
    <t>Satisfied</t>
  </si>
  <si>
    <t>Dissatisfied</t>
  </si>
  <si>
    <t>Very Dissatisfied</t>
  </si>
  <si>
    <t>Very Well</t>
  </si>
  <si>
    <t>Well</t>
  </si>
  <si>
    <t>Adequately</t>
  </si>
  <si>
    <t>Poorly</t>
  </si>
  <si>
    <t>Very Poorly</t>
  </si>
  <si>
    <t>Often</t>
  </si>
  <si>
    <t>Occasionally</t>
  </si>
  <si>
    <t>Rarely</t>
  </si>
  <si>
    <t>Never</t>
  </si>
  <si>
    <t>Positive</t>
  </si>
  <si>
    <t>Negative</t>
  </si>
  <si>
    <t>Very Negative</t>
  </si>
  <si>
    <t>Male</t>
  </si>
  <si>
    <t>Female</t>
  </si>
  <si>
    <t>20 -30</t>
  </si>
  <si>
    <t>30 -40</t>
  </si>
  <si>
    <t>40 -50</t>
  </si>
  <si>
    <t>50+</t>
  </si>
  <si>
    <t xml:space="preserve"> Cooking at home more often</t>
  </si>
  <si>
    <t xml:space="preserve"> Seeking financial advice/counseling</t>
  </si>
  <si>
    <t>Other</t>
  </si>
  <si>
    <t>Cutting back on discretionary spending</t>
  </si>
  <si>
    <t>Seeking additional employment or income sources</t>
  </si>
  <si>
    <t>Using public transportation</t>
  </si>
  <si>
    <t>Housing</t>
  </si>
  <si>
    <t>Food and Groceries</t>
  </si>
  <si>
    <t>Transportation</t>
  </si>
  <si>
    <t>Healthcare</t>
  </si>
  <si>
    <t>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</si>
</sst>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"/>
    <numFmt numFmtId="165" formatCode="###0.000"/>
    <numFmt numFmtId="166" formatCode="###0.0000"/>
    <numFmt numFmtId="167" formatCode="#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FMAbhaya"/>
    </font>
    <font>
      <sz val="10"/>
      <name val="Arial"/>
      <family val="2"/>
    </font>
    <font>
      <b/>
      <sz val="11"/>
      <color indexed="60"/>
      <name val="Arial Bold"/>
    </font>
    <font>
      <sz val="9"/>
      <color indexed="62"/>
      <name val="Arial"/>
      <family val="2"/>
    </font>
    <font>
      <sz val="9"/>
      <color indexed="60"/>
      <name val="Arial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 style="thin">
        <color rgb="FFE0E0E0"/>
      </right>
      <top style="thin">
        <color rgb="FF152935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</borders>
  <cellStyleXfs count="5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  <xf numFmtId="0" fontId="7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</cellStyleXfs>
  <cellXfs count="83">
    <xf numFmtId="0" fontId="0" fillId="0" borderId="0" xfId="0"/>
    <xf numFmtId="0" fontId="5" fillId="0" borderId="10" xfId="13" applyFont="1" applyBorder="1" applyAlignment="1">
      <alignment horizontal="right" vertical="top"/>
    </xf>
    <xf numFmtId="0" fontId="5" fillId="0" borderId="7" xfId="10" applyFont="1" applyBorder="1" applyAlignment="1">
      <alignment horizontal="left" vertical="top" wrapText="1"/>
    </xf>
    <xf numFmtId="0" fontId="5" fillId="0" borderId="11" xfId="14" applyFont="1" applyBorder="1" applyAlignment="1">
      <alignment horizontal="left" vertical="top" wrapText="1"/>
    </xf>
    <xf numFmtId="164" fontId="5" fillId="0" borderId="11" xfId="15" applyNumberFormat="1" applyFont="1" applyBorder="1" applyAlignment="1">
      <alignment horizontal="right" vertical="top"/>
    </xf>
    <xf numFmtId="0" fontId="5" fillId="0" borderId="11" xfId="16" applyFont="1" applyBorder="1" applyAlignment="1">
      <alignment horizontal="right" vertical="top"/>
    </xf>
    <xf numFmtId="0" fontId="5" fillId="0" borderId="9" xfId="12" applyFont="1" applyBorder="1" applyAlignment="1">
      <alignment horizontal="left" vertical="top" wrapText="1"/>
    </xf>
    <xf numFmtId="0" fontId="5" fillId="0" borderId="12" xfId="17" applyFont="1" applyBorder="1" applyAlignment="1">
      <alignment horizontal="right" vertical="top"/>
    </xf>
    <xf numFmtId="0" fontId="5" fillId="0" borderId="15" xfId="20" applyFont="1" applyBorder="1" applyAlignment="1">
      <alignment horizontal="center" wrapText="1"/>
    </xf>
    <xf numFmtId="0" fontId="5" fillId="0" borderId="16" xfId="21" applyFont="1" applyBorder="1" applyAlignment="1">
      <alignment horizontal="center" wrapText="1"/>
    </xf>
    <xf numFmtId="0" fontId="5" fillId="0" borderId="17" xfId="22" applyFont="1" applyBorder="1" applyAlignment="1">
      <alignment horizontal="center" wrapText="1"/>
    </xf>
    <xf numFmtId="0" fontId="5" fillId="0" borderId="18" xfId="24" applyFont="1" applyBorder="1" applyAlignment="1">
      <alignment horizontal="left" vertical="top" wrapText="1"/>
    </xf>
    <xf numFmtId="164" fontId="5" fillId="0" borderId="19" xfId="25" applyNumberFormat="1" applyFont="1" applyBorder="1" applyAlignment="1">
      <alignment horizontal="right" vertical="top"/>
    </xf>
    <xf numFmtId="164" fontId="5" fillId="0" borderId="20" xfId="26" applyNumberFormat="1" applyFont="1" applyBorder="1" applyAlignment="1">
      <alignment horizontal="right" vertical="top"/>
    </xf>
    <xf numFmtId="164" fontId="5" fillId="0" borderId="21" xfId="27" applyNumberFormat="1" applyFont="1" applyBorder="1" applyAlignment="1">
      <alignment horizontal="right" vertical="top"/>
    </xf>
    <xf numFmtId="164" fontId="5" fillId="0" borderId="22" xfId="28" applyNumberFormat="1" applyFont="1" applyBorder="1" applyAlignment="1">
      <alignment horizontal="right" vertical="top"/>
    </xf>
    <xf numFmtId="164" fontId="5" fillId="0" borderId="23" xfId="29" applyNumberFormat="1" applyFont="1" applyBorder="1" applyAlignment="1">
      <alignment horizontal="right" vertical="top"/>
    </xf>
    <xf numFmtId="164" fontId="5" fillId="0" borderId="24" xfId="30" applyNumberFormat="1" applyFont="1" applyBorder="1" applyAlignment="1">
      <alignment horizontal="right" vertical="top"/>
    </xf>
    <xf numFmtId="165" fontId="5" fillId="0" borderId="25" xfId="31" applyNumberFormat="1" applyFont="1" applyBorder="1" applyAlignment="1">
      <alignment horizontal="right" vertical="top"/>
    </xf>
    <xf numFmtId="165" fontId="5" fillId="0" borderId="26" xfId="32" applyNumberFormat="1" applyFont="1" applyBorder="1" applyAlignment="1">
      <alignment horizontal="right" vertical="top"/>
    </xf>
    <xf numFmtId="166" fontId="5" fillId="0" borderId="26" xfId="33" applyNumberFormat="1" applyFont="1" applyBorder="1" applyAlignment="1">
      <alignment horizontal="right" vertical="top"/>
    </xf>
    <xf numFmtId="166" fontId="5" fillId="0" borderId="27" xfId="34" applyNumberFormat="1" applyFont="1" applyBorder="1" applyAlignment="1">
      <alignment horizontal="right" vertical="top"/>
    </xf>
    <xf numFmtId="167" fontId="5" fillId="0" borderId="20" xfId="35" applyNumberFormat="1" applyFont="1" applyBorder="1" applyAlignment="1">
      <alignment horizontal="right" vertical="top"/>
    </xf>
    <xf numFmtId="167" fontId="5" fillId="0" borderId="21" xfId="36" applyNumberFormat="1" applyFont="1" applyBorder="1" applyAlignment="1">
      <alignment horizontal="right" vertical="top"/>
    </xf>
    <xf numFmtId="167" fontId="5" fillId="0" borderId="23" xfId="37" applyNumberFormat="1" applyFont="1" applyBorder="1" applyAlignment="1">
      <alignment horizontal="right" vertical="top"/>
    </xf>
    <xf numFmtId="167" fontId="5" fillId="0" borderId="24" xfId="38" applyNumberFormat="1" applyFont="1" applyBorder="1" applyAlignment="1">
      <alignment horizontal="right" vertical="top"/>
    </xf>
    <xf numFmtId="164" fontId="5" fillId="0" borderId="25" xfId="39" applyNumberFormat="1" applyFont="1" applyBorder="1" applyAlignment="1">
      <alignment horizontal="right" vertical="top"/>
    </xf>
    <xf numFmtId="167" fontId="5" fillId="0" borderId="26" xfId="40" applyNumberFormat="1" applyFont="1" applyBorder="1" applyAlignment="1">
      <alignment horizontal="right" vertical="top"/>
    </xf>
    <xf numFmtId="0" fontId="5" fillId="0" borderId="27" xfId="41" applyFont="1" applyBorder="1" applyAlignment="1">
      <alignment horizontal="left" vertical="top" wrapText="1"/>
    </xf>
    <xf numFmtId="0" fontId="2" fillId="0" borderId="3" xfId="1" applyFont="1" applyBorder="1"/>
    <xf numFmtId="0" fontId="0" fillId="0" borderId="3" xfId="0" applyBorder="1"/>
    <xf numFmtId="0" fontId="3" fillId="0" borderId="3" xfId="2" applyFont="1" applyBorder="1"/>
    <xf numFmtId="0" fontId="6" fillId="2" borderId="15" xfId="44" applyFont="1" applyBorder="1" applyAlignment="1">
      <alignment horizontal="center" wrapText="1"/>
    </xf>
    <xf numFmtId="0" fontId="6" fillId="2" borderId="16" xfId="45" applyFont="1" applyBorder="1" applyAlignment="1">
      <alignment horizontal="center" wrapText="1"/>
    </xf>
    <xf numFmtId="0" fontId="6" fillId="2" borderId="17" xfId="46" applyFont="1" applyBorder="1" applyAlignment="1">
      <alignment horizontal="center" wrapText="1"/>
    </xf>
    <xf numFmtId="0" fontId="6" fillId="2" borderId="12" xfId="47" applyFont="1" applyBorder="1" applyAlignment="1">
      <alignment horizontal="left" vertical="top" wrapText="1"/>
    </xf>
    <xf numFmtId="0" fontId="7" fillId="2" borderId="3" xfId="48"/>
    <xf numFmtId="0" fontId="9" fillId="0" borderId="3" xfId="48" applyFont="1" applyFill="1" applyAlignment="1">
      <alignment horizontal="center" wrapText="1"/>
    </xf>
    <xf numFmtId="0" fontId="9" fillId="0" borderId="3" xfId="48" applyFont="1" applyFill="1" applyAlignment="1">
      <alignment horizontal="left" vertical="top" wrapText="1"/>
    </xf>
    <xf numFmtId="164" fontId="10" fillId="0" borderId="3" xfId="48" applyNumberFormat="1" applyFont="1" applyFill="1" applyAlignment="1">
      <alignment horizontal="right" vertical="top"/>
    </xf>
    <xf numFmtId="167" fontId="10" fillId="0" borderId="3" xfId="48" applyNumberFormat="1" applyFont="1" applyFill="1" applyAlignment="1">
      <alignment horizontal="right" vertical="top"/>
    </xf>
    <xf numFmtId="167" fontId="5" fillId="2" borderId="3" xfId="36" applyNumberFormat="1" applyFont="1" applyFill="1" applyBorder="1" applyAlignment="1">
      <alignment horizontal="right" vertical="top"/>
    </xf>
    <xf numFmtId="167" fontId="5" fillId="2" borderId="3" xfId="38" applyNumberFormat="1" applyFont="1" applyFill="1" applyBorder="1" applyAlignment="1">
      <alignment horizontal="right" vertical="top"/>
    </xf>
    <xf numFmtId="167" fontId="5" fillId="0" borderId="22" xfId="37" applyNumberFormat="1" applyFont="1" applyBorder="1" applyAlignment="1">
      <alignment horizontal="right" vertical="top"/>
    </xf>
    <xf numFmtId="164" fontId="5" fillId="0" borderId="37" xfId="25" applyNumberFormat="1" applyFont="1" applyBorder="1" applyAlignment="1">
      <alignment horizontal="right" vertical="top"/>
    </xf>
    <xf numFmtId="164" fontId="5" fillId="0" borderId="38" xfId="25" applyNumberFormat="1" applyFont="1" applyBorder="1" applyAlignment="1">
      <alignment horizontal="right" vertical="top"/>
    </xf>
    <xf numFmtId="164" fontId="5" fillId="0" borderId="3" xfId="25" applyNumberFormat="1" applyFont="1" applyBorder="1" applyAlignment="1">
      <alignment horizontal="right" vertical="top"/>
    </xf>
    <xf numFmtId="0" fontId="0" fillId="2" borderId="0" xfId="0" applyFill="1"/>
    <xf numFmtId="0" fontId="5" fillId="2" borderId="18" xfId="49" applyFont="1" applyBorder="1" applyAlignment="1">
      <alignment horizontal="left" vertical="top" wrapText="1"/>
    </xf>
    <xf numFmtId="0" fontId="5" fillId="2" borderId="11" xfId="50" applyFont="1" applyBorder="1" applyAlignment="1">
      <alignment horizontal="left" vertical="top" wrapText="1"/>
    </xf>
    <xf numFmtId="0" fontId="5" fillId="2" borderId="12" xfId="51" applyFont="1" applyBorder="1" applyAlignment="1">
      <alignment horizontal="left" vertical="top" wrapText="1"/>
    </xf>
    <xf numFmtId="0" fontId="5" fillId="2" borderId="15" xfId="52" applyFont="1" applyBorder="1" applyAlignment="1">
      <alignment horizontal="center" wrapText="1"/>
    </xf>
    <xf numFmtId="0" fontId="5" fillId="2" borderId="16" xfId="53" applyFont="1" applyBorder="1" applyAlignment="1">
      <alignment horizontal="center" wrapText="1"/>
    </xf>
    <xf numFmtId="0" fontId="5" fillId="2" borderId="17" xfId="54" applyFont="1" applyBorder="1" applyAlignment="1">
      <alignment horizontal="center" wrapText="1"/>
    </xf>
    <xf numFmtId="0" fontId="11" fillId="0" borderId="0" xfId="0" applyFont="1" applyAlignment="1">
      <alignment horizontal="justify"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5" fillId="0" borderId="13" xfId="18" applyFont="1" applyBorder="1" applyAlignment="1">
      <alignment horizontal="left" wrapText="1"/>
    </xf>
    <xf numFmtId="0" fontId="5" fillId="0" borderId="14" xfId="19" applyFont="1" applyBorder="1" applyAlignment="1">
      <alignment horizontal="left" wrapText="1"/>
    </xf>
    <xf numFmtId="0" fontId="5" fillId="0" borderId="3" xfId="23" applyFont="1" applyBorder="1" applyAlignment="1">
      <alignment horizontal="left" vertical="top" wrapText="1"/>
    </xf>
    <xf numFmtId="0" fontId="5" fillId="0" borderId="3" xfId="9" applyFont="1" applyBorder="1" applyAlignment="1">
      <alignment horizontal="left" vertical="top" wrapText="1"/>
    </xf>
    <xf numFmtId="0" fontId="5" fillId="0" borderId="3" xfId="11" applyFont="1" applyBorder="1" applyAlignment="1">
      <alignment horizontal="left" vertical="top" wrapText="1"/>
    </xf>
    <xf numFmtId="0" fontId="8" fillId="0" borderId="3" xfId="48" applyFont="1" applyFill="1" applyAlignment="1">
      <alignment horizontal="center" vertical="center" wrapText="1"/>
    </xf>
    <xf numFmtId="0" fontId="9" fillId="0" borderId="3" xfId="48" applyFont="1" applyFill="1" applyAlignment="1">
      <alignment horizontal="left" wrapText="1"/>
    </xf>
    <xf numFmtId="0" fontId="9" fillId="0" borderId="3" xfId="48" applyFont="1" applyFill="1" applyAlignment="1">
      <alignment horizontal="left" vertical="top" wrapText="1"/>
    </xf>
    <xf numFmtId="0" fontId="4" fillId="0" borderId="1" xfId="6" applyFont="1" applyBorder="1" applyAlignment="1">
      <alignment horizontal="center" vertical="center" wrapText="1"/>
    </xf>
    <xf numFmtId="0" fontId="4" fillId="0" borderId="2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5" fillId="0" borderId="8" xfId="11" applyFont="1" applyBorder="1" applyAlignment="1">
      <alignment horizontal="left" vertical="top" wrapText="1"/>
    </xf>
    <xf numFmtId="0" fontId="5" fillId="0" borderId="9" xfId="12" applyFont="1" applyBorder="1" applyAlignment="1">
      <alignment horizontal="left" vertical="top" wrapText="1"/>
    </xf>
    <xf numFmtId="0" fontId="5" fillId="0" borderId="6" xfId="9" applyFont="1" applyBorder="1" applyAlignment="1">
      <alignment horizontal="left" vertical="top" wrapText="1"/>
    </xf>
    <xf numFmtId="0" fontId="5" fillId="0" borderId="7" xfId="10" applyFont="1" applyBorder="1" applyAlignment="1">
      <alignment horizontal="left" vertical="top" wrapText="1"/>
    </xf>
    <xf numFmtId="0" fontId="5" fillId="0" borderId="4" xfId="7" applyFont="1" applyBorder="1" applyAlignment="1">
      <alignment horizontal="left" vertical="top" wrapText="1"/>
    </xf>
    <xf numFmtId="0" fontId="5" fillId="0" borderId="5" xfId="8" applyFont="1" applyBorder="1" applyAlignment="1">
      <alignment horizontal="left" vertical="top" wrapText="1"/>
    </xf>
    <xf numFmtId="164" fontId="5" fillId="2" borderId="28" xfId="48" applyNumberFormat="1" applyFont="1" applyBorder="1" applyAlignment="1">
      <alignment horizontal="right" vertical="top"/>
    </xf>
    <xf numFmtId="167" fontId="5" fillId="2" borderId="29" xfId="48" applyNumberFormat="1" applyFont="1" applyBorder="1" applyAlignment="1">
      <alignment horizontal="right" vertical="top"/>
    </xf>
    <xf numFmtId="167" fontId="5" fillId="2" borderId="30" xfId="48" applyNumberFormat="1" applyFont="1" applyBorder="1" applyAlignment="1">
      <alignment horizontal="right" vertical="top"/>
    </xf>
    <xf numFmtId="164" fontId="5" fillId="2" borderId="31" xfId="48" applyNumberFormat="1" applyFont="1" applyBorder="1" applyAlignment="1">
      <alignment horizontal="right" vertical="top"/>
    </xf>
    <xf numFmtId="167" fontId="5" fillId="2" borderId="32" xfId="48" applyNumberFormat="1" applyFont="1" applyBorder="1" applyAlignment="1">
      <alignment horizontal="right" vertical="top"/>
    </xf>
    <xf numFmtId="167" fontId="5" fillId="2" borderId="33" xfId="48" applyNumberFormat="1" applyFont="1" applyBorder="1" applyAlignment="1">
      <alignment horizontal="right" vertical="top"/>
    </xf>
    <xf numFmtId="164" fontId="5" fillId="2" borderId="34" xfId="48" applyNumberFormat="1" applyFont="1" applyBorder="1" applyAlignment="1">
      <alignment horizontal="right" vertical="top"/>
    </xf>
    <xf numFmtId="167" fontId="5" fillId="2" borderId="35" xfId="48" applyNumberFormat="1" applyFont="1" applyBorder="1" applyAlignment="1">
      <alignment horizontal="right" vertical="top"/>
    </xf>
    <xf numFmtId="0" fontId="5" fillId="2" borderId="36" xfId="48" applyFont="1" applyBorder="1" applyAlignment="1">
      <alignment horizontal="left" vertical="top" wrapText="1"/>
    </xf>
  </cellXfs>
  <cellStyles count="55">
    <cellStyle name="Normal" xfId="0" builtinId="0"/>
    <cellStyle name="Normal_Sheet1" xfId="48" xr:uid="{C95C7CA2-DBE4-46AA-99F4-04F7C81CFBCB}"/>
    <cellStyle name="style1704188372780" xfId="44" xr:uid="{F8A4DAE4-C448-41B9-908B-BFBADB5619AA}"/>
    <cellStyle name="style1704188372869" xfId="45" xr:uid="{845C2C1F-3C08-4172-A98A-5B3B67BE5862}"/>
    <cellStyle name="style1704188372963" xfId="46" xr:uid="{4814D039-FA00-4E1B-9DCA-B6CF10513B5C}"/>
    <cellStyle name="style1714232607903" xfId="47" xr:uid="{B6702B15-10C6-4C8C-A186-A1F78AA91942}"/>
    <cellStyle name="style1715233612736" xfId="1" xr:uid="{00000000-0005-0000-0000-000001000000}"/>
    <cellStyle name="style1715233612824" xfId="2" xr:uid="{00000000-0005-0000-0000-000002000000}"/>
    <cellStyle name="style1715233612888" xfId="3" xr:uid="{00000000-0005-0000-0000-000003000000}"/>
    <cellStyle name="style1715233612957" xfId="4" xr:uid="{00000000-0005-0000-0000-000004000000}"/>
    <cellStyle name="style1715233613027" xfId="5" xr:uid="{00000000-0005-0000-0000-000005000000}"/>
    <cellStyle name="style1715233613097" xfId="6" xr:uid="{00000000-0005-0000-0000-000006000000}"/>
    <cellStyle name="style1715233613155" xfId="7" xr:uid="{00000000-0005-0000-0000-000007000000}"/>
    <cellStyle name="style1715233613231" xfId="8" xr:uid="{00000000-0005-0000-0000-000008000000}"/>
    <cellStyle name="style1715233613297" xfId="9" xr:uid="{00000000-0005-0000-0000-000009000000}"/>
    <cellStyle name="style1715233613362" xfId="10" xr:uid="{00000000-0005-0000-0000-00000A000000}"/>
    <cellStyle name="style1715233613439" xfId="11" xr:uid="{00000000-0005-0000-0000-00000B000000}"/>
    <cellStyle name="style1715233613509" xfId="12" xr:uid="{00000000-0005-0000-0000-00000C000000}"/>
    <cellStyle name="style1715233613575" xfId="13" xr:uid="{00000000-0005-0000-0000-00000D000000}"/>
    <cellStyle name="style1715233613642" xfId="14" xr:uid="{00000000-0005-0000-0000-00000E000000}"/>
    <cellStyle name="style1715233613708" xfId="15" xr:uid="{00000000-0005-0000-0000-00000F000000}"/>
    <cellStyle name="style1715233613756" xfId="16" xr:uid="{00000000-0005-0000-0000-000010000000}"/>
    <cellStyle name="style1715233613805" xfId="17" xr:uid="{00000000-0005-0000-0000-000011000000}"/>
    <cellStyle name="style1715233613887" xfId="18" xr:uid="{00000000-0005-0000-0000-000012000000}"/>
    <cellStyle name="style1715233613949" xfId="19" xr:uid="{00000000-0005-0000-0000-000013000000}"/>
    <cellStyle name="style1715233614016" xfId="20" xr:uid="{00000000-0005-0000-0000-000014000000}"/>
    <cellStyle name="style1715233614080" xfId="21" xr:uid="{00000000-0005-0000-0000-000015000000}"/>
    <cellStyle name="style1715233614148" xfId="22" xr:uid="{00000000-0005-0000-0000-000016000000}"/>
    <cellStyle name="style1715233614211" xfId="23" xr:uid="{00000000-0005-0000-0000-000017000000}"/>
    <cellStyle name="style1715233614272" xfId="24" xr:uid="{00000000-0005-0000-0000-000018000000}"/>
    <cellStyle name="style1715233614342" xfId="25" xr:uid="{00000000-0005-0000-0000-000019000000}"/>
    <cellStyle name="style1715233614414" xfId="26" xr:uid="{00000000-0005-0000-0000-00001A000000}"/>
    <cellStyle name="style1715233614476" xfId="27" xr:uid="{00000000-0005-0000-0000-00001B000000}"/>
    <cellStyle name="style1715233614538" xfId="28" xr:uid="{00000000-0005-0000-0000-00001C000000}"/>
    <cellStyle name="style1715233614602" xfId="29" xr:uid="{00000000-0005-0000-0000-00001D000000}"/>
    <cellStyle name="style1715233614669" xfId="30" xr:uid="{00000000-0005-0000-0000-00001E000000}"/>
    <cellStyle name="style1715233614730" xfId="31" xr:uid="{00000000-0005-0000-0000-00001F000000}"/>
    <cellStyle name="style1715233614791" xfId="32" xr:uid="{00000000-0005-0000-0000-000020000000}"/>
    <cellStyle name="style1715233614855" xfId="33" xr:uid="{00000000-0005-0000-0000-000021000000}"/>
    <cellStyle name="style1715233614904" xfId="34" xr:uid="{00000000-0005-0000-0000-000022000000}"/>
    <cellStyle name="style1715233614971" xfId="35" xr:uid="{00000000-0005-0000-0000-000023000000}"/>
    <cellStyle name="style1715233615016" xfId="36" xr:uid="{00000000-0005-0000-0000-000024000000}"/>
    <cellStyle name="style1715233615062" xfId="37" xr:uid="{00000000-0005-0000-0000-000025000000}"/>
    <cellStyle name="style1715233615110" xfId="38" xr:uid="{00000000-0005-0000-0000-000026000000}"/>
    <cellStyle name="style1715233615157" xfId="39" xr:uid="{00000000-0005-0000-0000-000027000000}"/>
    <cellStyle name="style1715233615201" xfId="40" xr:uid="{00000000-0005-0000-0000-000028000000}"/>
    <cellStyle name="style1715233615246" xfId="41" xr:uid="{00000000-0005-0000-0000-000029000000}"/>
    <cellStyle name="style1715233615305" xfId="42" xr:uid="{00000000-0005-0000-0000-00002A000000}"/>
    <cellStyle name="style1715233615353" xfId="43" xr:uid="{00000000-0005-0000-0000-00002B000000}"/>
    <cellStyle name="style1715235038575" xfId="50" xr:uid="{F148AD5B-0AFA-4B8F-9DFE-05856FCA0A8C}"/>
    <cellStyle name="style1715235038701" xfId="51" xr:uid="{18D9A2A3-6564-4BB7-B374-C840225F35B1}"/>
    <cellStyle name="style1715235039150" xfId="52" xr:uid="{8EF619CD-3555-40D5-8194-D47EEF262753}"/>
    <cellStyle name="style1715235039209" xfId="53" xr:uid="{CFE8376D-EEA3-49BF-97AD-CCBDBEF9FE74}"/>
    <cellStyle name="style1715235039269" xfId="54" xr:uid="{2D211C6D-EFDB-4825-B567-4FE32F348B96}"/>
    <cellStyle name="style1715235039384" xfId="49" xr:uid="{E14AA7FE-8C30-46DE-AB5D-408558838C3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Sheet1!$C$39:$C$40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Sheet1!$D$39:$D$40</c:f>
              <c:numCache>
                <c:formatCode>###0</c:formatCode>
                <c:ptCount val="2"/>
                <c:pt idx="0">
                  <c:v>57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C-4FD1-B0BC-1A7A34AE1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58432"/>
        <c:axId val="167564192"/>
      </c:barChart>
      <c:catAx>
        <c:axId val="16755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4192"/>
        <c:crosses val="autoZero"/>
        <c:auto val="1"/>
        <c:lblAlgn val="ctr"/>
        <c:lblOffset val="100"/>
        <c:noMultiLvlLbl val="0"/>
      </c:catAx>
      <c:valAx>
        <c:axId val="1675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5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Sheet1!$C$202:$C$203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Sheet1!$D$202:$D$203</c:f>
              <c:numCache>
                <c:formatCode>###0</c:formatCode>
                <c:ptCount val="2"/>
                <c:pt idx="0">
                  <c:v>86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7-4E2B-A16E-E98357E02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3209776"/>
        <c:axId val="181142768"/>
      </c:barChart>
      <c:catAx>
        <c:axId val="198320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2768"/>
        <c:crosses val="autoZero"/>
        <c:auto val="1"/>
        <c:lblAlgn val="ctr"/>
        <c:lblOffset val="100"/>
        <c:noMultiLvlLbl val="0"/>
      </c:catAx>
      <c:valAx>
        <c:axId val="1811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0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Sheet1!$C$221:$C$225</c:f>
              <c:strCache>
                <c:ptCount val="5"/>
                <c:pt idx="0">
                  <c:v>Very Satisfied</c:v>
                </c:pt>
                <c:pt idx="1">
                  <c:v>Satisfied</c:v>
                </c:pt>
                <c:pt idx="2">
                  <c:v>Neutral</c:v>
                </c:pt>
                <c:pt idx="3">
                  <c:v>Dissatisfied</c:v>
                </c:pt>
                <c:pt idx="4">
                  <c:v>Very Dissatisfied</c:v>
                </c:pt>
              </c:strCache>
            </c:strRef>
          </c:cat>
          <c:val>
            <c:numRef>
              <c:f>Sheet1!$D$221:$D$225</c:f>
              <c:numCache>
                <c:formatCode>###0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40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4-4616-AF96-B3979FFBF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41808"/>
        <c:axId val="181142288"/>
      </c:barChart>
      <c:catAx>
        <c:axId val="18114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2288"/>
        <c:crosses val="autoZero"/>
        <c:auto val="1"/>
        <c:lblAlgn val="ctr"/>
        <c:lblOffset val="100"/>
        <c:noMultiLvlLbl val="0"/>
      </c:catAx>
      <c:valAx>
        <c:axId val="1811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Sheet1!$C$243:$C$244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Sheet1!$D$243:$D$244</c:f>
              <c:numCache>
                <c:formatCode>###0</c:formatCode>
                <c:ptCount val="2"/>
                <c:pt idx="0">
                  <c:v>4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B-4BB7-8C77-6E145953C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43728"/>
        <c:axId val="181135568"/>
      </c:barChart>
      <c:catAx>
        <c:axId val="1811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35568"/>
        <c:crosses val="autoZero"/>
        <c:auto val="1"/>
        <c:lblAlgn val="ctr"/>
        <c:lblOffset val="100"/>
        <c:noMultiLvlLbl val="0"/>
      </c:catAx>
      <c:valAx>
        <c:axId val="1811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Sheet1!$C$262:$C$265</c:f>
              <c:strCache>
                <c:ptCount val="4"/>
                <c:pt idx="0">
                  <c:v>Disagree</c:v>
                </c:pt>
                <c:pt idx="1">
                  <c:v>Neutral</c:v>
                </c:pt>
                <c:pt idx="2">
                  <c:v>Agree</c:v>
                </c:pt>
                <c:pt idx="3">
                  <c:v>Strongly Agree</c:v>
                </c:pt>
              </c:strCache>
            </c:strRef>
          </c:cat>
          <c:val>
            <c:numRef>
              <c:f>Sheet1!$D$262:$D$265</c:f>
              <c:numCache>
                <c:formatCode>###0</c:formatCode>
                <c:ptCount val="4"/>
                <c:pt idx="0">
                  <c:v>4</c:v>
                </c:pt>
                <c:pt idx="1">
                  <c:v>6</c:v>
                </c:pt>
                <c:pt idx="2">
                  <c:v>31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C-4D89-AC8C-E76B30A36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40848"/>
        <c:axId val="181145648"/>
      </c:barChart>
      <c:catAx>
        <c:axId val="1811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5648"/>
        <c:crosses val="autoZero"/>
        <c:auto val="1"/>
        <c:lblAlgn val="ctr"/>
        <c:lblOffset val="100"/>
        <c:noMultiLvlLbl val="0"/>
      </c:catAx>
      <c:valAx>
        <c:axId val="1811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Sheet1!$C$283:$C$287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Sheet1!$D$283:$D$287</c:f>
              <c:numCache>
                <c:formatCode>###0</c:formatCode>
                <c:ptCount val="5"/>
                <c:pt idx="0">
                  <c:v>3</c:v>
                </c:pt>
                <c:pt idx="1">
                  <c:v>33</c:v>
                </c:pt>
                <c:pt idx="2">
                  <c:v>27</c:v>
                </c:pt>
                <c:pt idx="3">
                  <c:v>24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D-43E3-9868-9795960C7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33168"/>
        <c:axId val="181141328"/>
      </c:barChart>
      <c:catAx>
        <c:axId val="18113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1328"/>
        <c:crosses val="autoZero"/>
        <c:auto val="1"/>
        <c:lblAlgn val="ctr"/>
        <c:lblOffset val="100"/>
        <c:noMultiLvlLbl val="0"/>
      </c:catAx>
      <c:valAx>
        <c:axId val="18114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3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Sheet1!$C$305:$C$308</c:f>
              <c:strCache>
                <c:ptCount val="4"/>
                <c:pt idx="0">
                  <c:v>Disagree</c:v>
                </c:pt>
                <c:pt idx="1">
                  <c:v>Neutral</c:v>
                </c:pt>
                <c:pt idx="2">
                  <c:v>Agree</c:v>
                </c:pt>
                <c:pt idx="3">
                  <c:v>Strongly Agree</c:v>
                </c:pt>
              </c:strCache>
            </c:strRef>
          </c:cat>
          <c:val>
            <c:numRef>
              <c:f>Sheet1!$D$305:$D$308</c:f>
              <c:numCache>
                <c:formatCode>###0</c:formatCode>
                <c:ptCount val="4"/>
                <c:pt idx="0">
                  <c:v>2</c:v>
                </c:pt>
                <c:pt idx="1">
                  <c:v>14</c:v>
                </c:pt>
                <c:pt idx="2">
                  <c:v>41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D-41BB-B3B4-A05EBF33C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32688"/>
        <c:axId val="181139408"/>
      </c:barChart>
      <c:catAx>
        <c:axId val="1811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39408"/>
        <c:crosses val="autoZero"/>
        <c:auto val="1"/>
        <c:lblAlgn val="ctr"/>
        <c:lblOffset val="100"/>
        <c:noMultiLvlLbl val="0"/>
      </c:catAx>
      <c:valAx>
        <c:axId val="1811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3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Sheet1!$C$326:$C$330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Sheet1!$D$326:$D$330</c:f>
              <c:numCache>
                <c:formatCode>###0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43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B-4F1A-85BD-C9BB32F56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38448"/>
        <c:axId val="2078097584"/>
      </c:barChart>
      <c:catAx>
        <c:axId val="18113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097584"/>
        <c:crosses val="autoZero"/>
        <c:auto val="1"/>
        <c:lblAlgn val="ctr"/>
        <c:lblOffset val="100"/>
        <c:noMultiLvlLbl val="0"/>
      </c:catAx>
      <c:valAx>
        <c:axId val="20780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3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Sheet1!$C$348:$C$352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Sheet1!$D$348:$D$352</c:f>
              <c:numCache>
                <c:formatCode>###0</c:formatCode>
                <c:ptCount val="5"/>
                <c:pt idx="0">
                  <c:v>9</c:v>
                </c:pt>
                <c:pt idx="1">
                  <c:v>13</c:v>
                </c:pt>
                <c:pt idx="2">
                  <c:v>15</c:v>
                </c:pt>
                <c:pt idx="3">
                  <c:v>24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4-4BA0-809C-A71A6A859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38736"/>
        <c:axId val="183943056"/>
      </c:barChart>
      <c:catAx>
        <c:axId val="18393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43056"/>
        <c:crosses val="autoZero"/>
        <c:auto val="1"/>
        <c:lblAlgn val="ctr"/>
        <c:lblOffset val="100"/>
        <c:noMultiLvlLbl val="0"/>
      </c:catAx>
      <c:valAx>
        <c:axId val="1839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3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Sheet1!$C$370:$C$374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Sheet1!$D$370:$D$374</c:f>
              <c:numCache>
                <c:formatCode>###0</c:formatCode>
                <c:ptCount val="5"/>
                <c:pt idx="0">
                  <c:v>14</c:v>
                </c:pt>
                <c:pt idx="1">
                  <c:v>11</c:v>
                </c:pt>
                <c:pt idx="2">
                  <c:v>23</c:v>
                </c:pt>
                <c:pt idx="3">
                  <c:v>28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F-4525-9DA2-AB463362C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48816"/>
        <c:axId val="183932016"/>
      </c:barChart>
      <c:catAx>
        <c:axId val="18394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32016"/>
        <c:crosses val="autoZero"/>
        <c:auto val="1"/>
        <c:lblAlgn val="ctr"/>
        <c:lblOffset val="100"/>
        <c:noMultiLvlLbl val="0"/>
      </c:catAx>
      <c:valAx>
        <c:axId val="1839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4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Sheet1!$C$392:$C$396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Sheet1!$D$392:$D$396</c:f>
              <c:numCache>
                <c:formatCode>###0</c:formatCode>
                <c:ptCount val="5"/>
                <c:pt idx="0">
                  <c:v>18</c:v>
                </c:pt>
                <c:pt idx="1">
                  <c:v>32</c:v>
                </c:pt>
                <c:pt idx="2">
                  <c:v>39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2-4B7F-8128-064DE872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33936"/>
        <c:axId val="183944976"/>
      </c:barChart>
      <c:catAx>
        <c:axId val="18393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44976"/>
        <c:crosses val="autoZero"/>
        <c:auto val="1"/>
        <c:lblAlgn val="ctr"/>
        <c:lblOffset val="100"/>
        <c:noMultiLvlLbl val="0"/>
      </c:catAx>
      <c:valAx>
        <c:axId val="1839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3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Sheet1!$C$58:$C$61</c:f>
              <c:strCache>
                <c:ptCount val="4"/>
                <c:pt idx="0">
                  <c:v>20 -30</c:v>
                </c:pt>
                <c:pt idx="1">
                  <c:v>30 -40</c:v>
                </c:pt>
                <c:pt idx="2">
                  <c:v>40 -50</c:v>
                </c:pt>
                <c:pt idx="3">
                  <c:v>50+</c:v>
                </c:pt>
              </c:strCache>
            </c:strRef>
          </c:cat>
          <c:val>
            <c:numRef>
              <c:f>Sheet1!$D$58:$D$61</c:f>
              <c:numCache>
                <c:formatCode>###0</c:formatCode>
                <c:ptCount val="4"/>
                <c:pt idx="0">
                  <c:v>10</c:v>
                </c:pt>
                <c:pt idx="1">
                  <c:v>34</c:v>
                </c:pt>
                <c:pt idx="2">
                  <c:v>43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E-41D1-B7B9-5FCB8BBD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62752"/>
        <c:axId val="167535392"/>
      </c:barChart>
      <c:catAx>
        <c:axId val="16756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5392"/>
        <c:crosses val="autoZero"/>
        <c:auto val="1"/>
        <c:lblAlgn val="ctr"/>
        <c:lblOffset val="100"/>
        <c:noMultiLvlLbl val="0"/>
      </c:catAx>
      <c:valAx>
        <c:axId val="1675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Sheet1!$C$414:$C$418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Sheet1!$D$414:$D$418</c:f>
              <c:numCache>
                <c:formatCode>###0</c:formatCode>
                <c:ptCount val="5"/>
                <c:pt idx="0">
                  <c:v>8</c:v>
                </c:pt>
                <c:pt idx="1">
                  <c:v>7</c:v>
                </c:pt>
                <c:pt idx="2">
                  <c:v>31</c:v>
                </c:pt>
                <c:pt idx="3">
                  <c:v>25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B-4D8C-B856-AE26A886F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55536"/>
        <c:axId val="183928176"/>
      </c:barChart>
      <c:catAx>
        <c:axId val="1839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8176"/>
        <c:crosses val="autoZero"/>
        <c:auto val="1"/>
        <c:lblAlgn val="ctr"/>
        <c:lblOffset val="100"/>
        <c:noMultiLvlLbl val="0"/>
      </c:catAx>
      <c:valAx>
        <c:axId val="1839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5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88-4422-84DD-D184814AD8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88-4422-84DD-D184814AD853}"/>
              </c:ext>
            </c:extLst>
          </c:dPt>
          <c:cat>
            <c:strRef>
              <c:f>Sheet1!$C$39:$C$40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Sheet1!$D$39:$D$40</c:f>
              <c:numCache>
                <c:formatCode>###0</c:formatCode>
                <c:ptCount val="2"/>
                <c:pt idx="0">
                  <c:v>57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4-4E0E-912A-CA4A86E5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46-455A-9334-21030207E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46-455A-9334-21030207E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46-455A-9334-21030207E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46-455A-9334-21030207EB10}"/>
              </c:ext>
            </c:extLst>
          </c:dPt>
          <c:cat>
            <c:strRef>
              <c:f>Sheet1!$C$58:$C$61</c:f>
              <c:strCache>
                <c:ptCount val="4"/>
                <c:pt idx="0">
                  <c:v>20 -30</c:v>
                </c:pt>
                <c:pt idx="1">
                  <c:v>30 -40</c:v>
                </c:pt>
                <c:pt idx="2">
                  <c:v>40 -50</c:v>
                </c:pt>
                <c:pt idx="3">
                  <c:v>50+</c:v>
                </c:pt>
              </c:strCache>
            </c:strRef>
          </c:cat>
          <c:val>
            <c:numRef>
              <c:f>Sheet1!$D$58:$D$61</c:f>
              <c:numCache>
                <c:formatCode>###0</c:formatCode>
                <c:ptCount val="4"/>
                <c:pt idx="0">
                  <c:v>10</c:v>
                </c:pt>
                <c:pt idx="1">
                  <c:v>34</c:v>
                </c:pt>
                <c:pt idx="2">
                  <c:v>43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5-40DD-8C8D-9FA7CF86C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2D-4D74-BC87-EB20C9AB7D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2D-4D74-BC87-EB20C9AB7D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2D-4D74-BC87-EB20C9AB7D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2D-4D74-BC87-EB20C9AB7DA9}"/>
              </c:ext>
            </c:extLst>
          </c:dPt>
          <c:cat>
            <c:strRef>
              <c:f>Sheet1!$C$79:$C$82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Very Negative</c:v>
                </c:pt>
              </c:strCache>
            </c:strRef>
          </c:cat>
          <c:val>
            <c:numRef>
              <c:f>Sheet1!$D$79:$D$82</c:f>
              <c:numCache>
                <c:formatCode>###0</c:formatCode>
                <c:ptCount val="4"/>
                <c:pt idx="0">
                  <c:v>2</c:v>
                </c:pt>
                <c:pt idx="1">
                  <c:v>14</c:v>
                </c:pt>
                <c:pt idx="2">
                  <c:v>42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4-48B3-89EE-6F849F2D5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E8-4C67-8C08-5CBFA8C2E1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E8-4C67-8C08-5CBFA8C2E1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E8-4C67-8C08-5CBFA8C2E1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E8-4C67-8C08-5CBFA8C2E1B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E8-4C67-8C08-5CBFA8C2E1BA}"/>
              </c:ext>
            </c:extLst>
          </c:dPt>
          <c:cat>
            <c:strRef>
              <c:f>Sheet1!$C$99:$C$103</c:f>
              <c:strCache>
                <c:ptCount val="5"/>
                <c:pt idx="0">
                  <c:v>Housing</c:v>
                </c:pt>
                <c:pt idx="1">
                  <c:v>Food and Groceries</c:v>
                </c:pt>
                <c:pt idx="2">
                  <c:v>Transportation</c:v>
                </c:pt>
                <c:pt idx="3">
                  <c:v>Healthcare</c:v>
                </c:pt>
                <c:pt idx="4">
                  <c:v>Education</c:v>
                </c:pt>
              </c:strCache>
            </c:strRef>
          </c:cat>
          <c:val>
            <c:numRef>
              <c:f>Sheet1!$D$99:$D$103</c:f>
              <c:numCache>
                <c:formatCode>###0</c:formatCode>
                <c:ptCount val="5"/>
                <c:pt idx="0">
                  <c:v>48.235294117647058</c:v>
                </c:pt>
                <c:pt idx="1">
                  <c:v>94.117647058823522</c:v>
                </c:pt>
                <c:pt idx="2">
                  <c:v>65.882352941176464</c:v>
                </c:pt>
                <c:pt idx="3">
                  <c:v>62.352941176470587</c:v>
                </c:pt>
                <c:pt idx="4">
                  <c:v>50.588235294117645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1-477C-872C-86143FED0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ED-4281-9593-86EF75A23C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ED-4281-9593-86EF75A23C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ED-4281-9593-86EF75A23C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ED-4281-9593-86EF75A23C83}"/>
              </c:ext>
            </c:extLst>
          </c:dPt>
          <c:cat>
            <c:strRef>
              <c:f>Sheet1!$C$120:$C$123</c:f>
              <c:strCache>
                <c:ptCount val="4"/>
                <c:pt idx="0">
                  <c:v>Often</c:v>
                </c:pt>
                <c:pt idx="1">
                  <c:v>Occasionally</c:v>
                </c:pt>
                <c:pt idx="2">
                  <c:v>Rarely</c:v>
                </c:pt>
                <c:pt idx="3">
                  <c:v>Never</c:v>
                </c:pt>
              </c:strCache>
            </c:strRef>
          </c:cat>
          <c:val>
            <c:numRef>
              <c:f>Sheet1!$D$120:$D$123</c:f>
              <c:numCache>
                <c:formatCode>###0</c:formatCode>
                <c:ptCount val="4"/>
                <c:pt idx="0">
                  <c:v>85</c:v>
                </c:pt>
                <c:pt idx="1">
                  <c:v>11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2-4DF0-BEA1-499F5E572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1-4A93-9F9E-745467EA9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1-4A93-9F9E-745467EA9C4F}"/>
              </c:ext>
            </c:extLst>
          </c:dPt>
          <c:cat>
            <c:strRef>
              <c:f>Sheet1!$C$141:$C$142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Sheet1!$D$141:$D$142</c:f>
              <c:numCache>
                <c:formatCode>###0</c:formatCode>
                <c:ptCount val="2"/>
                <c:pt idx="0">
                  <c:v>99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8-4F22-9A43-7FB1A94E2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A6-4B09-99CC-01DA8C5BEB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A6-4B09-99CC-01DA8C5BEB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A6-4B09-99CC-01DA8C5BEB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A6-4B09-99CC-01DA8C5BEB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AA6-4B09-99CC-01DA8C5BEB38}"/>
              </c:ext>
            </c:extLst>
          </c:dPt>
          <c:cat>
            <c:strRef>
              <c:f>Sheet1!$C$160:$C$164</c:f>
              <c:strCache>
                <c:ptCount val="5"/>
                <c:pt idx="0">
                  <c:v>Very Well</c:v>
                </c:pt>
                <c:pt idx="1">
                  <c:v>Well</c:v>
                </c:pt>
                <c:pt idx="2">
                  <c:v>Adequately</c:v>
                </c:pt>
                <c:pt idx="3">
                  <c:v>Poorly</c:v>
                </c:pt>
                <c:pt idx="4">
                  <c:v>Very Poorly</c:v>
                </c:pt>
              </c:strCache>
            </c:strRef>
          </c:cat>
          <c:val>
            <c:numRef>
              <c:f>Sheet1!$D$160:$D$164</c:f>
              <c:numCache>
                <c:formatCode>###0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14</c:v>
                </c:pt>
                <c:pt idx="3">
                  <c:v>50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5-4D26-B96D-52EAC522B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3A-4C27-810E-6E317E191F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3A-4C27-810E-6E317E191F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3A-4C27-810E-6E317E191F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3A-4C27-810E-6E317E191F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3A-4C27-810E-6E317E191F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3A-4C27-810E-6E317E191F6D}"/>
              </c:ext>
            </c:extLst>
          </c:dPt>
          <c:cat>
            <c:strRef>
              <c:f>Sheet1!$C$180:$C$185</c:f>
              <c:strCache>
                <c:ptCount val="6"/>
                <c:pt idx="0">
                  <c:v>Cutting back on discretionary spending</c:v>
                </c:pt>
                <c:pt idx="1">
                  <c:v>Seeking additional employment or income sources</c:v>
                </c:pt>
                <c:pt idx="2">
                  <c:v>Using public transportation</c:v>
                </c:pt>
                <c:pt idx="3">
                  <c:v> Cooking at home more often</c:v>
                </c:pt>
                <c:pt idx="4">
                  <c:v> Seeking financial advice/counseling</c:v>
                </c:pt>
                <c:pt idx="5">
                  <c:v>Other</c:v>
                </c:pt>
              </c:strCache>
            </c:strRef>
          </c:cat>
          <c:val>
            <c:numRef>
              <c:f>Sheet1!$D$180:$D$185</c:f>
              <c:numCache>
                <c:formatCode>###0</c:formatCode>
                <c:ptCount val="6"/>
                <c:pt idx="0">
                  <c:v>67.058823529411754</c:v>
                </c:pt>
                <c:pt idx="1">
                  <c:v>70.588235294117652</c:v>
                </c:pt>
                <c:pt idx="2">
                  <c:v>48.235294117647058</c:v>
                </c:pt>
                <c:pt idx="3">
                  <c:v>47.058823529411761</c:v>
                </c:pt>
                <c:pt idx="4">
                  <c:v>8.235294117647058</c:v>
                </c:pt>
                <c:pt idx="5">
                  <c:v>5.8823529411764701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3-421A-8B8E-DF9CEC58C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70-4B0E-A2CE-D13066DDA0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70-4B0E-A2CE-D13066DDA0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70-4B0E-A2CE-D13066DDA0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70-4B0E-A2CE-D13066DDA0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70-4B0E-A2CE-D13066DDA03F}"/>
              </c:ext>
            </c:extLst>
          </c:dPt>
          <c:cat>
            <c:strRef>
              <c:f>Sheet1!$C$221:$C$225</c:f>
              <c:strCache>
                <c:ptCount val="5"/>
                <c:pt idx="0">
                  <c:v>Very Satisfied</c:v>
                </c:pt>
                <c:pt idx="1">
                  <c:v>Satisfied</c:v>
                </c:pt>
                <c:pt idx="2">
                  <c:v>Neutral</c:v>
                </c:pt>
                <c:pt idx="3">
                  <c:v>Dissatisfied</c:v>
                </c:pt>
                <c:pt idx="4">
                  <c:v>Very Dissatisfied</c:v>
                </c:pt>
              </c:strCache>
            </c:strRef>
          </c:cat>
          <c:val>
            <c:numRef>
              <c:f>Sheet1!$D$221:$D$225</c:f>
              <c:numCache>
                <c:formatCode>###0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40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2-4AD9-B986-D3287D352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Sheet1!$C$79:$C$82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Very Negative</c:v>
                </c:pt>
              </c:strCache>
            </c:strRef>
          </c:cat>
          <c:val>
            <c:numRef>
              <c:f>Sheet1!$D$79:$D$82</c:f>
              <c:numCache>
                <c:formatCode>###0</c:formatCode>
                <c:ptCount val="4"/>
                <c:pt idx="0">
                  <c:v>2</c:v>
                </c:pt>
                <c:pt idx="1">
                  <c:v>14</c:v>
                </c:pt>
                <c:pt idx="2">
                  <c:v>42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F-4D14-B2D7-4D58DCD75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50272"/>
        <c:axId val="167540192"/>
      </c:barChart>
      <c:catAx>
        <c:axId val="1675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0192"/>
        <c:crosses val="autoZero"/>
        <c:auto val="1"/>
        <c:lblAlgn val="ctr"/>
        <c:lblOffset val="100"/>
        <c:noMultiLvlLbl val="0"/>
      </c:catAx>
      <c:valAx>
        <c:axId val="1675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5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E-42C5-AC90-3883CB5907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E-42C5-AC90-3883CB5907B4}"/>
              </c:ext>
            </c:extLst>
          </c:dPt>
          <c:cat>
            <c:strRef>
              <c:f>Sheet1!$C$243:$C$244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Sheet1!$D$243:$D$244</c:f>
              <c:numCache>
                <c:formatCode>###0</c:formatCode>
                <c:ptCount val="2"/>
                <c:pt idx="0">
                  <c:v>4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7-463C-9A7E-8D7B2D2F3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8D-4E49-8928-25E834ED62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8D-4E49-8928-25E834ED62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8D-4E49-8928-25E834ED62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8D-4E49-8928-25E834ED6290}"/>
              </c:ext>
            </c:extLst>
          </c:dPt>
          <c:cat>
            <c:strRef>
              <c:f>Sheet1!$C$262:$C$265</c:f>
              <c:strCache>
                <c:ptCount val="4"/>
                <c:pt idx="0">
                  <c:v>Disagree</c:v>
                </c:pt>
                <c:pt idx="1">
                  <c:v>Neutral</c:v>
                </c:pt>
                <c:pt idx="2">
                  <c:v>Agree</c:v>
                </c:pt>
                <c:pt idx="3">
                  <c:v>Strongly Agree</c:v>
                </c:pt>
              </c:strCache>
            </c:strRef>
          </c:cat>
          <c:val>
            <c:numRef>
              <c:f>Sheet1!$D$262:$D$265</c:f>
              <c:numCache>
                <c:formatCode>###0</c:formatCode>
                <c:ptCount val="4"/>
                <c:pt idx="0">
                  <c:v>4</c:v>
                </c:pt>
                <c:pt idx="1">
                  <c:v>6</c:v>
                </c:pt>
                <c:pt idx="2">
                  <c:v>31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2-4743-961E-A91B4E7B8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B1-49E4-9ABA-49EDE254B3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B1-49E4-9ABA-49EDE254B3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B1-49E4-9ABA-49EDE254B3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B1-49E4-9ABA-49EDE254B3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B1-49E4-9ABA-49EDE254B3AE}"/>
              </c:ext>
            </c:extLst>
          </c:dPt>
          <c:cat>
            <c:strRef>
              <c:f>Sheet1!$C$283:$C$287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Sheet1!$D$283:$D$287</c:f>
              <c:numCache>
                <c:formatCode>###0</c:formatCode>
                <c:ptCount val="5"/>
                <c:pt idx="0">
                  <c:v>3</c:v>
                </c:pt>
                <c:pt idx="1">
                  <c:v>33</c:v>
                </c:pt>
                <c:pt idx="2">
                  <c:v>27</c:v>
                </c:pt>
                <c:pt idx="3">
                  <c:v>24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1-4889-81A3-23DC85291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4B-4239-8841-58FBE6FA7C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4B-4239-8841-58FBE6FA7C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4B-4239-8841-58FBE6FA7C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4B-4239-8841-58FBE6FA7C83}"/>
              </c:ext>
            </c:extLst>
          </c:dPt>
          <c:cat>
            <c:strRef>
              <c:f>Sheet1!$C$305:$C$308</c:f>
              <c:strCache>
                <c:ptCount val="4"/>
                <c:pt idx="0">
                  <c:v>Disagree</c:v>
                </c:pt>
                <c:pt idx="1">
                  <c:v>Neutral</c:v>
                </c:pt>
                <c:pt idx="2">
                  <c:v>Agree</c:v>
                </c:pt>
                <c:pt idx="3">
                  <c:v>Strongly Agree</c:v>
                </c:pt>
              </c:strCache>
            </c:strRef>
          </c:cat>
          <c:val>
            <c:numRef>
              <c:f>Sheet1!$D$305:$D$308</c:f>
              <c:numCache>
                <c:formatCode>###0</c:formatCode>
                <c:ptCount val="4"/>
                <c:pt idx="0">
                  <c:v>2</c:v>
                </c:pt>
                <c:pt idx="1">
                  <c:v>14</c:v>
                </c:pt>
                <c:pt idx="2">
                  <c:v>41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5-444A-90AF-E8F53EDD8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4C-46FB-8D94-EAE9326A46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4C-46FB-8D94-EAE9326A46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4C-46FB-8D94-EAE9326A46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4C-46FB-8D94-EAE9326A46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4C-46FB-8D94-EAE9326A46CD}"/>
              </c:ext>
            </c:extLst>
          </c:dPt>
          <c:cat>
            <c:strRef>
              <c:f>Sheet1!$C$326:$C$330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Sheet1!$D$326:$D$330</c:f>
              <c:numCache>
                <c:formatCode>###0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43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D-4216-ABBB-3D79B935B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27-4A53-885B-EF9DDDCC07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27-4A53-885B-EF9DDDCC07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27-4A53-885B-EF9DDDCC07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27-4A53-885B-EF9DDDCC07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27-4A53-885B-EF9DDDCC0700}"/>
              </c:ext>
            </c:extLst>
          </c:dPt>
          <c:cat>
            <c:strRef>
              <c:f>Sheet1!$C$348:$C$352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Sheet1!$D$348:$D$352</c:f>
              <c:numCache>
                <c:formatCode>###0</c:formatCode>
                <c:ptCount val="5"/>
                <c:pt idx="0">
                  <c:v>9</c:v>
                </c:pt>
                <c:pt idx="1">
                  <c:v>13</c:v>
                </c:pt>
                <c:pt idx="2">
                  <c:v>15</c:v>
                </c:pt>
                <c:pt idx="3">
                  <c:v>24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3-467E-B06C-EA34E1151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BD-401D-ADEB-A505D3B079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BD-401D-ADEB-A505D3B079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BD-401D-ADEB-A505D3B079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BD-401D-ADEB-A505D3B079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BD-401D-ADEB-A505D3B0799B}"/>
              </c:ext>
            </c:extLst>
          </c:dPt>
          <c:cat>
            <c:strRef>
              <c:f>Sheet1!$C$370:$C$374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Sheet1!$D$370:$D$374</c:f>
              <c:numCache>
                <c:formatCode>###0</c:formatCode>
                <c:ptCount val="5"/>
                <c:pt idx="0">
                  <c:v>14</c:v>
                </c:pt>
                <c:pt idx="1">
                  <c:v>11</c:v>
                </c:pt>
                <c:pt idx="2">
                  <c:v>23</c:v>
                </c:pt>
                <c:pt idx="3">
                  <c:v>28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D-4B27-B3F7-0B60E09CC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F9-47FB-BDEE-B1A77DF357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F9-47FB-BDEE-B1A77DF357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F9-47FB-BDEE-B1A77DF357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F9-47FB-BDEE-B1A77DF357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F9-47FB-BDEE-B1A77DF357D4}"/>
              </c:ext>
            </c:extLst>
          </c:dPt>
          <c:cat>
            <c:strRef>
              <c:f>Sheet1!$C$392:$C$396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Sheet1!$D$392:$D$396</c:f>
              <c:numCache>
                <c:formatCode>###0</c:formatCode>
                <c:ptCount val="5"/>
                <c:pt idx="0">
                  <c:v>18</c:v>
                </c:pt>
                <c:pt idx="1">
                  <c:v>32</c:v>
                </c:pt>
                <c:pt idx="2">
                  <c:v>39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D-4F24-BFD1-F26BB7D80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C8-40F9-8B3B-3966D6E16E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C8-40F9-8B3B-3966D6E16E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C8-40F9-8B3B-3966D6E16E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AC8-40F9-8B3B-3966D6E16E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AC8-40F9-8B3B-3966D6E16EFE}"/>
              </c:ext>
            </c:extLst>
          </c:dPt>
          <c:cat>
            <c:strRef>
              <c:f>Sheet1!$C$414:$C$418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Sheet1!$D$414:$D$418</c:f>
              <c:numCache>
                <c:formatCode>###0</c:formatCode>
                <c:ptCount val="5"/>
                <c:pt idx="0">
                  <c:v>8</c:v>
                </c:pt>
                <c:pt idx="1">
                  <c:v>7</c:v>
                </c:pt>
                <c:pt idx="2">
                  <c:v>31</c:v>
                </c:pt>
                <c:pt idx="3">
                  <c:v>25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6-4954-AD71-C972E7133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Sheet1!$C$99:$C$103</c:f>
              <c:strCache>
                <c:ptCount val="5"/>
                <c:pt idx="0">
                  <c:v>Housing</c:v>
                </c:pt>
                <c:pt idx="1">
                  <c:v>Food and Groceries</c:v>
                </c:pt>
                <c:pt idx="2">
                  <c:v>Transportation</c:v>
                </c:pt>
                <c:pt idx="3">
                  <c:v>Healthcare</c:v>
                </c:pt>
                <c:pt idx="4">
                  <c:v>Education</c:v>
                </c:pt>
              </c:strCache>
            </c:strRef>
          </c:cat>
          <c:val>
            <c:numRef>
              <c:f>Sheet1!$D$99:$D$103</c:f>
              <c:numCache>
                <c:formatCode>###0</c:formatCode>
                <c:ptCount val="5"/>
                <c:pt idx="0">
                  <c:v>48.235294117647058</c:v>
                </c:pt>
                <c:pt idx="1">
                  <c:v>94.117647058823522</c:v>
                </c:pt>
                <c:pt idx="2">
                  <c:v>65.882352941176464</c:v>
                </c:pt>
                <c:pt idx="3">
                  <c:v>62.352941176470587</c:v>
                </c:pt>
                <c:pt idx="4">
                  <c:v>50.588235294117645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A-462A-B481-4958407F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35872"/>
        <c:axId val="167553152"/>
      </c:barChart>
      <c:catAx>
        <c:axId val="16753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53152"/>
        <c:crosses val="autoZero"/>
        <c:auto val="1"/>
        <c:lblAlgn val="ctr"/>
        <c:lblOffset val="100"/>
        <c:noMultiLvlLbl val="0"/>
      </c:catAx>
      <c:valAx>
        <c:axId val="1675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Sheet1!$C$120:$C$123</c:f>
              <c:strCache>
                <c:ptCount val="4"/>
                <c:pt idx="0">
                  <c:v>Often</c:v>
                </c:pt>
                <c:pt idx="1">
                  <c:v>Occasionally</c:v>
                </c:pt>
                <c:pt idx="2">
                  <c:v>Rarely</c:v>
                </c:pt>
                <c:pt idx="3">
                  <c:v>Never</c:v>
                </c:pt>
              </c:strCache>
            </c:strRef>
          </c:cat>
          <c:val>
            <c:numRef>
              <c:f>Sheet1!$D$120:$D$123</c:f>
              <c:numCache>
                <c:formatCode>###0</c:formatCode>
                <c:ptCount val="4"/>
                <c:pt idx="0">
                  <c:v>85</c:v>
                </c:pt>
                <c:pt idx="1">
                  <c:v>11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3-4372-81E6-B5E25FD39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55072"/>
        <c:axId val="167538272"/>
      </c:barChart>
      <c:catAx>
        <c:axId val="16755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8272"/>
        <c:crosses val="autoZero"/>
        <c:auto val="1"/>
        <c:lblAlgn val="ctr"/>
        <c:lblOffset val="100"/>
        <c:noMultiLvlLbl val="0"/>
      </c:catAx>
      <c:valAx>
        <c:axId val="1675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5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Sheet1!$C$141:$C$142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Sheet1!$D$141:$D$142</c:f>
              <c:numCache>
                <c:formatCode>###0</c:formatCode>
                <c:ptCount val="2"/>
                <c:pt idx="0">
                  <c:v>99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2-49C0-A84D-DC731619D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56032"/>
        <c:axId val="167557472"/>
      </c:barChart>
      <c:catAx>
        <c:axId val="16755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57472"/>
        <c:crosses val="autoZero"/>
        <c:auto val="1"/>
        <c:lblAlgn val="ctr"/>
        <c:lblOffset val="100"/>
        <c:noMultiLvlLbl val="0"/>
      </c:catAx>
      <c:valAx>
        <c:axId val="1675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5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Sheet1!$C$160:$C$164</c:f>
              <c:strCache>
                <c:ptCount val="5"/>
                <c:pt idx="0">
                  <c:v>Very Well</c:v>
                </c:pt>
                <c:pt idx="1">
                  <c:v>Well</c:v>
                </c:pt>
                <c:pt idx="2">
                  <c:v>Adequately</c:v>
                </c:pt>
                <c:pt idx="3">
                  <c:v>Poorly</c:v>
                </c:pt>
                <c:pt idx="4">
                  <c:v>Very Poorly</c:v>
                </c:pt>
              </c:strCache>
            </c:strRef>
          </c:cat>
          <c:val>
            <c:numRef>
              <c:f>Sheet1!$D$160:$D$164</c:f>
              <c:numCache>
                <c:formatCode>###0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14</c:v>
                </c:pt>
                <c:pt idx="3">
                  <c:v>50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B-4B68-B375-1D0101801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63232"/>
        <c:axId val="167563712"/>
      </c:barChart>
      <c:catAx>
        <c:axId val="1675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3712"/>
        <c:crosses val="autoZero"/>
        <c:auto val="1"/>
        <c:lblAlgn val="ctr"/>
        <c:lblOffset val="100"/>
        <c:noMultiLvlLbl val="0"/>
      </c:catAx>
      <c:valAx>
        <c:axId val="1675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Sheet1!$C$180:$C$185</c:f>
              <c:strCache>
                <c:ptCount val="6"/>
                <c:pt idx="0">
                  <c:v>Cutting back on discretionary spending</c:v>
                </c:pt>
                <c:pt idx="1">
                  <c:v>Seeking additional employment or income sources</c:v>
                </c:pt>
                <c:pt idx="2">
                  <c:v>Using public transportation</c:v>
                </c:pt>
                <c:pt idx="3">
                  <c:v> Cooking at home more often</c:v>
                </c:pt>
                <c:pt idx="4">
                  <c:v> Seeking financial advice/counseling</c:v>
                </c:pt>
                <c:pt idx="5">
                  <c:v>Other</c:v>
                </c:pt>
              </c:strCache>
            </c:strRef>
          </c:cat>
          <c:val>
            <c:numRef>
              <c:f>Sheet1!$D$180:$D$185</c:f>
              <c:numCache>
                <c:formatCode>###0</c:formatCode>
                <c:ptCount val="6"/>
                <c:pt idx="0">
                  <c:v>67.058823529411754</c:v>
                </c:pt>
                <c:pt idx="1">
                  <c:v>70.588235294117652</c:v>
                </c:pt>
                <c:pt idx="2">
                  <c:v>48.235294117647058</c:v>
                </c:pt>
                <c:pt idx="3">
                  <c:v>47.058823529411761</c:v>
                </c:pt>
                <c:pt idx="4">
                  <c:v>8.235294117647058</c:v>
                </c:pt>
                <c:pt idx="5">
                  <c:v>5.8823529411764701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2-4AE7-A785-87141A54D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39712"/>
        <c:axId val="167537312"/>
      </c:barChart>
      <c:catAx>
        <c:axId val="16753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7312"/>
        <c:crosses val="autoZero"/>
        <c:auto val="1"/>
        <c:lblAlgn val="ctr"/>
        <c:lblOffset val="100"/>
        <c:noMultiLvlLbl val="0"/>
      </c:catAx>
      <c:valAx>
        <c:axId val="1675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2-4520-8CA7-F09536C97B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2-4520-8CA7-F09536C97BCF}"/>
              </c:ext>
            </c:extLst>
          </c:dPt>
          <c:cat>
            <c:strRef>
              <c:f>Sheet1!$C$202:$C$203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Sheet1!$D$202:$D$203</c:f>
              <c:numCache>
                <c:formatCode>###0</c:formatCode>
                <c:ptCount val="2"/>
                <c:pt idx="0">
                  <c:v>86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2-4010-A78D-B8CF3CF07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36</xdr:row>
      <xdr:rowOff>166687</xdr:rowOff>
    </xdr:from>
    <xdr:to>
      <xdr:col>16</xdr:col>
      <xdr:colOff>171450</xdr:colOff>
      <xdr:row>49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63BC2-BE07-8656-40C5-7DD774547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55</xdr:row>
      <xdr:rowOff>71437</xdr:rowOff>
    </xdr:from>
    <xdr:to>
      <xdr:col>15</xdr:col>
      <xdr:colOff>485775</xdr:colOff>
      <xdr:row>67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FBFEAC-B837-FBA8-7B70-5EDE45E54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495300</xdr:colOff>
      <xdr:row>76</xdr:row>
      <xdr:rowOff>195262</xdr:rowOff>
    </xdr:from>
    <xdr:to>
      <xdr:col>15</xdr:col>
      <xdr:colOff>600075</xdr:colOff>
      <xdr:row>89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BA019B-D76B-2B44-2330-E6CE92B61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97</xdr:row>
      <xdr:rowOff>42862</xdr:rowOff>
    </xdr:from>
    <xdr:to>
      <xdr:col>15</xdr:col>
      <xdr:colOff>523875</xdr:colOff>
      <xdr:row>110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EDC925-2165-7FD6-666D-1536C829B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314325</xdr:colOff>
      <xdr:row>116</xdr:row>
      <xdr:rowOff>147637</xdr:rowOff>
    </xdr:from>
    <xdr:to>
      <xdr:col>15</xdr:col>
      <xdr:colOff>419100</xdr:colOff>
      <xdr:row>129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C9CBA8-5C61-5235-F302-F798E1786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333375</xdr:colOff>
      <xdr:row>138</xdr:row>
      <xdr:rowOff>147637</xdr:rowOff>
    </xdr:from>
    <xdr:to>
      <xdr:col>15</xdr:col>
      <xdr:colOff>438150</xdr:colOff>
      <xdr:row>151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704621-000A-60C7-69BA-7E03C4B3B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171450</xdr:colOff>
      <xdr:row>157</xdr:row>
      <xdr:rowOff>100012</xdr:rowOff>
    </xdr:from>
    <xdr:to>
      <xdr:col>15</xdr:col>
      <xdr:colOff>276225</xdr:colOff>
      <xdr:row>170</xdr:row>
      <xdr:rowOff>4762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FF19C8-AEBE-8781-628F-9C30208CD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304800</xdr:colOff>
      <xdr:row>177</xdr:row>
      <xdr:rowOff>23812</xdr:rowOff>
    </xdr:from>
    <xdr:to>
      <xdr:col>15</xdr:col>
      <xdr:colOff>409575</xdr:colOff>
      <xdr:row>189</xdr:row>
      <xdr:rowOff>138112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17DF0D-B9DC-5F8A-45F8-3497227FB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247650</xdr:colOff>
      <xdr:row>198</xdr:row>
      <xdr:rowOff>109537</xdr:rowOff>
    </xdr:from>
    <xdr:to>
      <xdr:col>15</xdr:col>
      <xdr:colOff>352425</xdr:colOff>
      <xdr:row>211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629799-AF3E-98C4-29C6-EFBD93C58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142875</xdr:colOff>
      <xdr:row>198</xdr:row>
      <xdr:rowOff>90487</xdr:rowOff>
    </xdr:from>
    <xdr:to>
      <xdr:col>23</xdr:col>
      <xdr:colOff>333375</xdr:colOff>
      <xdr:row>211</xdr:row>
      <xdr:rowOff>52387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0134960-2E07-D24B-6C3D-ABB01A40B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209550</xdr:colOff>
      <xdr:row>219</xdr:row>
      <xdr:rowOff>33337</xdr:rowOff>
    </xdr:from>
    <xdr:to>
      <xdr:col>15</xdr:col>
      <xdr:colOff>314325</xdr:colOff>
      <xdr:row>232</xdr:row>
      <xdr:rowOff>14287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B0C8D73-9E80-D099-08DE-940FFC2AC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285750</xdr:colOff>
      <xdr:row>240</xdr:row>
      <xdr:rowOff>42862</xdr:rowOff>
    </xdr:from>
    <xdr:to>
      <xdr:col>15</xdr:col>
      <xdr:colOff>390525</xdr:colOff>
      <xdr:row>253</xdr:row>
      <xdr:rowOff>4762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C54E1DB-B552-8FE5-4CB3-ACC5622EA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228600</xdr:colOff>
      <xdr:row>258</xdr:row>
      <xdr:rowOff>80962</xdr:rowOff>
    </xdr:from>
    <xdr:to>
      <xdr:col>15</xdr:col>
      <xdr:colOff>333375</xdr:colOff>
      <xdr:row>271</xdr:row>
      <xdr:rowOff>4762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C7D1F86-D222-BB8B-D04F-EA7BD3A71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342900</xdr:colOff>
      <xdr:row>280</xdr:row>
      <xdr:rowOff>176212</xdr:rowOff>
    </xdr:from>
    <xdr:to>
      <xdr:col>15</xdr:col>
      <xdr:colOff>447675</xdr:colOff>
      <xdr:row>292</xdr:row>
      <xdr:rowOff>100012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E985186-FBE9-E07A-F031-E0AC1E01D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161925</xdr:colOff>
      <xdr:row>303</xdr:row>
      <xdr:rowOff>71437</xdr:rowOff>
    </xdr:from>
    <xdr:to>
      <xdr:col>15</xdr:col>
      <xdr:colOff>266700</xdr:colOff>
      <xdr:row>316</xdr:row>
      <xdr:rowOff>71437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53EC0E8-DD92-2F67-51BD-82CADB5C0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285750</xdr:colOff>
      <xdr:row>324</xdr:row>
      <xdr:rowOff>214312</xdr:rowOff>
    </xdr:from>
    <xdr:to>
      <xdr:col>15</xdr:col>
      <xdr:colOff>390525</xdr:colOff>
      <xdr:row>337</xdr:row>
      <xdr:rowOff>23812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8823B35-51F4-1AEE-35A9-5A216C0DC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285750</xdr:colOff>
      <xdr:row>346</xdr:row>
      <xdr:rowOff>147637</xdr:rowOff>
    </xdr:from>
    <xdr:to>
      <xdr:col>15</xdr:col>
      <xdr:colOff>390525</xdr:colOff>
      <xdr:row>358</xdr:row>
      <xdr:rowOff>147637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8B7F563-54B3-7BB7-F759-697BFB987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209550</xdr:colOff>
      <xdr:row>367</xdr:row>
      <xdr:rowOff>90487</xdr:rowOff>
    </xdr:from>
    <xdr:to>
      <xdr:col>15</xdr:col>
      <xdr:colOff>314325</xdr:colOff>
      <xdr:row>379</xdr:row>
      <xdr:rowOff>14287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7D897DD-1C38-08D5-F144-3BA49DDF7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180975</xdr:colOff>
      <xdr:row>390</xdr:row>
      <xdr:rowOff>138112</xdr:rowOff>
    </xdr:from>
    <xdr:to>
      <xdr:col>15</xdr:col>
      <xdr:colOff>285750</xdr:colOff>
      <xdr:row>402</xdr:row>
      <xdr:rowOff>138112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5CAF2F0-6C7D-9F8E-D9CF-B4E825579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295275</xdr:colOff>
      <xdr:row>412</xdr:row>
      <xdr:rowOff>90487</xdr:rowOff>
    </xdr:from>
    <xdr:to>
      <xdr:col>15</xdr:col>
      <xdr:colOff>400050</xdr:colOff>
      <xdr:row>424</xdr:row>
      <xdr:rowOff>90487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D896564-8D95-D9D5-7A48-D4D56C955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419100</xdr:colOff>
      <xdr:row>36</xdr:row>
      <xdr:rowOff>157162</xdr:rowOff>
    </xdr:from>
    <xdr:to>
      <xdr:col>24</xdr:col>
      <xdr:colOff>0</xdr:colOff>
      <xdr:row>49</xdr:row>
      <xdr:rowOff>119062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54DB18F-250D-CC85-55D1-E474736B7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238125</xdr:colOff>
      <xdr:row>55</xdr:row>
      <xdr:rowOff>14287</xdr:rowOff>
    </xdr:from>
    <xdr:to>
      <xdr:col>23</xdr:col>
      <xdr:colOff>428625</xdr:colOff>
      <xdr:row>67</xdr:row>
      <xdr:rowOff>128587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C756BE6-139D-79AD-50A1-43543F895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95250</xdr:colOff>
      <xdr:row>76</xdr:row>
      <xdr:rowOff>204787</xdr:rowOff>
    </xdr:from>
    <xdr:to>
      <xdr:col>23</xdr:col>
      <xdr:colOff>285750</xdr:colOff>
      <xdr:row>89</xdr:row>
      <xdr:rowOff>128587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2CC21E4-D01A-3EDD-3710-60BD34843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304800</xdr:colOff>
      <xdr:row>97</xdr:row>
      <xdr:rowOff>100012</xdr:rowOff>
    </xdr:from>
    <xdr:to>
      <xdr:col>23</xdr:col>
      <xdr:colOff>495300</xdr:colOff>
      <xdr:row>110</xdr:row>
      <xdr:rowOff>100012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2B3DD43-3EAF-9BFA-D778-F4ED3710B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133350</xdr:colOff>
      <xdr:row>116</xdr:row>
      <xdr:rowOff>109537</xdr:rowOff>
    </xdr:from>
    <xdr:to>
      <xdr:col>23</xdr:col>
      <xdr:colOff>323850</xdr:colOff>
      <xdr:row>129</xdr:row>
      <xdr:rowOff>33337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FA3AB78-1E15-2EE6-3024-0ABFA1341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628650</xdr:colOff>
      <xdr:row>138</xdr:row>
      <xdr:rowOff>147637</xdr:rowOff>
    </xdr:from>
    <xdr:to>
      <xdr:col>23</xdr:col>
      <xdr:colOff>180975</xdr:colOff>
      <xdr:row>151</xdr:row>
      <xdr:rowOff>109537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5C804B0-821C-A165-17D6-D20DB1ECB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190500</xdr:colOff>
      <xdr:row>157</xdr:row>
      <xdr:rowOff>90487</xdr:rowOff>
    </xdr:from>
    <xdr:to>
      <xdr:col>23</xdr:col>
      <xdr:colOff>381000</xdr:colOff>
      <xdr:row>169</xdr:row>
      <xdr:rowOff>185737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93A3137-FD9F-72D4-529F-75B8FFDC8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123825</xdr:colOff>
      <xdr:row>176</xdr:row>
      <xdr:rowOff>176212</xdr:rowOff>
    </xdr:from>
    <xdr:to>
      <xdr:col>23</xdr:col>
      <xdr:colOff>314325</xdr:colOff>
      <xdr:row>189</xdr:row>
      <xdr:rowOff>90487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72A807B-C14B-9806-E192-61AB198FA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15</xdr:col>
      <xdr:colOff>476250</xdr:colOff>
      <xdr:row>219</xdr:row>
      <xdr:rowOff>4762</xdr:rowOff>
    </xdr:from>
    <xdr:to>
      <xdr:col>23</xdr:col>
      <xdr:colOff>28575</xdr:colOff>
      <xdr:row>231</xdr:row>
      <xdr:rowOff>176212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46FEB3B-9226-855C-BBAD-E207A934C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581025</xdr:colOff>
      <xdr:row>240</xdr:row>
      <xdr:rowOff>147637</xdr:rowOff>
    </xdr:from>
    <xdr:to>
      <xdr:col>23</xdr:col>
      <xdr:colOff>133350</xdr:colOff>
      <xdr:row>253</xdr:row>
      <xdr:rowOff>109537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E213471-E3DE-6FD6-A45B-AB2DB32E0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15</xdr:col>
      <xdr:colOff>533400</xdr:colOff>
      <xdr:row>258</xdr:row>
      <xdr:rowOff>100012</xdr:rowOff>
    </xdr:from>
    <xdr:to>
      <xdr:col>23</xdr:col>
      <xdr:colOff>85725</xdr:colOff>
      <xdr:row>271</xdr:row>
      <xdr:rowOff>23812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A979AE67-D3F0-8EBD-5EF6-8F2337202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57150</xdr:colOff>
      <xdr:row>280</xdr:row>
      <xdr:rowOff>176212</xdr:rowOff>
    </xdr:from>
    <xdr:to>
      <xdr:col>23</xdr:col>
      <xdr:colOff>247650</xdr:colOff>
      <xdr:row>292</xdr:row>
      <xdr:rowOff>100012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2F62DAF5-6C3D-01E3-8096-FED5953D5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381000</xdr:colOff>
      <xdr:row>303</xdr:row>
      <xdr:rowOff>52387</xdr:rowOff>
    </xdr:from>
    <xdr:to>
      <xdr:col>22</xdr:col>
      <xdr:colOff>542925</xdr:colOff>
      <xdr:row>316</xdr:row>
      <xdr:rowOff>52387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5CEF6D5-067C-DEA9-C8CB-F3C8D1560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</xdr:col>
      <xdr:colOff>76200</xdr:colOff>
      <xdr:row>324</xdr:row>
      <xdr:rowOff>214312</xdr:rowOff>
    </xdr:from>
    <xdr:to>
      <xdr:col>23</xdr:col>
      <xdr:colOff>266700</xdr:colOff>
      <xdr:row>338</xdr:row>
      <xdr:rowOff>23812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2981B7F-55D2-B6C5-5F06-EE1ECED64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257175</xdr:colOff>
      <xdr:row>346</xdr:row>
      <xdr:rowOff>100012</xdr:rowOff>
    </xdr:from>
    <xdr:to>
      <xdr:col>23</xdr:col>
      <xdr:colOff>447675</xdr:colOff>
      <xdr:row>359</xdr:row>
      <xdr:rowOff>100012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2890DA3-1BC0-E61D-02A7-6BB86E921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619125</xdr:colOff>
      <xdr:row>367</xdr:row>
      <xdr:rowOff>109537</xdr:rowOff>
    </xdr:from>
    <xdr:to>
      <xdr:col>23</xdr:col>
      <xdr:colOff>171450</xdr:colOff>
      <xdr:row>380</xdr:row>
      <xdr:rowOff>33337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D691DC44-8256-F947-B09F-5CE8C6B18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590550</xdr:colOff>
      <xdr:row>390</xdr:row>
      <xdr:rowOff>109537</xdr:rowOff>
    </xdr:from>
    <xdr:to>
      <xdr:col>23</xdr:col>
      <xdr:colOff>142875</xdr:colOff>
      <xdr:row>402</xdr:row>
      <xdr:rowOff>109537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3B6374A-E987-1625-0C4F-F2CA87B4B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16</xdr:col>
      <xdr:colOff>38100</xdr:colOff>
      <xdr:row>412</xdr:row>
      <xdr:rowOff>71437</xdr:rowOff>
    </xdr:from>
    <xdr:to>
      <xdr:col>23</xdr:col>
      <xdr:colOff>228600</xdr:colOff>
      <xdr:row>425</xdr:row>
      <xdr:rowOff>71437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D7C4FE6B-8FCD-7166-27D7-8DAD8B0F5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419"/>
  <sheetViews>
    <sheetView tabSelected="1" topLeftCell="A96" workbookViewId="0">
      <selection activeCell="G76" sqref="G76"/>
    </sheetView>
  </sheetViews>
  <sheetFormatPr defaultRowHeight="15" x14ac:dyDescent="0.25"/>
  <cols>
    <col min="2" max="2" width="21.140625" style="30" customWidth="1"/>
    <col min="3" max="3" width="22.7109375" customWidth="1"/>
    <col min="4" max="4" width="23" customWidth="1"/>
    <col min="5" max="5" width="9.5703125" customWidth="1"/>
    <col min="6" max="6" width="12.85546875" customWidth="1"/>
    <col min="7" max="7" width="13.5703125" customWidth="1"/>
    <col min="8" max="8" width="9.5703125" customWidth="1"/>
    <col min="9" max="9" width="9.5703125" hidden="1" customWidth="1"/>
    <col min="10" max="20" width="9.5703125" customWidth="1"/>
  </cols>
  <sheetData>
    <row r="1" spans="2:4" x14ac:dyDescent="0.25">
      <c r="B1" s="29" t="s">
        <v>0</v>
      </c>
    </row>
    <row r="3" spans="2:4" x14ac:dyDescent="0.25">
      <c r="B3" s="29" t="s">
        <v>1</v>
      </c>
    </row>
    <row r="4" spans="2:4" x14ac:dyDescent="0.25">
      <c r="B4" s="29" t="s">
        <v>2</v>
      </c>
    </row>
    <row r="5" spans="2:4" x14ac:dyDescent="0.25">
      <c r="B5" s="29" t="s">
        <v>3</v>
      </c>
    </row>
    <row r="6" spans="2:4" x14ac:dyDescent="0.25">
      <c r="B6" s="29" t="s">
        <v>4</v>
      </c>
    </row>
    <row r="7" spans="2:4" x14ac:dyDescent="0.25">
      <c r="B7" s="29" t="s">
        <v>5</v>
      </c>
    </row>
    <row r="8" spans="2:4" x14ac:dyDescent="0.25">
      <c r="B8" s="29" t="s">
        <v>6</v>
      </c>
    </row>
    <row r="11" spans="2:4" ht="18" x14ac:dyDescent="0.25">
      <c r="B11" s="31" t="s">
        <v>7</v>
      </c>
    </row>
    <row r="13" spans="2:4" ht="21" customHeight="1" x14ac:dyDescent="0.25">
      <c r="B13" s="65" t="s">
        <v>8</v>
      </c>
      <c r="C13" s="66"/>
      <c r="D13" s="67"/>
    </row>
    <row r="14" spans="2:4" ht="17.100000000000001" customHeight="1" x14ac:dyDescent="0.25">
      <c r="B14" s="72" t="s">
        <v>9</v>
      </c>
      <c r="C14" s="73"/>
      <c r="D14" s="1" t="s">
        <v>10</v>
      </c>
    </row>
    <row r="15" spans="2:4" ht="17.100000000000001" customHeight="1" x14ac:dyDescent="0.25">
      <c r="B15" s="70" t="s">
        <v>11</v>
      </c>
      <c r="C15" s="71"/>
      <c r="D15" s="3" t="s">
        <v>12</v>
      </c>
    </row>
    <row r="16" spans="2:4" ht="30" customHeight="1" x14ac:dyDescent="0.25">
      <c r="B16" s="60" t="s">
        <v>13</v>
      </c>
      <c r="C16" s="2" t="s">
        <v>14</v>
      </c>
      <c r="D16" s="3" t="s">
        <v>15</v>
      </c>
    </row>
    <row r="17" spans="2:20" ht="17.100000000000001" customHeight="1" x14ac:dyDescent="0.25">
      <c r="B17" s="60"/>
      <c r="C17" s="2" t="s">
        <v>16</v>
      </c>
      <c r="D17" s="3" t="s">
        <v>17</v>
      </c>
    </row>
    <row r="18" spans="2:20" ht="17.100000000000001" customHeight="1" x14ac:dyDescent="0.25">
      <c r="B18" s="60"/>
      <c r="C18" s="2" t="s">
        <v>18</v>
      </c>
      <c r="D18" s="3" t="s">
        <v>19</v>
      </c>
    </row>
    <row r="19" spans="2:20" ht="17.100000000000001" customHeight="1" x14ac:dyDescent="0.25">
      <c r="B19" s="60"/>
      <c r="C19" s="2" t="s">
        <v>20</v>
      </c>
      <c r="D19" s="3" t="s">
        <v>19</v>
      </c>
    </row>
    <row r="20" spans="2:20" ht="17.100000000000001" customHeight="1" x14ac:dyDescent="0.25">
      <c r="B20" s="60"/>
      <c r="C20" s="2" t="s">
        <v>21</v>
      </c>
      <c r="D20" s="3" t="s">
        <v>19</v>
      </c>
    </row>
    <row r="21" spans="2:20" ht="30" customHeight="1" x14ac:dyDescent="0.25">
      <c r="B21" s="60"/>
      <c r="C21" s="2" t="s">
        <v>22</v>
      </c>
      <c r="D21" s="4">
        <v>100</v>
      </c>
    </row>
    <row r="22" spans="2:20" ht="45.95" customHeight="1" x14ac:dyDescent="0.25">
      <c r="B22" s="60" t="s">
        <v>23</v>
      </c>
      <c r="C22" s="2" t="s">
        <v>24</v>
      </c>
      <c r="D22" s="3" t="s">
        <v>25</v>
      </c>
    </row>
    <row r="23" spans="2:20" ht="30" customHeight="1" x14ac:dyDescent="0.25">
      <c r="B23" s="60"/>
      <c r="C23" s="2" t="s">
        <v>26</v>
      </c>
      <c r="D23" s="3" t="s">
        <v>27</v>
      </c>
    </row>
    <row r="24" spans="2:20" ht="111.95" customHeight="1" x14ac:dyDescent="0.25">
      <c r="B24" s="70" t="s">
        <v>28</v>
      </c>
      <c r="C24" s="71"/>
      <c r="D24" s="3" t="s">
        <v>29</v>
      </c>
    </row>
    <row r="25" spans="2:20" ht="17.100000000000001" customHeight="1" x14ac:dyDescent="0.25">
      <c r="B25" s="60" t="s">
        <v>30</v>
      </c>
      <c r="C25" s="2" t="s">
        <v>31</v>
      </c>
      <c r="D25" s="5" t="s">
        <v>32</v>
      </c>
    </row>
    <row r="26" spans="2:20" ht="17.100000000000001" customHeight="1" x14ac:dyDescent="0.25">
      <c r="B26" s="61"/>
      <c r="C26" s="6" t="s">
        <v>33</v>
      </c>
      <c r="D26" s="7" t="s">
        <v>34</v>
      </c>
    </row>
    <row r="28" spans="2:20" ht="21" customHeight="1" x14ac:dyDescent="0.25">
      <c r="B28" s="65" t="s">
        <v>35</v>
      </c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7"/>
    </row>
    <row r="29" spans="2:20" ht="15.95" customHeight="1" x14ac:dyDescent="0.25">
      <c r="B29" s="57"/>
      <c r="C29" s="58"/>
      <c r="D29" s="8" t="s">
        <v>36</v>
      </c>
      <c r="E29" s="9" t="s">
        <v>37</v>
      </c>
      <c r="F29" s="9" t="s">
        <v>38</v>
      </c>
      <c r="G29" s="9" t="s">
        <v>39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45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10" t="s">
        <v>52</v>
      </c>
    </row>
    <row r="30" spans="2:20" ht="17.100000000000001" customHeight="1" x14ac:dyDescent="0.25">
      <c r="B30" s="59" t="s">
        <v>53</v>
      </c>
      <c r="C30" s="11" t="s">
        <v>54</v>
      </c>
      <c r="D30" s="12">
        <v>100</v>
      </c>
      <c r="E30" s="13">
        <v>100</v>
      </c>
      <c r="F30" s="13">
        <v>100</v>
      </c>
      <c r="G30" s="13">
        <v>100</v>
      </c>
      <c r="H30" s="13">
        <v>100</v>
      </c>
      <c r="I30" s="13">
        <v>100</v>
      </c>
      <c r="J30" s="13">
        <v>100</v>
      </c>
      <c r="K30" s="13">
        <v>100</v>
      </c>
      <c r="L30" s="13">
        <v>100</v>
      </c>
      <c r="M30" s="13">
        <v>100</v>
      </c>
      <c r="N30" s="13">
        <v>100</v>
      </c>
      <c r="O30" s="13">
        <v>100</v>
      </c>
      <c r="P30" s="13">
        <v>100</v>
      </c>
      <c r="Q30" s="13">
        <v>100</v>
      </c>
      <c r="R30" s="13">
        <v>100</v>
      </c>
      <c r="S30" s="13">
        <v>100</v>
      </c>
      <c r="T30" s="14">
        <v>100</v>
      </c>
    </row>
    <row r="31" spans="2:20" ht="17.100000000000001" customHeight="1" x14ac:dyDescent="0.25">
      <c r="B31" s="60"/>
      <c r="C31" s="2" t="s">
        <v>55</v>
      </c>
      <c r="D31" s="15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7">
        <v>0</v>
      </c>
    </row>
    <row r="32" spans="2:20" ht="17.100000000000001" customHeight="1" x14ac:dyDescent="0.25">
      <c r="B32" s="68" t="s">
        <v>56</v>
      </c>
      <c r="C32" s="69"/>
      <c r="D32" s="18">
        <v>0.49756985195624298</v>
      </c>
      <c r="E32" s="19">
        <v>8.8949594170127071</v>
      </c>
      <c r="F32" s="19">
        <v>0.76699597670576358</v>
      </c>
      <c r="G32" s="19">
        <v>0.53181602347831047</v>
      </c>
      <c r="H32" s="19">
        <v>0.1</v>
      </c>
      <c r="I32" s="19">
        <v>0.82749469771562567</v>
      </c>
      <c r="J32" s="19">
        <v>0.34873508801977698</v>
      </c>
      <c r="K32" s="19">
        <v>0.91115422415857794</v>
      </c>
      <c r="L32" s="19">
        <v>0.19694638556693236</v>
      </c>
      <c r="M32" s="20">
        <v>0.78334945180064031</v>
      </c>
      <c r="N32" s="20">
        <v>1.1000000000000001</v>
      </c>
      <c r="O32" s="20">
        <v>0.77034689811431278</v>
      </c>
      <c r="P32" s="20">
        <v>0.99387010105837148</v>
      </c>
      <c r="Q32" s="20">
        <v>1.343108109550156</v>
      </c>
      <c r="R32" s="20">
        <v>1.3382862552571109</v>
      </c>
      <c r="S32" s="20">
        <v>0.9574271077563381</v>
      </c>
      <c r="T32" s="21">
        <v>1.2060453783110545</v>
      </c>
    </row>
    <row r="35" spans="2:7" ht="18" x14ac:dyDescent="0.25">
      <c r="B35" s="31" t="s">
        <v>57</v>
      </c>
    </row>
    <row r="37" spans="2:7" ht="21" customHeight="1" x14ac:dyDescent="0.25">
      <c r="B37" s="65" t="s">
        <v>36</v>
      </c>
      <c r="C37" s="66"/>
      <c r="D37" s="66"/>
      <c r="E37" s="66"/>
      <c r="F37" s="66"/>
      <c r="G37" s="67"/>
    </row>
    <row r="38" spans="2:7" ht="29.1" customHeight="1" x14ac:dyDescent="0.25">
      <c r="B38" s="57"/>
      <c r="C38" s="58"/>
      <c r="D38" s="51" t="s">
        <v>58</v>
      </c>
      <c r="E38" s="52" t="s">
        <v>59</v>
      </c>
      <c r="F38" s="52" t="s">
        <v>60</v>
      </c>
      <c r="G38" s="53" t="s">
        <v>61</v>
      </c>
    </row>
    <row r="39" spans="2:7" ht="17.100000000000001" customHeight="1" x14ac:dyDescent="0.25">
      <c r="B39" s="59"/>
      <c r="C39" s="48" t="s">
        <v>93</v>
      </c>
      <c r="D39" s="12">
        <v>57</v>
      </c>
      <c r="E39" s="22">
        <v>56.999999999999993</v>
      </c>
      <c r="F39" s="22">
        <v>56.999999999999993</v>
      </c>
      <c r="G39" s="23">
        <v>56.999999999999993</v>
      </c>
    </row>
    <row r="40" spans="2:7" ht="17.100000000000001" customHeight="1" x14ac:dyDescent="0.25">
      <c r="B40" s="60"/>
      <c r="C40" s="49" t="s">
        <v>94</v>
      </c>
      <c r="D40" s="15">
        <v>43</v>
      </c>
      <c r="E40" s="24">
        <v>43</v>
      </c>
      <c r="F40" s="24">
        <v>43</v>
      </c>
      <c r="G40" s="25">
        <v>100</v>
      </c>
    </row>
    <row r="41" spans="2:7" ht="17.100000000000001" customHeight="1" x14ac:dyDescent="0.25">
      <c r="B41" s="61"/>
      <c r="C41" s="50" t="s">
        <v>62</v>
      </c>
      <c r="D41" s="26">
        <v>100</v>
      </c>
      <c r="E41" s="27">
        <v>100</v>
      </c>
      <c r="F41" s="27">
        <v>100</v>
      </c>
      <c r="G41" s="28"/>
    </row>
    <row r="56" spans="2:16" ht="21" customHeight="1" x14ac:dyDescent="0.25">
      <c r="B56" s="65" t="s">
        <v>37</v>
      </c>
      <c r="C56" s="66"/>
      <c r="D56" s="66"/>
      <c r="E56" s="66"/>
      <c r="F56" s="66"/>
      <c r="G56" s="67"/>
    </row>
    <row r="57" spans="2:16" ht="29.1" customHeight="1" x14ac:dyDescent="0.25">
      <c r="B57" s="57"/>
      <c r="C57" s="58"/>
      <c r="D57" s="51" t="s">
        <v>58</v>
      </c>
      <c r="E57" s="52" t="s">
        <v>59</v>
      </c>
      <c r="F57" s="52" t="s">
        <v>60</v>
      </c>
      <c r="G57" s="53" t="s">
        <v>61</v>
      </c>
      <c r="J57" s="62"/>
      <c r="K57" s="62"/>
      <c r="L57" s="62"/>
      <c r="M57" s="62"/>
      <c r="N57" s="62"/>
      <c r="O57" s="62"/>
      <c r="P57" s="36"/>
    </row>
    <row r="58" spans="2:16" ht="17.100000000000001" customHeight="1" x14ac:dyDescent="0.25">
      <c r="B58" s="59"/>
      <c r="C58" s="48" t="s">
        <v>95</v>
      </c>
      <c r="D58" s="74">
        <v>10</v>
      </c>
      <c r="E58" s="75">
        <v>10</v>
      </c>
      <c r="F58" s="75">
        <v>10</v>
      </c>
      <c r="G58" s="76">
        <v>10</v>
      </c>
      <c r="J58" s="63"/>
      <c r="K58" s="63"/>
      <c r="L58" s="37"/>
      <c r="M58" s="37"/>
      <c r="N58" s="37"/>
      <c r="O58" s="37"/>
      <c r="P58" s="36"/>
    </row>
    <row r="59" spans="2:16" ht="17.100000000000001" customHeight="1" x14ac:dyDescent="0.25">
      <c r="B59" s="60"/>
      <c r="C59" s="49" t="s">
        <v>96</v>
      </c>
      <c r="D59" s="77">
        <v>34</v>
      </c>
      <c r="E59" s="78">
        <v>34</v>
      </c>
      <c r="F59" s="78">
        <v>34</v>
      </c>
      <c r="G59" s="79">
        <v>44</v>
      </c>
      <c r="J59" s="64"/>
      <c r="K59" s="38"/>
      <c r="L59" s="39"/>
      <c r="M59" s="40"/>
      <c r="N59" s="40"/>
      <c r="O59" s="40"/>
      <c r="P59" s="36"/>
    </row>
    <row r="60" spans="2:16" ht="17.100000000000001" customHeight="1" x14ac:dyDescent="0.25">
      <c r="B60" s="60"/>
      <c r="C60" s="49" t="s">
        <v>97</v>
      </c>
      <c r="D60" s="77">
        <v>43</v>
      </c>
      <c r="E60" s="78">
        <v>43</v>
      </c>
      <c r="F60" s="78">
        <v>43</v>
      </c>
      <c r="G60" s="79">
        <v>87</v>
      </c>
      <c r="J60" s="64"/>
      <c r="K60" s="38"/>
      <c r="L60" s="39"/>
      <c r="M60" s="40"/>
      <c r="N60" s="40"/>
      <c r="O60" s="40"/>
      <c r="P60" s="36"/>
    </row>
    <row r="61" spans="2:16" ht="17.100000000000001" customHeight="1" x14ac:dyDescent="0.25">
      <c r="B61" s="60"/>
      <c r="C61" s="49" t="s">
        <v>98</v>
      </c>
      <c r="D61" s="77">
        <v>13</v>
      </c>
      <c r="E61" s="78">
        <v>13</v>
      </c>
      <c r="F61" s="78">
        <v>13</v>
      </c>
      <c r="G61" s="79">
        <v>100</v>
      </c>
      <c r="J61" s="64"/>
      <c r="K61" s="38"/>
      <c r="L61" s="39"/>
      <c r="M61" s="40"/>
      <c r="N61" s="40"/>
      <c r="O61" s="40"/>
      <c r="P61" s="36"/>
    </row>
    <row r="62" spans="2:16" ht="17.100000000000001" customHeight="1" x14ac:dyDescent="0.25">
      <c r="B62" s="60"/>
      <c r="C62" s="50" t="s">
        <v>62</v>
      </c>
      <c r="D62" s="80">
        <v>100</v>
      </c>
      <c r="E62" s="81">
        <v>100</v>
      </c>
      <c r="F62" s="81">
        <v>100</v>
      </c>
      <c r="G62" s="82"/>
      <c r="J62" s="64"/>
      <c r="K62" s="38"/>
      <c r="L62" s="39"/>
      <c r="M62" s="40"/>
      <c r="N62" s="40"/>
      <c r="O62" s="40"/>
      <c r="P62" s="36"/>
    </row>
    <row r="77" spans="2:7" ht="21" customHeight="1" x14ac:dyDescent="0.25">
      <c r="B77" s="65" t="s">
        <v>38</v>
      </c>
      <c r="C77" s="66"/>
      <c r="D77" s="66"/>
      <c r="E77" s="66"/>
      <c r="F77" s="66"/>
      <c r="G77" s="67"/>
    </row>
    <row r="78" spans="2:7" ht="29.1" customHeight="1" x14ac:dyDescent="0.25">
      <c r="B78" s="57"/>
      <c r="C78" s="58"/>
      <c r="D78" s="51" t="s">
        <v>58</v>
      </c>
      <c r="E78" s="52" t="s">
        <v>59</v>
      </c>
      <c r="F78" s="52" t="s">
        <v>60</v>
      </c>
      <c r="G78" s="53" t="s">
        <v>61</v>
      </c>
    </row>
    <row r="79" spans="2:7" ht="17.100000000000001" customHeight="1" x14ac:dyDescent="0.25">
      <c r="B79" s="59"/>
      <c r="C79" s="48" t="s">
        <v>90</v>
      </c>
      <c r="D79" s="12">
        <v>2</v>
      </c>
      <c r="E79" s="22">
        <v>2</v>
      </c>
      <c r="F79" s="22">
        <v>2</v>
      </c>
      <c r="G79" s="23">
        <v>2</v>
      </c>
    </row>
    <row r="80" spans="2:7" ht="17.100000000000001" customHeight="1" x14ac:dyDescent="0.25">
      <c r="B80" s="60"/>
      <c r="C80" s="49" t="s">
        <v>72</v>
      </c>
      <c r="D80" s="15">
        <v>14</v>
      </c>
      <c r="E80" s="24">
        <v>14.000000000000002</v>
      </c>
      <c r="F80" s="24">
        <v>14.000000000000002</v>
      </c>
      <c r="G80" s="25">
        <v>16</v>
      </c>
    </row>
    <row r="81" spans="2:7" ht="17.100000000000001" customHeight="1" x14ac:dyDescent="0.25">
      <c r="B81" s="60"/>
      <c r="C81" s="49" t="s">
        <v>91</v>
      </c>
      <c r="D81" s="15">
        <v>42</v>
      </c>
      <c r="E81" s="24">
        <v>42</v>
      </c>
      <c r="F81" s="24">
        <v>42</v>
      </c>
      <c r="G81" s="25">
        <v>57.999999999999993</v>
      </c>
    </row>
    <row r="82" spans="2:7" ht="17.100000000000001" customHeight="1" x14ac:dyDescent="0.25">
      <c r="B82" s="60"/>
      <c r="C82" s="49" t="s">
        <v>92</v>
      </c>
      <c r="D82" s="15">
        <v>42</v>
      </c>
      <c r="E82" s="24">
        <v>42</v>
      </c>
      <c r="F82" s="24">
        <v>42</v>
      </c>
      <c r="G82" s="25">
        <v>100</v>
      </c>
    </row>
    <row r="83" spans="2:7" ht="17.100000000000001" customHeight="1" x14ac:dyDescent="0.25">
      <c r="B83" s="61"/>
      <c r="C83" s="50" t="s">
        <v>62</v>
      </c>
      <c r="D83" s="26">
        <v>100</v>
      </c>
      <c r="E83" s="27">
        <v>100</v>
      </c>
      <c r="F83" s="27">
        <v>100</v>
      </c>
      <c r="G83" s="28"/>
    </row>
    <row r="97" spans="2:9" ht="21" customHeight="1" x14ac:dyDescent="0.25">
      <c r="B97" s="65" t="s">
        <v>68</v>
      </c>
      <c r="C97" s="66"/>
      <c r="D97" s="66"/>
      <c r="E97" s="66"/>
      <c r="F97" s="66"/>
      <c r="G97" s="67"/>
    </row>
    <row r="98" spans="2:9" ht="29.1" customHeight="1" x14ac:dyDescent="0.25">
      <c r="B98" s="57"/>
      <c r="C98" s="58"/>
      <c r="D98" s="51" t="s">
        <v>58</v>
      </c>
      <c r="E98" s="52" t="s">
        <v>59</v>
      </c>
      <c r="F98" s="52" t="s">
        <v>60</v>
      </c>
      <c r="G98" s="53" t="s">
        <v>61</v>
      </c>
    </row>
    <row r="99" spans="2:9" ht="17.100000000000001" customHeight="1" x14ac:dyDescent="0.25">
      <c r="B99" s="59"/>
      <c r="C99" s="54" t="s">
        <v>105</v>
      </c>
      <c r="D99" s="44">
        <f>I99/85*100</f>
        <v>48.235294117647058</v>
      </c>
      <c r="E99" s="43">
        <f>D99/100*100</f>
        <v>48.235294117647058</v>
      </c>
      <c r="F99" s="24">
        <f>E99</f>
        <v>48.235294117647058</v>
      </c>
      <c r="G99" s="23">
        <f>F99</f>
        <v>48.235294117647058</v>
      </c>
      <c r="I99">
        <v>41</v>
      </c>
    </row>
    <row r="100" spans="2:9" ht="17.100000000000001" customHeight="1" x14ac:dyDescent="0.25">
      <c r="B100" s="60"/>
      <c r="C100" s="54" t="s">
        <v>106</v>
      </c>
      <c r="D100" s="46">
        <f t="shared" ref="D100:D103" si="0">I100/85*100</f>
        <v>94.117647058823522</v>
      </c>
      <c r="E100" s="43">
        <f>D100/100*100</f>
        <v>94.117647058823522</v>
      </c>
      <c r="F100" s="24">
        <f>E100</f>
        <v>94.117647058823522</v>
      </c>
      <c r="G100" s="25">
        <f>F100+G99</f>
        <v>142.35294117647058</v>
      </c>
      <c r="I100">
        <v>80</v>
      </c>
    </row>
    <row r="101" spans="2:9" ht="17.100000000000001" customHeight="1" x14ac:dyDescent="0.25">
      <c r="B101" s="60"/>
      <c r="C101" s="54" t="s">
        <v>107</v>
      </c>
      <c r="D101" s="46">
        <f t="shared" si="0"/>
        <v>65.882352941176464</v>
      </c>
      <c r="E101" s="43">
        <f t="shared" ref="E101:E103" si="1">D101/100*100</f>
        <v>65.882352941176464</v>
      </c>
      <c r="F101" s="24">
        <f t="shared" ref="F101:F103" si="2">E101</f>
        <v>65.882352941176464</v>
      </c>
      <c r="G101" s="25">
        <f t="shared" ref="G101:G103" si="3">F101+G100</f>
        <v>208.23529411764704</v>
      </c>
      <c r="I101">
        <v>56</v>
      </c>
    </row>
    <row r="102" spans="2:9" ht="17.100000000000001" customHeight="1" x14ac:dyDescent="0.25">
      <c r="B102" s="60"/>
      <c r="C102" s="54" t="s">
        <v>108</v>
      </c>
      <c r="D102" s="46">
        <f t="shared" si="0"/>
        <v>62.352941176470587</v>
      </c>
      <c r="E102" s="43">
        <f t="shared" si="1"/>
        <v>62.352941176470587</v>
      </c>
      <c r="F102" s="24">
        <f t="shared" si="2"/>
        <v>62.352941176470587</v>
      </c>
      <c r="G102" s="25">
        <f t="shared" si="3"/>
        <v>270.58823529411762</v>
      </c>
      <c r="I102" s="47">
        <v>53</v>
      </c>
    </row>
    <row r="103" spans="2:9" ht="17.100000000000001" customHeight="1" x14ac:dyDescent="0.25">
      <c r="B103" s="61"/>
      <c r="C103" s="55" t="s">
        <v>109</v>
      </c>
      <c r="D103" s="46">
        <f t="shared" si="0"/>
        <v>50.588235294117645</v>
      </c>
      <c r="E103" s="43">
        <f t="shared" si="1"/>
        <v>50.588235294117645</v>
      </c>
      <c r="F103" s="24">
        <f t="shared" si="2"/>
        <v>50.588235294117645</v>
      </c>
      <c r="G103" s="25">
        <f t="shared" si="3"/>
        <v>321.17647058823525</v>
      </c>
      <c r="I103" s="47">
        <v>43</v>
      </c>
    </row>
    <row r="104" spans="2:9" x14ac:dyDescent="0.25">
      <c r="C104" s="50" t="s">
        <v>62</v>
      </c>
      <c r="D104" s="26">
        <v>100</v>
      </c>
      <c r="E104" s="27">
        <v>100</v>
      </c>
      <c r="F104" s="27">
        <v>100</v>
      </c>
      <c r="G104" s="28"/>
    </row>
    <row r="118" spans="2:7" ht="21" customHeight="1" x14ac:dyDescent="0.25">
      <c r="B118" s="65" t="s">
        <v>39</v>
      </c>
      <c r="C118" s="66"/>
      <c r="D118" s="66"/>
      <c r="E118" s="66"/>
      <c r="F118" s="66"/>
      <c r="G118" s="67"/>
    </row>
    <row r="119" spans="2:7" ht="29.1" customHeight="1" x14ac:dyDescent="0.25">
      <c r="B119" s="57"/>
      <c r="C119" s="58"/>
      <c r="D119" s="51" t="s">
        <v>58</v>
      </c>
      <c r="E119" s="52" t="s">
        <v>59</v>
      </c>
      <c r="F119" s="52" t="s">
        <v>60</v>
      </c>
      <c r="G119" s="53" t="s">
        <v>61</v>
      </c>
    </row>
    <row r="120" spans="2:7" ht="17.100000000000001" customHeight="1" x14ac:dyDescent="0.25">
      <c r="B120" s="59"/>
      <c r="C120" s="48" t="s">
        <v>86</v>
      </c>
      <c r="D120" s="12">
        <v>85</v>
      </c>
      <c r="E120" s="22">
        <v>85</v>
      </c>
      <c r="F120" s="22">
        <v>85</v>
      </c>
      <c r="G120" s="23">
        <v>85</v>
      </c>
    </row>
    <row r="121" spans="2:7" ht="17.100000000000001" customHeight="1" x14ac:dyDescent="0.25">
      <c r="B121" s="60"/>
      <c r="C121" s="49" t="s">
        <v>87</v>
      </c>
      <c r="D121" s="15">
        <v>11</v>
      </c>
      <c r="E121" s="24">
        <v>11</v>
      </c>
      <c r="F121" s="24">
        <v>11</v>
      </c>
      <c r="G121" s="25">
        <v>96</v>
      </c>
    </row>
    <row r="122" spans="2:7" ht="17.100000000000001" customHeight="1" x14ac:dyDescent="0.25">
      <c r="B122" s="60"/>
      <c r="C122" s="49" t="s">
        <v>88</v>
      </c>
      <c r="D122" s="15">
        <v>3</v>
      </c>
      <c r="E122" s="24">
        <v>3</v>
      </c>
      <c r="F122" s="24">
        <v>3</v>
      </c>
      <c r="G122" s="25">
        <v>99</v>
      </c>
    </row>
    <row r="123" spans="2:7" ht="17.100000000000001" customHeight="1" x14ac:dyDescent="0.25">
      <c r="B123" s="60"/>
      <c r="C123" s="49" t="s">
        <v>89</v>
      </c>
      <c r="D123" s="15">
        <v>1</v>
      </c>
      <c r="E123" s="24">
        <v>1</v>
      </c>
      <c r="F123" s="24">
        <v>1</v>
      </c>
      <c r="G123" s="25">
        <v>100</v>
      </c>
    </row>
    <row r="124" spans="2:7" ht="17.100000000000001" customHeight="1" x14ac:dyDescent="0.25">
      <c r="B124" s="61"/>
      <c r="C124" s="50" t="s">
        <v>62</v>
      </c>
      <c r="D124" s="26">
        <v>100</v>
      </c>
      <c r="E124" s="27">
        <v>100</v>
      </c>
      <c r="F124" s="27">
        <v>100</v>
      </c>
      <c r="G124" s="28"/>
    </row>
    <row r="139" spans="2:7" ht="21" customHeight="1" x14ac:dyDescent="0.25">
      <c r="B139" s="65" t="s">
        <v>40</v>
      </c>
      <c r="C139" s="66"/>
      <c r="D139" s="66"/>
      <c r="E139" s="66"/>
      <c r="F139" s="66"/>
      <c r="G139" s="67"/>
    </row>
    <row r="140" spans="2:7" ht="29.1" customHeight="1" x14ac:dyDescent="0.25">
      <c r="B140" s="57"/>
      <c r="C140" s="58"/>
      <c r="D140" s="51" t="s">
        <v>58</v>
      </c>
      <c r="E140" s="52" t="s">
        <v>59</v>
      </c>
      <c r="F140" s="52" t="s">
        <v>60</v>
      </c>
      <c r="G140" s="53" t="s">
        <v>61</v>
      </c>
    </row>
    <row r="141" spans="2:7" ht="17.100000000000001" customHeight="1" x14ac:dyDescent="0.25">
      <c r="B141" s="59"/>
      <c r="C141" s="48" t="s">
        <v>75</v>
      </c>
      <c r="D141" s="12">
        <v>99</v>
      </c>
      <c r="E141" s="22">
        <v>99</v>
      </c>
      <c r="F141" s="22">
        <v>99</v>
      </c>
      <c r="G141" s="23">
        <v>99</v>
      </c>
    </row>
    <row r="142" spans="2:7" ht="17.100000000000001" customHeight="1" x14ac:dyDescent="0.25">
      <c r="B142" s="60"/>
      <c r="C142" s="49" t="s">
        <v>76</v>
      </c>
      <c r="D142" s="15">
        <v>1</v>
      </c>
      <c r="E142" s="24">
        <v>1</v>
      </c>
      <c r="F142" s="24">
        <v>1</v>
      </c>
      <c r="G142" s="25">
        <v>100</v>
      </c>
    </row>
    <row r="143" spans="2:7" ht="17.100000000000001" customHeight="1" x14ac:dyDescent="0.25">
      <c r="B143" s="61"/>
      <c r="C143" s="50" t="s">
        <v>62</v>
      </c>
      <c r="D143" s="26">
        <v>100</v>
      </c>
      <c r="E143" s="27">
        <v>100</v>
      </c>
      <c r="F143" s="27">
        <v>100</v>
      </c>
      <c r="G143" s="28"/>
    </row>
    <row r="158" spans="2:7" ht="21" customHeight="1" x14ac:dyDescent="0.25">
      <c r="B158" s="65" t="s">
        <v>41</v>
      </c>
      <c r="C158" s="66"/>
      <c r="D158" s="66"/>
      <c r="E158" s="66"/>
      <c r="F158" s="66"/>
      <c r="G158" s="67"/>
    </row>
    <row r="159" spans="2:7" ht="29.1" customHeight="1" x14ac:dyDescent="0.25">
      <c r="B159" s="57"/>
      <c r="C159" s="58"/>
      <c r="D159" s="51" t="s">
        <v>58</v>
      </c>
      <c r="E159" s="52" t="s">
        <v>59</v>
      </c>
      <c r="F159" s="52" t="s">
        <v>60</v>
      </c>
      <c r="G159" s="53" t="s">
        <v>61</v>
      </c>
    </row>
    <row r="160" spans="2:7" ht="17.100000000000001" customHeight="1" x14ac:dyDescent="0.25">
      <c r="B160" s="59"/>
      <c r="C160" s="48" t="s">
        <v>81</v>
      </c>
      <c r="D160" s="12">
        <v>2</v>
      </c>
      <c r="E160" s="22">
        <v>2</v>
      </c>
      <c r="F160" s="22">
        <v>2</v>
      </c>
      <c r="G160" s="23">
        <v>2</v>
      </c>
    </row>
    <row r="161" spans="2:7" ht="17.100000000000001" customHeight="1" x14ac:dyDescent="0.25">
      <c r="B161" s="60"/>
      <c r="C161" s="49" t="s">
        <v>82</v>
      </c>
      <c r="D161" s="15">
        <v>1</v>
      </c>
      <c r="E161" s="24">
        <v>1</v>
      </c>
      <c r="F161" s="24">
        <v>1</v>
      </c>
      <c r="G161" s="25">
        <v>3</v>
      </c>
    </row>
    <row r="162" spans="2:7" ht="17.100000000000001" customHeight="1" x14ac:dyDescent="0.25">
      <c r="B162" s="60"/>
      <c r="C162" s="49" t="s">
        <v>83</v>
      </c>
      <c r="D162" s="15">
        <v>14</v>
      </c>
      <c r="E162" s="24">
        <v>14.000000000000002</v>
      </c>
      <c r="F162" s="24">
        <v>14.000000000000002</v>
      </c>
      <c r="G162" s="25">
        <v>17</v>
      </c>
    </row>
    <row r="163" spans="2:7" ht="17.100000000000001" customHeight="1" x14ac:dyDescent="0.25">
      <c r="B163" s="60"/>
      <c r="C163" s="49" t="s">
        <v>84</v>
      </c>
      <c r="D163" s="15">
        <v>50</v>
      </c>
      <c r="E163" s="24">
        <v>50</v>
      </c>
      <c r="F163" s="24">
        <v>50</v>
      </c>
      <c r="G163" s="25">
        <v>67</v>
      </c>
    </row>
    <row r="164" spans="2:7" ht="17.100000000000001" customHeight="1" x14ac:dyDescent="0.25">
      <c r="B164" s="60"/>
      <c r="C164" s="49" t="s">
        <v>85</v>
      </c>
      <c r="D164" s="15">
        <v>33</v>
      </c>
      <c r="E164" s="24">
        <v>33</v>
      </c>
      <c r="F164" s="24">
        <v>33</v>
      </c>
      <c r="G164" s="25">
        <v>100</v>
      </c>
    </row>
    <row r="165" spans="2:7" ht="17.100000000000001" customHeight="1" x14ac:dyDescent="0.25">
      <c r="B165" s="61"/>
      <c r="C165" s="50" t="s">
        <v>62</v>
      </c>
      <c r="D165" s="26">
        <v>100</v>
      </c>
      <c r="E165" s="27">
        <v>100</v>
      </c>
      <c r="F165" s="27">
        <v>100</v>
      </c>
      <c r="G165" s="28"/>
    </row>
    <row r="178" spans="2:9" ht="21" customHeight="1" x14ac:dyDescent="0.25">
      <c r="B178" s="65" t="s">
        <v>69</v>
      </c>
      <c r="C178" s="66"/>
      <c r="D178" s="66"/>
      <c r="E178" s="66"/>
      <c r="F178" s="66"/>
      <c r="G178" s="67"/>
    </row>
    <row r="179" spans="2:9" ht="29.1" customHeight="1" x14ac:dyDescent="0.25">
      <c r="B179" s="57"/>
      <c r="C179" s="58"/>
      <c r="D179" s="51" t="s">
        <v>58</v>
      </c>
      <c r="E179" s="52" t="s">
        <v>59</v>
      </c>
      <c r="F179" s="52" t="s">
        <v>60</v>
      </c>
      <c r="G179" s="53" t="s">
        <v>61</v>
      </c>
    </row>
    <row r="180" spans="2:9" ht="17.100000000000001" customHeight="1" x14ac:dyDescent="0.25">
      <c r="B180" s="59"/>
      <c r="C180" s="56" t="s">
        <v>102</v>
      </c>
      <c r="D180" s="44">
        <f>I180/85*100</f>
        <v>67.058823529411754</v>
      </c>
      <c r="E180" s="43">
        <f>D180/100*100</f>
        <v>67.058823529411754</v>
      </c>
      <c r="F180" s="24">
        <f>E180</f>
        <v>67.058823529411754</v>
      </c>
      <c r="G180" s="23">
        <f>F180</f>
        <v>67.058823529411754</v>
      </c>
      <c r="I180" s="41">
        <v>57</v>
      </c>
    </row>
    <row r="181" spans="2:9" ht="17.100000000000001" customHeight="1" x14ac:dyDescent="0.25">
      <c r="B181" s="60"/>
      <c r="C181" s="56" t="s">
        <v>103</v>
      </c>
      <c r="D181" s="46">
        <f t="shared" ref="D181:D185" si="4">I181/85*100</f>
        <v>70.588235294117652</v>
      </c>
      <c r="E181" s="43">
        <f>D181/100*100</f>
        <v>70.588235294117652</v>
      </c>
      <c r="F181" s="24">
        <f>E181</f>
        <v>70.588235294117652</v>
      </c>
      <c r="G181" s="25">
        <f>F181+G180</f>
        <v>137.64705882352939</v>
      </c>
      <c r="I181" s="42">
        <v>60</v>
      </c>
    </row>
    <row r="182" spans="2:9" ht="17.100000000000001" customHeight="1" x14ac:dyDescent="0.25">
      <c r="B182" s="60"/>
      <c r="C182" s="56" t="s">
        <v>104</v>
      </c>
      <c r="D182" s="46">
        <f t="shared" si="4"/>
        <v>48.235294117647058</v>
      </c>
      <c r="E182" s="43">
        <f t="shared" ref="E182:E185" si="5">D182/100*100</f>
        <v>48.235294117647058</v>
      </c>
      <c r="F182" s="24">
        <f t="shared" ref="F182:F185" si="6">E182</f>
        <v>48.235294117647058</v>
      </c>
      <c r="G182" s="25">
        <f t="shared" ref="G182:G185" si="7">F182+G181</f>
        <v>185.88235294117646</v>
      </c>
      <c r="I182" s="42">
        <v>41</v>
      </c>
    </row>
    <row r="183" spans="2:9" ht="17.100000000000001" customHeight="1" x14ac:dyDescent="0.25">
      <c r="B183" s="60"/>
      <c r="C183" s="56" t="s">
        <v>99</v>
      </c>
      <c r="D183" s="46">
        <f t="shared" si="4"/>
        <v>47.058823529411761</v>
      </c>
      <c r="E183" s="43">
        <f t="shared" si="5"/>
        <v>47.058823529411761</v>
      </c>
      <c r="F183" s="24">
        <f t="shared" si="6"/>
        <v>47.058823529411761</v>
      </c>
      <c r="G183" s="25">
        <f t="shared" si="7"/>
        <v>232.94117647058823</v>
      </c>
      <c r="I183" s="42">
        <v>40</v>
      </c>
    </row>
    <row r="184" spans="2:9" ht="17.100000000000001" customHeight="1" x14ac:dyDescent="0.25">
      <c r="B184" s="61"/>
      <c r="C184" s="56" t="s">
        <v>100</v>
      </c>
      <c r="D184" s="46">
        <f t="shared" si="4"/>
        <v>8.235294117647058</v>
      </c>
      <c r="E184" s="43">
        <f t="shared" si="5"/>
        <v>8.235294117647058</v>
      </c>
      <c r="F184" s="24">
        <f t="shared" si="6"/>
        <v>8.235294117647058</v>
      </c>
      <c r="G184" s="25">
        <f t="shared" si="7"/>
        <v>241.1764705882353</v>
      </c>
      <c r="I184" s="42">
        <v>7</v>
      </c>
    </row>
    <row r="185" spans="2:9" ht="15.75" x14ac:dyDescent="0.25">
      <c r="C185" s="55" t="s">
        <v>101</v>
      </c>
      <c r="D185" s="45">
        <f t="shared" si="4"/>
        <v>5.8823529411764701</v>
      </c>
      <c r="E185" s="43">
        <f t="shared" si="5"/>
        <v>5.8823529411764701</v>
      </c>
      <c r="F185" s="24">
        <f t="shared" si="6"/>
        <v>5.8823529411764701</v>
      </c>
      <c r="G185" s="25">
        <f t="shared" si="7"/>
        <v>247.05882352941177</v>
      </c>
      <c r="I185" s="42">
        <v>5</v>
      </c>
    </row>
    <row r="186" spans="2:9" x14ac:dyDescent="0.25">
      <c r="C186" s="50" t="s">
        <v>62</v>
      </c>
      <c r="D186" s="26">
        <v>100</v>
      </c>
      <c r="E186" s="27">
        <f>SUM(E180:E185)</f>
        <v>247.05882352941177</v>
      </c>
      <c r="F186" s="27">
        <f>SUM(F180:F185)</f>
        <v>247.05882352941177</v>
      </c>
      <c r="G186" s="28"/>
    </row>
    <row r="200" spans="2:7" ht="21" customHeight="1" x14ac:dyDescent="0.25">
      <c r="B200" s="65" t="s">
        <v>42</v>
      </c>
      <c r="C200" s="66"/>
      <c r="D200" s="66"/>
      <c r="E200" s="66"/>
      <c r="F200" s="66"/>
      <c r="G200" s="67"/>
    </row>
    <row r="201" spans="2:7" ht="29.1" customHeight="1" x14ac:dyDescent="0.25">
      <c r="B201" s="57"/>
      <c r="C201" s="58"/>
      <c r="D201" s="51" t="s">
        <v>58</v>
      </c>
      <c r="E201" s="52" t="s">
        <v>59</v>
      </c>
      <c r="F201" s="52" t="s">
        <v>60</v>
      </c>
      <c r="G201" s="53" t="s">
        <v>61</v>
      </c>
    </row>
    <row r="202" spans="2:7" ht="17.100000000000001" customHeight="1" x14ac:dyDescent="0.25">
      <c r="B202" s="59"/>
      <c r="C202" s="48" t="s">
        <v>75</v>
      </c>
      <c r="D202" s="12">
        <v>86</v>
      </c>
      <c r="E202" s="22">
        <v>86</v>
      </c>
      <c r="F202" s="22">
        <v>86</v>
      </c>
      <c r="G202" s="23">
        <v>86</v>
      </c>
    </row>
    <row r="203" spans="2:7" ht="17.100000000000001" customHeight="1" x14ac:dyDescent="0.25">
      <c r="B203" s="60"/>
      <c r="C203" s="49" t="s">
        <v>76</v>
      </c>
      <c r="D203" s="15">
        <v>14</v>
      </c>
      <c r="E203" s="24">
        <v>14.000000000000002</v>
      </c>
      <c r="F203" s="24">
        <v>14.000000000000002</v>
      </c>
      <c r="G203" s="25">
        <v>100</v>
      </c>
    </row>
    <row r="204" spans="2:7" ht="17.100000000000001" customHeight="1" x14ac:dyDescent="0.25">
      <c r="B204" s="61"/>
      <c r="C204" s="50" t="s">
        <v>62</v>
      </c>
      <c r="D204" s="26">
        <v>100</v>
      </c>
      <c r="E204" s="27">
        <v>100</v>
      </c>
      <c r="F204" s="27">
        <v>100</v>
      </c>
      <c r="G204" s="28"/>
    </row>
    <row r="219" spans="2:7" ht="21" customHeight="1" x14ac:dyDescent="0.25">
      <c r="B219" s="65" t="s">
        <v>43</v>
      </c>
      <c r="C219" s="66"/>
      <c r="D219" s="66"/>
      <c r="E219" s="66"/>
      <c r="F219" s="66"/>
      <c r="G219" s="67"/>
    </row>
    <row r="220" spans="2:7" ht="29.1" customHeight="1" x14ac:dyDescent="0.25">
      <c r="B220" s="57"/>
      <c r="C220" s="58"/>
      <c r="D220" s="51" t="s">
        <v>58</v>
      </c>
      <c r="E220" s="52" t="s">
        <v>59</v>
      </c>
      <c r="F220" s="52" t="s">
        <v>60</v>
      </c>
      <c r="G220" s="53" t="s">
        <v>61</v>
      </c>
    </row>
    <row r="221" spans="2:7" ht="17.100000000000001" customHeight="1" x14ac:dyDescent="0.25">
      <c r="B221" s="59"/>
      <c r="C221" s="48" t="s">
        <v>77</v>
      </c>
      <c r="D221" s="12">
        <v>1</v>
      </c>
      <c r="E221" s="22">
        <v>1</v>
      </c>
      <c r="F221" s="22">
        <v>1</v>
      </c>
      <c r="G221" s="23">
        <v>1</v>
      </c>
    </row>
    <row r="222" spans="2:7" ht="17.100000000000001" customHeight="1" x14ac:dyDescent="0.25">
      <c r="B222" s="60"/>
      <c r="C222" s="49" t="s">
        <v>78</v>
      </c>
      <c r="D222" s="15">
        <v>5</v>
      </c>
      <c r="E222" s="24">
        <v>5</v>
      </c>
      <c r="F222" s="24">
        <v>5</v>
      </c>
      <c r="G222" s="25">
        <v>6</v>
      </c>
    </row>
    <row r="223" spans="2:7" ht="17.100000000000001" customHeight="1" x14ac:dyDescent="0.25">
      <c r="B223" s="60"/>
      <c r="C223" s="49" t="s">
        <v>72</v>
      </c>
      <c r="D223" s="15">
        <v>25</v>
      </c>
      <c r="E223" s="24">
        <v>25</v>
      </c>
      <c r="F223" s="24">
        <v>25</v>
      </c>
      <c r="G223" s="25">
        <v>31</v>
      </c>
    </row>
    <row r="224" spans="2:7" ht="17.100000000000001" customHeight="1" x14ac:dyDescent="0.25">
      <c r="B224" s="60"/>
      <c r="C224" s="49" t="s">
        <v>79</v>
      </c>
      <c r="D224" s="15">
        <v>40</v>
      </c>
      <c r="E224" s="24">
        <v>40</v>
      </c>
      <c r="F224" s="24">
        <v>40</v>
      </c>
      <c r="G224" s="25">
        <v>71</v>
      </c>
    </row>
    <row r="225" spans="2:7" ht="17.100000000000001" customHeight="1" x14ac:dyDescent="0.25">
      <c r="B225" s="60"/>
      <c r="C225" s="49" t="s">
        <v>80</v>
      </c>
      <c r="D225" s="15">
        <v>29</v>
      </c>
      <c r="E225" s="24">
        <v>28.999999999999996</v>
      </c>
      <c r="F225" s="24">
        <v>28.999999999999996</v>
      </c>
      <c r="G225" s="25">
        <v>100</v>
      </c>
    </row>
    <row r="226" spans="2:7" ht="17.100000000000001" customHeight="1" x14ac:dyDescent="0.25">
      <c r="B226" s="61"/>
      <c r="C226" s="50" t="s">
        <v>62</v>
      </c>
      <c r="D226" s="26">
        <v>100</v>
      </c>
      <c r="E226" s="27">
        <v>100</v>
      </c>
      <c r="F226" s="27">
        <v>100</v>
      </c>
      <c r="G226" s="28"/>
    </row>
    <row r="241" spans="2:7" ht="21" customHeight="1" x14ac:dyDescent="0.25">
      <c r="B241" s="65" t="s">
        <v>44</v>
      </c>
      <c r="C241" s="66"/>
      <c r="D241" s="66"/>
      <c r="E241" s="66"/>
      <c r="F241" s="66"/>
      <c r="G241" s="67"/>
    </row>
    <row r="242" spans="2:7" ht="29.1" customHeight="1" x14ac:dyDescent="0.25">
      <c r="B242" s="57"/>
      <c r="C242" s="58"/>
      <c r="D242" s="51" t="s">
        <v>58</v>
      </c>
      <c r="E242" s="52" t="s">
        <v>59</v>
      </c>
      <c r="F242" s="52" t="s">
        <v>60</v>
      </c>
      <c r="G242" s="53" t="s">
        <v>61</v>
      </c>
    </row>
    <row r="243" spans="2:7" ht="17.100000000000001" customHeight="1" x14ac:dyDescent="0.25">
      <c r="B243" s="59"/>
      <c r="C243" s="48" t="s">
        <v>75</v>
      </c>
      <c r="D243" s="12">
        <v>4</v>
      </c>
      <c r="E243" s="22">
        <v>4</v>
      </c>
      <c r="F243" s="22">
        <v>4</v>
      </c>
      <c r="G243" s="23">
        <v>4</v>
      </c>
    </row>
    <row r="244" spans="2:7" ht="17.100000000000001" customHeight="1" x14ac:dyDescent="0.25">
      <c r="B244" s="60"/>
      <c r="C244" s="49" t="s">
        <v>76</v>
      </c>
      <c r="D244" s="15">
        <v>96</v>
      </c>
      <c r="E244" s="24">
        <v>96</v>
      </c>
      <c r="F244" s="24">
        <v>96</v>
      </c>
      <c r="G244" s="25">
        <v>100</v>
      </c>
    </row>
    <row r="245" spans="2:7" ht="17.100000000000001" customHeight="1" x14ac:dyDescent="0.25">
      <c r="B245" s="61"/>
      <c r="C245" s="50" t="s">
        <v>62</v>
      </c>
      <c r="D245" s="26">
        <v>100</v>
      </c>
      <c r="E245" s="27">
        <v>100</v>
      </c>
      <c r="F245" s="27">
        <v>100</v>
      </c>
      <c r="G245" s="28"/>
    </row>
    <row r="260" spans="2:7" ht="21" customHeight="1" x14ac:dyDescent="0.25">
      <c r="B260" s="65" t="s">
        <v>45</v>
      </c>
      <c r="C260" s="66"/>
      <c r="D260" s="66"/>
      <c r="E260" s="66"/>
      <c r="F260" s="66"/>
      <c r="G260" s="67"/>
    </row>
    <row r="261" spans="2:7" ht="29.1" customHeight="1" x14ac:dyDescent="0.25">
      <c r="B261" s="57"/>
      <c r="C261" s="58"/>
      <c r="D261" s="51" t="s">
        <v>58</v>
      </c>
      <c r="E261" s="52" t="s">
        <v>59</v>
      </c>
      <c r="F261" s="52" t="s">
        <v>60</v>
      </c>
      <c r="G261" s="53" t="s">
        <v>61</v>
      </c>
    </row>
    <row r="262" spans="2:7" ht="17.100000000000001" customHeight="1" x14ac:dyDescent="0.25">
      <c r="B262" s="59"/>
      <c r="C262" s="48" t="s">
        <v>71</v>
      </c>
      <c r="D262" s="12">
        <v>4</v>
      </c>
      <c r="E262" s="22">
        <v>4</v>
      </c>
      <c r="F262" s="22">
        <v>4</v>
      </c>
      <c r="G262" s="23">
        <v>4</v>
      </c>
    </row>
    <row r="263" spans="2:7" ht="17.100000000000001" customHeight="1" x14ac:dyDescent="0.25">
      <c r="B263" s="60"/>
      <c r="C263" s="49" t="s">
        <v>72</v>
      </c>
      <c r="D263" s="15">
        <v>6</v>
      </c>
      <c r="E263" s="24">
        <v>6</v>
      </c>
      <c r="F263" s="24">
        <v>6</v>
      </c>
      <c r="G263" s="25">
        <v>10</v>
      </c>
    </row>
    <row r="264" spans="2:7" ht="17.100000000000001" customHeight="1" x14ac:dyDescent="0.25">
      <c r="B264" s="60"/>
      <c r="C264" s="49" t="s">
        <v>73</v>
      </c>
      <c r="D264" s="15">
        <v>31</v>
      </c>
      <c r="E264" s="24">
        <v>31</v>
      </c>
      <c r="F264" s="24">
        <v>31</v>
      </c>
      <c r="G264" s="25">
        <v>41</v>
      </c>
    </row>
    <row r="265" spans="2:7" ht="17.100000000000001" customHeight="1" x14ac:dyDescent="0.25">
      <c r="B265" s="60"/>
      <c r="C265" s="49" t="s">
        <v>74</v>
      </c>
      <c r="D265" s="15">
        <v>59</v>
      </c>
      <c r="E265" s="24">
        <v>59</v>
      </c>
      <c r="F265" s="24">
        <v>59</v>
      </c>
      <c r="G265" s="25">
        <v>100</v>
      </c>
    </row>
    <row r="266" spans="2:7" ht="17.100000000000001" customHeight="1" x14ac:dyDescent="0.25">
      <c r="B266" s="61"/>
      <c r="C266" s="50" t="s">
        <v>62</v>
      </c>
      <c r="D266" s="26">
        <v>100</v>
      </c>
      <c r="E266" s="27">
        <v>100</v>
      </c>
      <c r="F266" s="27">
        <v>100</v>
      </c>
      <c r="G266" s="28"/>
    </row>
    <row r="281" spans="2:7" ht="21" customHeight="1" x14ac:dyDescent="0.25">
      <c r="B281" s="65" t="s">
        <v>46</v>
      </c>
      <c r="C281" s="66"/>
      <c r="D281" s="66"/>
      <c r="E281" s="66"/>
      <c r="F281" s="66"/>
      <c r="G281" s="67"/>
    </row>
    <row r="282" spans="2:7" ht="29.1" customHeight="1" x14ac:dyDescent="0.25">
      <c r="B282" s="57"/>
      <c r="C282" s="58"/>
      <c r="D282" s="51" t="s">
        <v>58</v>
      </c>
      <c r="E282" s="52" t="s">
        <v>59</v>
      </c>
      <c r="F282" s="52" t="s">
        <v>60</v>
      </c>
      <c r="G282" s="53" t="s">
        <v>61</v>
      </c>
    </row>
    <row r="283" spans="2:7" x14ac:dyDescent="0.25">
      <c r="B283" s="59"/>
      <c r="C283" s="48" t="s">
        <v>70</v>
      </c>
      <c r="D283" s="12">
        <v>3</v>
      </c>
      <c r="E283" s="22">
        <v>3</v>
      </c>
      <c r="F283" s="22">
        <v>3</v>
      </c>
      <c r="G283" s="23">
        <v>3</v>
      </c>
    </row>
    <row r="284" spans="2:7" ht="17.100000000000001" customHeight="1" x14ac:dyDescent="0.25">
      <c r="B284" s="60"/>
      <c r="C284" s="49" t="s">
        <v>71</v>
      </c>
      <c r="D284" s="15">
        <v>33</v>
      </c>
      <c r="E284" s="24">
        <v>33</v>
      </c>
      <c r="F284" s="24">
        <v>33</v>
      </c>
      <c r="G284" s="25">
        <v>36</v>
      </c>
    </row>
    <row r="285" spans="2:7" ht="17.100000000000001" customHeight="1" x14ac:dyDescent="0.25">
      <c r="B285" s="60"/>
      <c r="C285" s="49" t="s">
        <v>72</v>
      </c>
      <c r="D285" s="15">
        <v>27</v>
      </c>
      <c r="E285" s="24">
        <v>27</v>
      </c>
      <c r="F285" s="24">
        <v>27</v>
      </c>
      <c r="G285" s="25">
        <v>63</v>
      </c>
    </row>
    <row r="286" spans="2:7" ht="17.100000000000001" customHeight="1" x14ac:dyDescent="0.25">
      <c r="B286" s="60"/>
      <c r="C286" s="49" t="s">
        <v>73</v>
      </c>
      <c r="D286" s="15">
        <v>24</v>
      </c>
      <c r="E286" s="24">
        <v>24</v>
      </c>
      <c r="F286" s="24">
        <v>24</v>
      </c>
      <c r="G286" s="25">
        <v>87</v>
      </c>
    </row>
    <row r="287" spans="2:7" ht="17.100000000000001" customHeight="1" x14ac:dyDescent="0.25">
      <c r="B287" s="60"/>
      <c r="C287" s="49" t="s">
        <v>74</v>
      </c>
      <c r="D287" s="15">
        <v>13</v>
      </c>
      <c r="E287" s="24">
        <v>13</v>
      </c>
      <c r="F287" s="24">
        <v>13</v>
      </c>
      <c r="G287" s="25">
        <v>100</v>
      </c>
    </row>
    <row r="288" spans="2:7" ht="17.100000000000001" customHeight="1" x14ac:dyDescent="0.25">
      <c r="B288" s="61"/>
      <c r="C288" s="50" t="s">
        <v>62</v>
      </c>
      <c r="D288" s="26">
        <v>100</v>
      </c>
      <c r="E288" s="27">
        <v>100</v>
      </c>
      <c r="F288" s="27">
        <v>100</v>
      </c>
      <c r="G288" s="28"/>
    </row>
    <row r="303" spans="2:7" ht="21" customHeight="1" x14ac:dyDescent="0.25">
      <c r="B303" s="65" t="s">
        <v>47</v>
      </c>
      <c r="C303" s="66"/>
      <c r="D303" s="66"/>
      <c r="E303" s="66"/>
      <c r="F303" s="66"/>
      <c r="G303" s="67"/>
    </row>
    <row r="304" spans="2:7" ht="29.1" customHeight="1" x14ac:dyDescent="0.25">
      <c r="B304" s="57"/>
      <c r="C304" s="58"/>
      <c r="D304" s="32" t="s">
        <v>63</v>
      </c>
      <c r="E304" s="33" t="s">
        <v>64</v>
      </c>
      <c r="F304" s="33" t="s">
        <v>65</v>
      </c>
      <c r="G304" s="34" t="s">
        <v>66</v>
      </c>
    </row>
    <row r="305" spans="2:7" ht="17.100000000000001" customHeight="1" x14ac:dyDescent="0.25">
      <c r="B305" s="59"/>
      <c r="C305" s="48" t="s">
        <v>71</v>
      </c>
      <c r="D305" s="12">
        <v>2</v>
      </c>
      <c r="E305" s="22">
        <v>2</v>
      </c>
      <c r="F305" s="22">
        <v>2</v>
      </c>
      <c r="G305" s="23">
        <v>2</v>
      </c>
    </row>
    <row r="306" spans="2:7" ht="17.100000000000001" customHeight="1" x14ac:dyDescent="0.25">
      <c r="B306" s="60"/>
      <c r="C306" s="49" t="s">
        <v>72</v>
      </c>
      <c r="D306" s="15">
        <v>14</v>
      </c>
      <c r="E306" s="24">
        <v>14.000000000000002</v>
      </c>
      <c r="F306" s="24">
        <v>14.000000000000002</v>
      </c>
      <c r="G306" s="25">
        <v>16</v>
      </c>
    </row>
    <row r="307" spans="2:7" ht="17.100000000000001" customHeight="1" x14ac:dyDescent="0.25">
      <c r="B307" s="60"/>
      <c r="C307" s="49" t="s">
        <v>73</v>
      </c>
      <c r="D307" s="15">
        <v>41</v>
      </c>
      <c r="E307" s="24">
        <v>41</v>
      </c>
      <c r="F307" s="24">
        <v>41</v>
      </c>
      <c r="G307" s="25">
        <v>56.999999999999993</v>
      </c>
    </row>
    <row r="308" spans="2:7" ht="17.100000000000001" customHeight="1" x14ac:dyDescent="0.25">
      <c r="B308" s="60"/>
      <c r="C308" s="49" t="s">
        <v>74</v>
      </c>
      <c r="D308" s="15">
        <v>43</v>
      </c>
      <c r="E308" s="24">
        <v>43</v>
      </c>
      <c r="F308" s="24">
        <v>43</v>
      </c>
      <c r="G308" s="25">
        <v>100</v>
      </c>
    </row>
    <row r="309" spans="2:7" ht="17.100000000000001" customHeight="1" x14ac:dyDescent="0.25">
      <c r="B309" s="61"/>
      <c r="C309" s="50" t="s">
        <v>62</v>
      </c>
      <c r="D309" s="26">
        <v>100</v>
      </c>
      <c r="E309" s="27">
        <v>100</v>
      </c>
      <c r="F309" s="27">
        <v>100</v>
      </c>
      <c r="G309" s="28"/>
    </row>
    <row r="324" spans="2:7" ht="21" customHeight="1" x14ac:dyDescent="0.25">
      <c r="B324" s="65" t="s">
        <v>48</v>
      </c>
      <c r="C324" s="66"/>
      <c r="D324" s="66"/>
      <c r="E324" s="66"/>
      <c r="F324" s="66"/>
      <c r="G324" s="67"/>
    </row>
    <row r="325" spans="2:7" ht="29.1" customHeight="1" x14ac:dyDescent="0.25">
      <c r="B325" s="57"/>
      <c r="C325" s="58"/>
      <c r="D325" s="32" t="s">
        <v>63</v>
      </c>
      <c r="E325" s="33" t="s">
        <v>64</v>
      </c>
      <c r="F325" s="33" t="s">
        <v>65</v>
      </c>
      <c r="G325" s="34" t="s">
        <v>66</v>
      </c>
    </row>
    <row r="326" spans="2:7" x14ac:dyDescent="0.25">
      <c r="B326" s="59"/>
      <c r="C326" s="48" t="s">
        <v>70</v>
      </c>
      <c r="D326" s="12">
        <v>3</v>
      </c>
      <c r="E326" s="22">
        <v>3</v>
      </c>
      <c r="F326" s="22">
        <v>3</v>
      </c>
      <c r="G326" s="23">
        <v>3</v>
      </c>
    </row>
    <row r="327" spans="2:7" ht="17.100000000000001" customHeight="1" x14ac:dyDescent="0.25">
      <c r="B327" s="60"/>
      <c r="C327" s="49" t="s">
        <v>71</v>
      </c>
      <c r="D327" s="15">
        <v>6</v>
      </c>
      <c r="E327" s="24">
        <v>6</v>
      </c>
      <c r="F327" s="24">
        <v>6</v>
      </c>
      <c r="G327" s="25">
        <v>9</v>
      </c>
    </row>
    <row r="328" spans="2:7" ht="17.100000000000001" customHeight="1" x14ac:dyDescent="0.25">
      <c r="B328" s="60"/>
      <c r="C328" s="49" t="s">
        <v>72</v>
      </c>
      <c r="D328" s="15">
        <v>19</v>
      </c>
      <c r="E328" s="24">
        <v>19</v>
      </c>
      <c r="F328" s="24">
        <v>19</v>
      </c>
      <c r="G328" s="25">
        <v>28.000000000000004</v>
      </c>
    </row>
    <row r="329" spans="2:7" ht="17.100000000000001" customHeight="1" x14ac:dyDescent="0.25">
      <c r="B329" s="60"/>
      <c r="C329" s="49" t="s">
        <v>73</v>
      </c>
      <c r="D329" s="15">
        <v>43</v>
      </c>
      <c r="E329" s="24">
        <v>43</v>
      </c>
      <c r="F329" s="24">
        <v>43</v>
      </c>
      <c r="G329" s="25">
        <v>71</v>
      </c>
    </row>
    <row r="330" spans="2:7" ht="17.100000000000001" customHeight="1" x14ac:dyDescent="0.25">
      <c r="B330" s="60"/>
      <c r="C330" s="49" t="s">
        <v>74</v>
      </c>
      <c r="D330" s="15">
        <v>29</v>
      </c>
      <c r="E330" s="24">
        <v>28.999999999999996</v>
      </c>
      <c r="F330" s="24">
        <v>28.999999999999996</v>
      </c>
      <c r="G330" s="25">
        <v>100</v>
      </c>
    </row>
    <row r="331" spans="2:7" ht="17.100000000000001" customHeight="1" x14ac:dyDescent="0.25">
      <c r="B331" s="61"/>
      <c r="C331" s="50" t="s">
        <v>62</v>
      </c>
      <c r="D331" s="26">
        <v>100</v>
      </c>
      <c r="E331" s="27">
        <v>100</v>
      </c>
      <c r="F331" s="27">
        <v>100</v>
      </c>
      <c r="G331" s="28"/>
    </row>
    <row r="346" spans="2:7" ht="21" customHeight="1" x14ac:dyDescent="0.25">
      <c r="B346" s="65" t="s">
        <v>49</v>
      </c>
      <c r="C346" s="66"/>
      <c r="D346" s="66"/>
      <c r="E346" s="66"/>
      <c r="F346" s="66"/>
      <c r="G346" s="67"/>
    </row>
    <row r="347" spans="2:7" ht="29.1" customHeight="1" x14ac:dyDescent="0.25">
      <c r="B347" s="57"/>
      <c r="C347" s="58"/>
      <c r="D347" s="32" t="s">
        <v>63</v>
      </c>
      <c r="E347" s="33" t="s">
        <v>64</v>
      </c>
      <c r="F347" s="33" t="s">
        <v>65</v>
      </c>
      <c r="G347" s="34" t="s">
        <v>66</v>
      </c>
    </row>
    <row r="348" spans="2:7" x14ac:dyDescent="0.25">
      <c r="B348" s="59"/>
      <c r="C348" s="48" t="s">
        <v>70</v>
      </c>
      <c r="D348" s="12">
        <v>9</v>
      </c>
      <c r="E348" s="22">
        <v>9</v>
      </c>
      <c r="F348" s="22">
        <v>9</v>
      </c>
      <c r="G348" s="23">
        <v>9</v>
      </c>
    </row>
    <row r="349" spans="2:7" ht="17.100000000000001" customHeight="1" x14ac:dyDescent="0.25">
      <c r="B349" s="60"/>
      <c r="C349" s="49" t="s">
        <v>71</v>
      </c>
      <c r="D349" s="15">
        <v>13</v>
      </c>
      <c r="E349" s="24">
        <v>13</v>
      </c>
      <c r="F349" s="24">
        <v>13</v>
      </c>
      <c r="G349" s="25">
        <v>22</v>
      </c>
    </row>
    <row r="350" spans="2:7" ht="17.100000000000001" customHeight="1" x14ac:dyDescent="0.25">
      <c r="B350" s="60"/>
      <c r="C350" s="49" t="s">
        <v>72</v>
      </c>
      <c r="D350" s="15">
        <v>15</v>
      </c>
      <c r="E350" s="24">
        <v>15</v>
      </c>
      <c r="F350" s="24">
        <v>15</v>
      </c>
      <c r="G350" s="25">
        <v>37</v>
      </c>
    </row>
    <row r="351" spans="2:7" ht="17.100000000000001" customHeight="1" x14ac:dyDescent="0.25">
      <c r="B351" s="60"/>
      <c r="C351" s="49" t="s">
        <v>73</v>
      </c>
      <c r="D351" s="15">
        <v>24</v>
      </c>
      <c r="E351" s="24">
        <v>24</v>
      </c>
      <c r="F351" s="24">
        <v>24</v>
      </c>
      <c r="G351" s="25">
        <v>61</v>
      </c>
    </row>
    <row r="352" spans="2:7" ht="17.100000000000001" customHeight="1" x14ac:dyDescent="0.25">
      <c r="B352" s="60"/>
      <c r="C352" s="49" t="s">
        <v>74</v>
      </c>
      <c r="D352" s="15">
        <v>39</v>
      </c>
      <c r="E352" s="24">
        <v>39</v>
      </c>
      <c r="F352" s="24">
        <v>39</v>
      </c>
      <c r="G352" s="25">
        <v>100</v>
      </c>
    </row>
    <row r="353" spans="2:7" ht="17.100000000000001" customHeight="1" x14ac:dyDescent="0.25">
      <c r="B353" s="61"/>
      <c r="C353" s="50" t="s">
        <v>62</v>
      </c>
      <c r="D353" s="26">
        <v>100</v>
      </c>
      <c r="E353" s="27">
        <v>100</v>
      </c>
      <c r="F353" s="27">
        <v>100</v>
      </c>
      <c r="G353" s="28"/>
    </row>
    <row r="368" spans="2:7" ht="21" customHeight="1" x14ac:dyDescent="0.25">
      <c r="B368" s="65" t="s">
        <v>50</v>
      </c>
      <c r="C368" s="66"/>
      <c r="D368" s="66"/>
      <c r="E368" s="66"/>
      <c r="F368" s="66"/>
      <c r="G368" s="67"/>
    </row>
    <row r="369" spans="2:7" ht="29.1" customHeight="1" x14ac:dyDescent="0.25">
      <c r="B369" s="57"/>
      <c r="C369" s="58"/>
      <c r="D369" s="32" t="s">
        <v>63</v>
      </c>
      <c r="E369" s="33" t="s">
        <v>64</v>
      </c>
      <c r="F369" s="33" t="s">
        <v>65</v>
      </c>
      <c r="G369" s="34" t="s">
        <v>66</v>
      </c>
    </row>
    <row r="370" spans="2:7" x14ac:dyDescent="0.25">
      <c r="B370" s="59"/>
      <c r="C370" s="48" t="s">
        <v>70</v>
      </c>
      <c r="D370" s="12">
        <v>14</v>
      </c>
      <c r="E370" s="22">
        <v>14.000000000000002</v>
      </c>
      <c r="F370" s="22">
        <v>14.000000000000002</v>
      </c>
      <c r="G370" s="23">
        <v>14.000000000000002</v>
      </c>
    </row>
    <row r="371" spans="2:7" ht="17.100000000000001" customHeight="1" x14ac:dyDescent="0.25">
      <c r="B371" s="60"/>
      <c r="C371" s="49" t="s">
        <v>71</v>
      </c>
      <c r="D371" s="15">
        <v>11</v>
      </c>
      <c r="E371" s="24">
        <v>11</v>
      </c>
      <c r="F371" s="24">
        <v>11</v>
      </c>
      <c r="G371" s="25">
        <v>25</v>
      </c>
    </row>
    <row r="372" spans="2:7" ht="17.100000000000001" customHeight="1" x14ac:dyDescent="0.25">
      <c r="B372" s="60"/>
      <c r="C372" s="49" t="s">
        <v>72</v>
      </c>
      <c r="D372" s="15">
        <v>23</v>
      </c>
      <c r="E372" s="24">
        <v>23</v>
      </c>
      <c r="F372" s="24">
        <v>23</v>
      </c>
      <c r="G372" s="25">
        <v>48</v>
      </c>
    </row>
    <row r="373" spans="2:7" ht="17.100000000000001" customHeight="1" x14ac:dyDescent="0.25">
      <c r="B373" s="60"/>
      <c r="C373" s="49" t="s">
        <v>73</v>
      </c>
      <c r="D373" s="15">
        <v>28</v>
      </c>
      <c r="E373" s="24">
        <v>28.000000000000004</v>
      </c>
      <c r="F373" s="24">
        <v>28.000000000000004</v>
      </c>
      <c r="G373" s="25">
        <v>76</v>
      </c>
    </row>
    <row r="374" spans="2:7" ht="17.100000000000001" customHeight="1" x14ac:dyDescent="0.25">
      <c r="B374" s="60"/>
      <c r="C374" s="49" t="s">
        <v>74</v>
      </c>
      <c r="D374" s="15">
        <v>24</v>
      </c>
      <c r="E374" s="24">
        <v>24</v>
      </c>
      <c r="F374" s="24">
        <v>24</v>
      </c>
      <c r="G374" s="25">
        <v>100</v>
      </c>
    </row>
    <row r="375" spans="2:7" ht="17.100000000000001" customHeight="1" x14ac:dyDescent="0.25">
      <c r="B375" s="61"/>
      <c r="C375" s="50" t="s">
        <v>62</v>
      </c>
      <c r="D375" s="26">
        <v>100</v>
      </c>
      <c r="E375" s="27">
        <v>100</v>
      </c>
      <c r="F375" s="27">
        <v>100</v>
      </c>
      <c r="G375" s="28"/>
    </row>
    <row r="390" spans="2:7" ht="21" customHeight="1" x14ac:dyDescent="0.25">
      <c r="B390" s="65" t="s">
        <v>51</v>
      </c>
      <c r="C390" s="66"/>
      <c r="D390" s="66"/>
      <c r="E390" s="66"/>
      <c r="F390" s="66"/>
      <c r="G390" s="67"/>
    </row>
    <row r="391" spans="2:7" ht="29.1" customHeight="1" x14ac:dyDescent="0.25">
      <c r="B391" s="57"/>
      <c r="C391" s="58"/>
      <c r="D391" s="32" t="s">
        <v>63</v>
      </c>
      <c r="E391" s="33" t="s">
        <v>64</v>
      </c>
      <c r="F391" s="33" t="s">
        <v>65</v>
      </c>
      <c r="G391" s="34" t="s">
        <v>66</v>
      </c>
    </row>
    <row r="392" spans="2:7" ht="30" customHeight="1" x14ac:dyDescent="0.25">
      <c r="B392" s="59"/>
      <c r="C392" s="48" t="s">
        <v>70</v>
      </c>
      <c r="D392" s="12">
        <v>18</v>
      </c>
      <c r="E392" s="22">
        <v>18</v>
      </c>
      <c r="F392" s="22">
        <v>18</v>
      </c>
      <c r="G392" s="23">
        <v>18</v>
      </c>
    </row>
    <row r="393" spans="2:7" ht="17.100000000000001" customHeight="1" x14ac:dyDescent="0.25">
      <c r="B393" s="60"/>
      <c r="C393" s="49" t="s">
        <v>71</v>
      </c>
      <c r="D393" s="15">
        <v>32</v>
      </c>
      <c r="E393" s="24">
        <v>32</v>
      </c>
      <c r="F393" s="24">
        <v>32</v>
      </c>
      <c r="G393" s="25">
        <v>50</v>
      </c>
    </row>
    <row r="394" spans="2:7" ht="17.100000000000001" customHeight="1" x14ac:dyDescent="0.25">
      <c r="B394" s="60"/>
      <c r="C394" s="49" t="s">
        <v>72</v>
      </c>
      <c r="D394" s="15">
        <v>39</v>
      </c>
      <c r="E394" s="24">
        <v>39</v>
      </c>
      <c r="F394" s="24">
        <v>39</v>
      </c>
      <c r="G394" s="25">
        <v>89</v>
      </c>
    </row>
    <row r="395" spans="2:7" ht="17.100000000000001" customHeight="1" x14ac:dyDescent="0.25">
      <c r="B395" s="60"/>
      <c r="C395" s="49" t="s">
        <v>73</v>
      </c>
      <c r="D395" s="15">
        <v>9</v>
      </c>
      <c r="E395" s="24">
        <v>9</v>
      </c>
      <c r="F395" s="24">
        <v>9</v>
      </c>
      <c r="G395" s="25">
        <v>98</v>
      </c>
    </row>
    <row r="396" spans="2:7" ht="17.100000000000001" customHeight="1" x14ac:dyDescent="0.25">
      <c r="B396" s="60"/>
      <c r="C396" s="49" t="s">
        <v>74</v>
      </c>
      <c r="D396" s="15">
        <v>2</v>
      </c>
      <c r="E396" s="24">
        <v>2</v>
      </c>
      <c r="F396" s="24">
        <v>2</v>
      </c>
      <c r="G396" s="25">
        <v>100</v>
      </c>
    </row>
    <row r="397" spans="2:7" ht="17.100000000000001" customHeight="1" x14ac:dyDescent="0.25">
      <c r="B397" s="61"/>
      <c r="C397" s="35" t="s">
        <v>67</v>
      </c>
      <c r="D397" s="26">
        <v>100</v>
      </c>
      <c r="E397" s="27">
        <v>100</v>
      </c>
      <c r="F397" s="27">
        <v>100</v>
      </c>
      <c r="G397" s="28"/>
    </row>
    <row r="412" spans="2:7" ht="21" customHeight="1" x14ac:dyDescent="0.25">
      <c r="B412" s="65" t="s">
        <v>52</v>
      </c>
      <c r="C412" s="66"/>
      <c r="D412" s="66"/>
      <c r="E412" s="66"/>
      <c r="F412" s="66"/>
      <c r="G412" s="67"/>
    </row>
    <row r="413" spans="2:7" ht="29.1" customHeight="1" x14ac:dyDescent="0.25">
      <c r="B413" s="57"/>
      <c r="C413" s="58"/>
      <c r="D413" s="51" t="s">
        <v>58</v>
      </c>
      <c r="E413" s="52" t="s">
        <v>59</v>
      </c>
      <c r="F413" s="52" t="s">
        <v>60</v>
      </c>
      <c r="G413" s="53" t="s">
        <v>61</v>
      </c>
    </row>
    <row r="414" spans="2:7" x14ac:dyDescent="0.25">
      <c r="B414" s="59"/>
      <c r="C414" s="48" t="s">
        <v>70</v>
      </c>
      <c r="D414" s="12">
        <v>8</v>
      </c>
      <c r="E414" s="22">
        <v>8</v>
      </c>
      <c r="F414" s="22">
        <v>8</v>
      </c>
      <c r="G414" s="23">
        <v>8</v>
      </c>
    </row>
    <row r="415" spans="2:7" ht="17.100000000000001" customHeight="1" x14ac:dyDescent="0.25">
      <c r="B415" s="60"/>
      <c r="C415" s="49" t="s">
        <v>71</v>
      </c>
      <c r="D415" s="15">
        <v>7</v>
      </c>
      <c r="E415" s="24">
        <v>7.0000000000000009</v>
      </c>
      <c r="F415" s="24">
        <v>7.0000000000000009</v>
      </c>
      <c r="G415" s="25">
        <v>15</v>
      </c>
    </row>
    <row r="416" spans="2:7" ht="17.100000000000001" customHeight="1" x14ac:dyDescent="0.25">
      <c r="B416" s="60"/>
      <c r="C416" s="49" t="s">
        <v>72</v>
      </c>
      <c r="D416" s="15">
        <v>31</v>
      </c>
      <c r="E416" s="24">
        <v>31</v>
      </c>
      <c r="F416" s="24">
        <v>31</v>
      </c>
      <c r="G416" s="25">
        <v>46</v>
      </c>
    </row>
    <row r="417" spans="2:7" ht="17.100000000000001" customHeight="1" x14ac:dyDescent="0.25">
      <c r="B417" s="60"/>
      <c r="C417" s="49" t="s">
        <v>73</v>
      </c>
      <c r="D417" s="15">
        <v>25</v>
      </c>
      <c r="E417" s="24">
        <v>25</v>
      </c>
      <c r="F417" s="24">
        <v>25</v>
      </c>
      <c r="G417" s="25">
        <v>71</v>
      </c>
    </row>
    <row r="418" spans="2:7" ht="17.100000000000001" customHeight="1" x14ac:dyDescent="0.25">
      <c r="B418" s="60"/>
      <c r="C418" s="49" t="s">
        <v>74</v>
      </c>
      <c r="D418" s="15">
        <v>29</v>
      </c>
      <c r="E418" s="24">
        <v>28.999999999999996</v>
      </c>
      <c r="F418" s="24">
        <v>28.999999999999996</v>
      </c>
      <c r="G418" s="25">
        <v>100</v>
      </c>
    </row>
    <row r="419" spans="2:7" ht="17.100000000000001" customHeight="1" x14ac:dyDescent="0.25">
      <c r="B419" s="61"/>
      <c r="C419" s="50" t="s">
        <v>62</v>
      </c>
      <c r="D419" s="26">
        <v>100</v>
      </c>
      <c r="E419" s="27">
        <v>100</v>
      </c>
      <c r="F419" s="27">
        <v>100</v>
      </c>
      <c r="G419" s="28"/>
    </row>
  </sheetData>
  <mergeCells count="71">
    <mergeCell ref="B13:D13"/>
    <mergeCell ref="B14:C14"/>
    <mergeCell ref="B15:C15"/>
    <mergeCell ref="B16:B21"/>
    <mergeCell ref="B22:B23"/>
    <mergeCell ref="B24:C24"/>
    <mergeCell ref="B25:B26"/>
    <mergeCell ref="B28:T28"/>
    <mergeCell ref="B29:C29"/>
    <mergeCell ref="B30:B31"/>
    <mergeCell ref="B32:C32"/>
    <mergeCell ref="B37:G37"/>
    <mergeCell ref="B38:C38"/>
    <mergeCell ref="B39:B41"/>
    <mergeCell ref="B56:G56"/>
    <mergeCell ref="B57:C57"/>
    <mergeCell ref="B58:B62"/>
    <mergeCell ref="B97:G97"/>
    <mergeCell ref="B98:C98"/>
    <mergeCell ref="B99:B103"/>
    <mergeCell ref="B118:G118"/>
    <mergeCell ref="B119:C119"/>
    <mergeCell ref="B120:B124"/>
    <mergeCell ref="B139:G139"/>
    <mergeCell ref="B140:C140"/>
    <mergeCell ref="B141:B143"/>
    <mergeCell ref="B158:G158"/>
    <mergeCell ref="B159:C159"/>
    <mergeCell ref="B160:B165"/>
    <mergeCell ref="B200:G200"/>
    <mergeCell ref="B201:C201"/>
    <mergeCell ref="B202:B204"/>
    <mergeCell ref="B219:G219"/>
    <mergeCell ref="B220:C220"/>
    <mergeCell ref="B221:B226"/>
    <mergeCell ref="B241:G241"/>
    <mergeCell ref="B242:C242"/>
    <mergeCell ref="B243:B245"/>
    <mergeCell ref="B260:G260"/>
    <mergeCell ref="B261:C261"/>
    <mergeCell ref="B262:B266"/>
    <mergeCell ref="B281:G281"/>
    <mergeCell ref="B282:C282"/>
    <mergeCell ref="B283:B288"/>
    <mergeCell ref="B303:G303"/>
    <mergeCell ref="B304:C304"/>
    <mergeCell ref="B305:B309"/>
    <mergeCell ref="B324:G324"/>
    <mergeCell ref="B325:C325"/>
    <mergeCell ref="B326:B331"/>
    <mergeCell ref="B346:G346"/>
    <mergeCell ref="B347:C347"/>
    <mergeCell ref="B348:B353"/>
    <mergeCell ref="B368:G368"/>
    <mergeCell ref="B369:C369"/>
    <mergeCell ref="B413:C413"/>
    <mergeCell ref="B414:B419"/>
    <mergeCell ref="J57:O57"/>
    <mergeCell ref="J58:K58"/>
    <mergeCell ref="J59:J62"/>
    <mergeCell ref="B77:G77"/>
    <mergeCell ref="B78:C78"/>
    <mergeCell ref="B79:B83"/>
    <mergeCell ref="B178:G178"/>
    <mergeCell ref="B179:C179"/>
    <mergeCell ref="B180:B184"/>
    <mergeCell ref="B370:B375"/>
    <mergeCell ref="B390:G390"/>
    <mergeCell ref="B391:C391"/>
    <mergeCell ref="B392:B397"/>
    <mergeCell ref="B412:G4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2024-05-09T06:21:00Z</dcterms:modified>
</cp:coreProperties>
</file>