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Rishani S P71659533\"/>
    </mc:Choice>
  </mc:AlternateContent>
  <xr:revisionPtr revIDLastSave="0" documentId="13_ncr:1_{77D3F34A-0779-424E-830F-A492541C7CC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7" i="1" l="1"/>
  <c r="D188" i="1"/>
  <c r="E187" i="1"/>
  <c r="F187" i="1" s="1"/>
  <c r="E186" i="1"/>
  <c r="F186" i="1" s="1"/>
  <c r="E185" i="1"/>
  <c r="F185" i="1" s="1"/>
  <c r="E184" i="1"/>
  <c r="F184" i="1" s="1"/>
  <c r="E183" i="1"/>
  <c r="F183" i="1" s="1"/>
  <c r="D218" i="1"/>
  <c r="E217" i="1"/>
  <c r="F217" i="1" s="1"/>
  <c r="E216" i="1"/>
  <c r="F216" i="1" s="1"/>
  <c r="E215" i="1"/>
  <c r="F215" i="1" s="1"/>
  <c r="E214" i="1"/>
  <c r="F214" i="1" s="1"/>
  <c r="E213" i="1"/>
  <c r="D242" i="1"/>
  <c r="E241" i="1"/>
  <c r="F241" i="1" s="1"/>
  <c r="E240" i="1"/>
  <c r="F240" i="1" s="1"/>
  <c r="E239" i="1"/>
  <c r="F239" i="1" s="1"/>
  <c r="E238" i="1"/>
  <c r="F238" i="1" s="1"/>
  <c r="E237" i="1"/>
  <c r="F237" i="1" s="1"/>
  <c r="D267" i="1"/>
  <c r="E265" i="1"/>
  <c r="F265" i="1" s="1"/>
  <c r="E266" i="1"/>
  <c r="F266" i="1"/>
  <c r="E264" i="1"/>
  <c r="F264" i="1" s="1"/>
  <c r="E263" i="1"/>
  <c r="F263" i="1" s="1"/>
  <c r="E262" i="1"/>
  <c r="F262" i="1" s="1"/>
  <c r="G262" i="1" s="1"/>
  <c r="E324" i="1"/>
  <c r="F324" i="1"/>
  <c r="E325" i="1"/>
  <c r="F325" i="1" s="1"/>
  <c r="E326" i="1"/>
  <c r="F326" i="1" s="1"/>
  <c r="E327" i="1"/>
  <c r="F327" i="1"/>
  <c r="E322" i="1"/>
  <c r="E323" i="1"/>
  <c r="F323" i="1" s="1"/>
  <c r="D328" i="1"/>
  <c r="F242" i="1" l="1"/>
  <c r="G323" i="1"/>
  <c r="G324" i="1" s="1"/>
  <c r="G325" i="1" s="1"/>
  <c r="G326" i="1" s="1"/>
  <c r="G327" i="1" s="1"/>
  <c r="E242" i="1"/>
  <c r="F267" i="1"/>
  <c r="E218" i="1"/>
  <c r="E267" i="1"/>
  <c r="F188" i="1"/>
  <c r="G183" i="1"/>
  <c r="G184" i="1"/>
  <c r="G185" i="1" s="1"/>
  <c r="G186" i="1" s="1"/>
  <c r="G187" i="1" s="1"/>
  <c r="E188" i="1"/>
  <c r="F213" i="1"/>
  <c r="G238" i="1"/>
  <c r="G239" i="1" s="1"/>
  <c r="G240" i="1" s="1"/>
  <c r="G241" i="1" s="1"/>
  <c r="G263" i="1"/>
  <c r="G264" i="1"/>
  <c r="G265" i="1" s="1"/>
  <c r="G266" i="1" s="1"/>
  <c r="E328" i="1"/>
  <c r="F328" i="1" s="1"/>
  <c r="F322" i="1"/>
  <c r="G322" i="1" s="1"/>
  <c r="F218" i="1" l="1"/>
  <c r="G213" i="1"/>
  <c r="G214" i="1" s="1"/>
  <c r="G215" i="1" s="1"/>
  <c r="G216" i="1" s="1"/>
  <c r="G217" i="1" s="1"/>
</calcChain>
</file>

<file path=xl/sharedStrings.xml><?xml version="1.0" encoding="utf-8"?>
<sst xmlns="http://schemas.openxmlformats.org/spreadsheetml/2006/main" count="219" uniqueCount="119">
  <si>
    <t>Your temporary usage period for IBM SPSS Statistics will expire in 4255 days.</t>
  </si>
  <si>
    <t>GET DATA</t>
  </si>
  <si>
    <t xml:space="preserve">  /TYPE=XLSX</t>
  </si>
  <si>
    <t xml:space="preserve">  /FILE='C:\SPSS\2024\Rishani S P71659533\Untitled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</si>
  <si>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</si>
  <si>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</si>
  <si>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</si>
  <si>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</si>
  <si>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</si>
  <si>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</si>
  <si>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</si>
  <si>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OUTFILE='C:\SPSS\2024\Rishani S P71659533\Untitled2.sav'</t>
  </si>
  <si>
    <t xml:space="preserve">  /COMPRESSED.</t>
  </si>
  <si>
    <t>FREQUENCIES VARIABLES=@01.දිස්ත්‍රික්කය @02.පදිංචිය @03.12භාවය @04.වයස්ඛාණ්ඩය @05.අධ්‍යාපනමට්ටම</t>
  </si>
  <si>
    <t xml:space="preserve">    @06.ඔබරූපවාහිනියනරඹනවාද @08.ඔබරූපවාහිනීවෙළදදැන්ව @12.ඔබසිතනපරිදීරූපවාහිනී @13.ඔබසිතනපරිදීරූපවාහිනී</t>
  </si>
  <si>
    <t xml:space="preserve">    @14.පිළිතුර1නම්කිසියම්වෙ @16.අනෙකුත්වෙළදදැන්වීම්ව</t>
  </si>
  <si>
    <t xml:space="preserve">  /STATISTICS=STDDEV</t>
  </si>
  <si>
    <t xml:space="preserve">  /ORDER=ANALYSIS.</t>
  </si>
  <si>
    <t>Frequencies</t>
  </si>
  <si>
    <t>Notes</t>
  </si>
  <si>
    <t>Output Created</t>
  </si>
  <si>
    <t>07-MAY-2024 23:27:53</t>
  </si>
  <si>
    <t>Comments</t>
  </si>
  <si>
    <t/>
  </si>
  <si>
    <t>Input</t>
  </si>
  <si>
    <t>Data</t>
  </si>
  <si>
    <t>C:\SPSS\2024\Rishani S P71659533\Untitled2.sav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</si>
  <si>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</si>
  <si>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</si>
  <si>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</si>
  <si>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</si>
  <si>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</si>
  <si>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</si>
  <si>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</si>
  <si>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</si>
  <si>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</si>
  <si>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</si>
  <si>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</si>
  <si>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</si>
  <si>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</si>
  <si>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VARIABLES=@01.දිස්ත්‍රික්කය @02.පදිංචිය @03.12භාවය @04.වයස්ඛාණ්ඩය @05.අධ්‍යාපනමට්ටම
    @06.ඔබරූපවාහිනියනරඹනවාද @08.ඔබරූපවාහිනීවෙළදදැන්ව @12.ඔබසිතනපරිදීරූපවාහිනී @13.ඔබසිතනපරිදීරූපවාහිනී
    @14.පිළිතුර1නම්කිසියම්වෙ @16.අනෙකුත්වෙළදදැන්වීම්ව
  /STATISTICS=STDDEV
  /ORDER=ANALYSIS.</t>
  </si>
  <si>
    <t>Resources</t>
  </si>
  <si>
    <t>Processor Time</t>
  </si>
  <si>
    <t>00:00:00.00</t>
  </si>
  <si>
    <t>Elapsed Time</t>
  </si>
  <si>
    <t>[DataSet1] C:\SPSS\2024\Rishani S P71659533\Untitled2.sav</t>
  </si>
  <si>
    <t>Statistics</t>
  </si>
  <si>
    <t>01.දිස්ත්‍රික්කය</t>
  </si>
  <si>
    <t>02.පදිංචිය</t>
  </si>
  <si>
    <t>03.1/2 භාවය</t>
  </si>
  <si>
    <t>04.වයස් ඛාණ්ඩය</t>
  </si>
  <si>
    <t>05.අධ්‍යාපන මට්ටම</t>
  </si>
  <si>
    <t>06.ඔබ රූපවාහිනිය නරඹනවාද?</t>
  </si>
  <si>
    <t>08.ඔබ රූපවාහිනී වෙළද දැන්වීම් නරඹනවාද?</t>
  </si>
  <si>
    <t>12.ඔබ සිතන පරිදී රූපවාහිනී වෙළද දැන්වීම් තුළ තාරුණ්‍ය යන සංකල්පය මුසු කිරීම ප්‍රේක්ෂක ආකර්ෂණයට බලපාන්නේද?</t>
  </si>
  <si>
    <t>13.ඔබ සිතන පරිදී රූපවාහිනී වෙළද දැන්වීම් තුළ නර්තනය භාවිතා කිරීම ප්‍රේක්ෂක ආකර්ශණය හා පෙළඹවීම යන සාධක සදහා බලපාන්නේද?</t>
  </si>
  <si>
    <t>14.පිළිතුර "1" නම් කිසියම් වෙළද සන්නාමයක් මතකයේ රැදීමට වෙළද දැන්වීමෙහි භාවිතා කර තිබූ නර්තනය උපකාරී වී තිබේද?</t>
  </si>
  <si>
    <t>16.අනෙකුත් වෙළද දැන්වීම්වලට සාපේක්ෂව තාරුණ්‍ය ඉලක්ක කරගත් නර්තනය මුසු වූ වෙළද දැන්වීම් නැරඹීමට ඔබ කැමැත්තක් දක්වන්නේද?</t>
  </si>
  <si>
    <t>N</t>
  </si>
  <si>
    <t>Valid</t>
  </si>
  <si>
    <t>Missing</t>
  </si>
  <si>
    <t>Std. Deviation</t>
  </si>
  <si>
    <t>Frequency Table</t>
  </si>
  <si>
    <t>tl;=j</t>
  </si>
  <si>
    <t>ixLHd;h</t>
  </si>
  <si>
    <t>m%;sY;h</t>
  </si>
  <si>
    <t>j,x.= m%;sY;h</t>
  </si>
  <si>
    <t>iuqÉÑ; m%;sY;h</t>
  </si>
  <si>
    <t>07.ඔබ රූපවාහිනිය නරඹන වේලාව</t>
  </si>
  <si>
    <t>09.ඔබ රූපවාහිනී වෙළද දැන්වීමක් නරඹන විට අවධානය යොමු කරනුයේ,</t>
  </si>
  <si>
    <t>10.වර්තමානයේ විකාශනය වන මෙම රූපවාහිනී වෙළද දැන්වීම් ඔබ දැක තිබේද? (දැක තිබෙන දැන්වීම් සියල්ල සලකුණු කරන්න)</t>
  </si>
  <si>
    <t>Elephant House Cream Soda</t>
  </si>
  <si>
    <t>Mac Tile (මේ අපේ පොළවයි)</t>
  </si>
  <si>
    <t>Sunquick BiBi</t>
  </si>
  <si>
    <t>Sunsilk (Turn up your Style)</t>
  </si>
  <si>
    <t>Prima Kottu mee (Hot n Spice</t>
  </si>
  <si>
    <t>11.ඉහතින් සදහන් කල වෙළද දැන්වීම් වෙත ඔබගේ ආකර්ෂණය නතු වීමට බලපෑවේ,</t>
  </si>
  <si>
    <t>15.ඔබ සිතන පරිදී තාරුණ්‍ය ඉලක්ක කර ගත් වෙළද දැන්වීම් තුළ අන්තර්ග නැටුම්, ගැයුම්, විලාසිතා හා තේමා පාඨ ප්‍රබලවම බලපෑම් කරනු ලබන්නේ,</t>
  </si>
  <si>
    <t>Tõ</t>
  </si>
  <si>
    <t>ke;</t>
  </si>
  <si>
    <t>hï;dla ÿrg</t>
  </si>
  <si>
    <t>mqoa., uki ;=&lt; fm&lt;Uùula we;s</t>
  </si>
  <si>
    <t>kej; kej;a keröug</t>
  </si>
  <si>
    <t>iudch ;=&lt; kj ixialD;Ska</t>
  </si>
  <si>
    <t>ksIamdokfha wf&lt;úhg</t>
  </si>
  <si>
    <t>ksIamdokfha ckm%sh;ajhg</t>
  </si>
  <si>
    <t>by; ish,a,gu</t>
  </si>
  <si>
    <t>fj&lt;o ikakduh ksid</t>
  </si>
  <si>
    <t>Bg k¾;kh fhdod f.k we;s ksid</t>
  </si>
  <si>
    <t>tys r.olajk ;reK rx.k Ys,amSka</t>
  </si>
  <si>
    <t>fhdod f.k we;s rx. úkHdihg</t>
  </si>
  <si>
    <t>oekaùfï Ndú; NdIdjg</t>
  </si>
  <si>
    <t>r. olajk k¿ ks&lt;shkag</t>
  </si>
  <si>
    <t>l&lt;d wx.hka iys; wdl¾IŒhwka;¾.;hg</t>
  </si>
  <si>
    <t>fj&lt;o ikakdufha wkkH;djhg</t>
  </si>
  <si>
    <t>Ndú;d lr we;s rEmrduq j,g</t>
  </si>
  <si>
    <t>Wfoa</t>
  </si>
  <si>
    <t>oj,a</t>
  </si>
  <si>
    <t>yji</t>
  </si>
  <si>
    <t>rd;%S</t>
  </si>
  <si>
    <t>by; iEu wjia:djlu</t>
  </si>
  <si>
    <t>boysg</t>
  </si>
  <si>
    <t>w'fmd'i' id$fm&lt; olajd</t>
  </si>
  <si>
    <t>w'fmd'i id$fm&lt; iu;a</t>
  </si>
  <si>
    <t>w'fmd'i W$fm&lt; iu;a</t>
  </si>
  <si>
    <t>Wmdê wfmalaIl</t>
  </si>
  <si>
    <t>WmdêOdÍ</t>
  </si>
  <si>
    <t>wjq'16 - 20</t>
  </si>
  <si>
    <t>wjq'21 - 25</t>
  </si>
  <si>
    <t>wjq'26 - 30</t>
  </si>
  <si>
    <t>wjq'31 - 35</t>
  </si>
  <si>
    <t>ia;%S</t>
  </si>
  <si>
    <t>mqreI</t>
  </si>
  <si>
    <t>.%dóh</t>
  </si>
  <si>
    <t>kd.ßl</t>
  </si>
  <si>
    <t>w¾O kd.ßl</t>
  </si>
  <si>
    <t>fld&lt;U</t>
  </si>
  <si>
    <t>l¨‍;r</t>
  </si>
  <si>
    <t>.ïmy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</si>
</sst>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rgb="FF000000"/>
      <name val="FMAbhaya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1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19" xfId="26" applyNumberFormat="1" applyFont="1" applyBorder="1" applyAlignment="1">
      <alignment horizontal="right" vertical="top"/>
    </xf>
    <xf numFmtId="164" fontId="5" fillId="0" borderId="20" xfId="27" applyNumberFormat="1" applyFont="1" applyBorder="1" applyAlignment="1">
      <alignment horizontal="right" vertical="top"/>
    </xf>
    <xf numFmtId="164" fontId="5" fillId="0" borderId="21" xfId="28" applyNumberFormat="1" applyFont="1" applyBorder="1" applyAlignment="1">
      <alignment horizontal="right" vertical="top"/>
    </xf>
    <xf numFmtId="164" fontId="5" fillId="0" borderId="22" xfId="29" applyNumberFormat="1" applyFont="1" applyBorder="1" applyAlignment="1">
      <alignment horizontal="right" vertical="top"/>
    </xf>
    <xf numFmtId="164" fontId="5" fillId="0" borderId="23" xfId="30" applyNumberFormat="1" applyFont="1" applyBorder="1" applyAlignment="1">
      <alignment horizontal="right" vertical="top"/>
    </xf>
    <xf numFmtId="164" fontId="5" fillId="0" borderId="24" xfId="31" applyNumberFormat="1" applyFont="1" applyBorder="1" applyAlignment="1">
      <alignment horizontal="right" vertical="top"/>
    </xf>
    <xf numFmtId="165" fontId="5" fillId="0" borderId="25" xfId="32" applyNumberFormat="1" applyFont="1" applyBorder="1" applyAlignment="1">
      <alignment horizontal="right" vertical="top"/>
    </xf>
    <xf numFmtId="165" fontId="5" fillId="0" borderId="26" xfId="33" applyNumberFormat="1" applyFont="1" applyBorder="1" applyAlignment="1">
      <alignment horizontal="right" vertical="top"/>
    </xf>
    <xf numFmtId="165" fontId="5" fillId="0" borderId="27" xfId="34" applyNumberFormat="1" applyFont="1" applyBorder="1" applyAlignment="1">
      <alignment horizontal="right" vertical="top"/>
    </xf>
    <xf numFmtId="166" fontId="5" fillId="0" borderId="20" xfId="35" applyNumberFormat="1" applyFont="1" applyBorder="1" applyAlignment="1">
      <alignment horizontal="right" vertical="top"/>
    </xf>
    <xf numFmtId="166" fontId="5" fillId="0" borderId="21" xfId="36" applyNumberFormat="1" applyFont="1" applyBorder="1" applyAlignment="1">
      <alignment horizontal="right" vertical="top"/>
    </xf>
    <xf numFmtId="166" fontId="5" fillId="0" borderId="23" xfId="37" applyNumberFormat="1" applyFont="1" applyBorder="1" applyAlignment="1">
      <alignment horizontal="right" vertical="top"/>
    </xf>
    <xf numFmtId="166" fontId="5" fillId="0" borderId="24" xfId="38" applyNumberFormat="1" applyFont="1" applyBorder="1" applyAlignment="1">
      <alignment horizontal="right" vertical="top"/>
    </xf>
    <xf numFmtId="164" fontId="5" fillId="0" borderId="25" xfId="39" applyNumberFormat="1" applyFont="1" applyBorder="1" applyAlignment="1">
      <alignment horizontal="right" vertical="top"/>
    </xf>
    <xf numFmtId="166" fontId="5" fillId="0" borderId="26" xfId="40" applyNumberFormat="1" applyFont="1" applyBorder="1" applyAlignment="1">
      <alignment horizontal="right" vertical="top"/>
    </xf>
    <xf numFmtId="0" fontId="5" fillId="0" borderId="27" xfId="41" applyFont="1" applyBorder="1" applyAlignment="1">
      <alignment horizontal="left" vertical="top" wrapText="1"/>
    </xf>
    <xf numFmtId="0" fontId="0" fillId="0" borderId="3" xfId="0" applyBorder="1"/>
    <xf numFmtId="0" fontId="2" fillId="0" borderId="3" xfId="1" applyFont="1" applyBorder="1"/>
    <xf numFmtId="0" fontId="3" fillId="0" borderId="3" xfId="2" applyFont="1" applyBorder="1"/>
    <xf numFmtId="0" fontId="6" fillId="0" borderId="3" xfId="18" applyFont="1" applyBorder="1"/>
    <xf numFmtId="0" fontId="5" fillId="0" borderId="3" xfId="11" applyFont="1" applyBorder="1" applyAlignment="1">
      <alignment horizontal="left" vertical="top" wrapText="1"/>
    </xf>
    <xf numFmtId="0" fontId="7" fillId="2" borderId="12" xfId="42" applyFont="1" applyBorder="1" applyAlignment="1">
      <alignment horizontal="left" vertical="top" wrapText="1"/>
    </xf>
    <xf numFmtId="0" fontId="7" fillId="2" borderId="15" xfId="43" applyFont="1" applyBorder="1" applyAlignment="1">
      <alignment horizontal="center" wrapText="1"/>
    </xf>
    <xf numFmtId="0" fontId="7" fillId="2" borderId="16" xfId="44" applyFont="1" applyBorder="1" applyAlignment="1">
      <alignment horizontal="center" wrapText="1"/>
    </xf>
    <xf numFmtId="0" fontId="7" fillId="2" borderId="17" xfId="45" applyFont="1" applyBorder="1" applyAlignment="1">
      <alignment horizontal="center" wrapText="1"/>
    </xf>
    <xf numFmtId="0" fontId="7" fillId="2" borderId="3" xfId="42" applyFont="1" applyAlignment="1">
      <alignment horizontal="left" vertical="top" wrapText="1"/>
    </xf>
    <xf numFmtId="164" fontId="5" fillId="0" borderId="3" xfId="39" applyNumberFormat="1" applyFont="1" applyBorder="1" applyAlignment="1">
      <alignment horizontal="right" vertical="top"/>
    </xf>
    <xf numFmtId="166" fontId="5" fillId="0" borderId="3" xfId="40" applyNumberFormat="1" applyFont="1" applyBorder="1" applyAlignment="1">
      <alignment horizontal="right" vertical="top"/>
    </xf>
    <xf numFmtId="0" fontId="5" fillId="0" borderId="3" xfId="41" applyFont="1" applyBorder="1" applyAlignment="1">
      <alignment horizontal="left" vertical="top" wrapText="1"/>
    </xf>
    <xf numFmtId="164" fontId="5" fillId="2" borderId="28" xfId="29" applyNumberFormat="1" applyFont="1" applyFill="1" applyBorder="1" applyAlignment="1">
      <alignment horizontal="right" vertical="top"/>
    </xf>
    <xf numFmtId="0" fontId="7" fillId="0" borderId="0" xfId="0" applyFont="1"/>
    <xf numFmtId="0" fontId="7" fillId="0" borderId="7" xfId="10" applyFont="1" applyBorder="1" applyAlignment="1">
      <alignment horizontal="left" vertical="top" wrapText="1"/>
    </xf>
    <xf numFmtId="0" fontId="7" fillId="0" borderId="9" xfId="12" applyFont="1" applyBorder="1" applyAlignment="1">
      <alignment horizontal="left" vertical="top" wrapText="1"/>
    </xf>
    <xf numFmtId="0" fontId="7" fillId="0" borderId="18" xfId="25" applyFont="1" applyBorder="1" applyAlignment="1">
      <alignment horizontal="left" vertical="top" wrapText="1"/>
    </xf>
    <xf numFmtId="0" fontId="8" fillId="0" borderId="0" xfId="0" applyFont="1"/>
    <xf numFmtId="0" fontId="8" fillId="0" borderId="18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9" fillId="0" borderId="0" xfId="0" applyFont="1"/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3" xfId="24" applyFont="1" applyBorder="1" applyAlignment="1">
      <alignment horizontal="left" vertical="top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</cellXfs>
  <cellStyles count="46">
    <cellStyle name="Normal" xfId="0" builtinId="0"/>
    <cellStyle name="style1704188372780" xfId="43" xr:uid="{CDD7C4C6-5415-4E9D-AC58-E82FFBC3F72F}"/>
    <cellStyle name="style1704188372869" xfId="44" xr:uid="{3C3B7F6C-5465-42C7-83C3-D18147483FDC}"/>
    <cellStyle name="style1704188372963" xfId="45" xr:uid="{C9A8ECE4-1EB4-4283-9068-1798F3C198EC}"/>
    <cellStyle name="style1714232607903" xfId="42" xr:uid="{48A5B48C-F85F-4BC4-B36F-D50FB161E680}"/>
    <cellStyle name="style1715104687864" xfId="1" xr:uid="{00000000-0005-0000-0000-000001000000}"/>
    <cellStyle name="style1715104687953" xfId="2" xr:uid="{00000000-0005-0000-0000-000002000000}"/>
    <cellStyle name="style1715104688011" xfId="3" xr:uid="{00000000-0005-0000-0000-000003000000}"/>
    <cellStyle name="style1715104688079" xfId="4" xr:uid="{00000000-0005-0000-0000-000004000000}"/>
    <cellStyle name="style1715104688147" xfId="5" xr:uid="{00000000-0005-0000-0000-000005000000}"/>
    <cellStyle name="style1715104688216" xfId="6" xr:uid="{00000000-0005-0000-0000-000006000000}"/>
    <cellStyle name="style1715104688268" xfId="7" xr:uid="{00000000-0005-0000-0000-000007000000}"/>
    <cellStyle name="style1715104688345" xfId="8" xr:uid="{00000000-0005-0000-0000-000008000000}"/>
    <cellStyle name="style1715104688409" xfId="9" xr:uid="{00000000-0005-0000-0000-000009000000}"/>
    <cellStyle name="style1715104688472" xfId="10" xr:uid="{00000000-0005-0000-0000-00000A000000}"/>
    <cellStyle name="style1715104688541" xfId="11" xr:uid="{00000000-0005-0000-0000-00000B000000}"/>
    <cellStyle name="style1715104688607" xfId="12" xr:uid="{00000000-0005-0000-0000-00000C000000}"/>
    <cellStyle name="style1715104688670" xfId="13" xr:uid="{00000000-0005-0000-0000-00000D000000}"/>
    <cellStyle name="style1715104688733" xfId="14" xr:uid="{00000000-0005-0000-0000-00000E000000}"/>
    <cellStyle name="style1715104688798" xfId="15" xr:uid="{00000000-0005-0000-0000-00000F000000}"/>
    <cellStyle name="style1715104688846" xfId="16" xr:uid="{00000000-0005-0000-0000-000010000000}"/>
    <cellStyle name="style1715104688894" xfId="17" xr:uid="{00000000-0005-0000-0000-000011000000}"/>
    <cellStyle name="style1715104688957" xfId="18" xr:uid="{00000000-0005-0000-0000-000012000000}"/>
    <cellStyle name="style1715104689019" xfId="19" xr:uid="{00000000-0005-0000-0000-000013000000}"/>
    <cellStyle name="style1715104689091" xfId="20" xr:uid="{00000000-0005-0000-0000-000014000000}"/>
    <cellStyle name="style1715104689154" xfId="21" xr:uid="{00000000-0005-0000-0000-000015000000}"/>
    <cellStyle name="style1715104689215" xfId="22" xr:uid="{00000000-0005-0000-0000-000016000000}"/>
    <cellStyle name="style1715104689279" xfId="23" xr:uid="{00000000-0005-0000-0000-000017000000}"/>
    <cellStyle name="style1715104689341" xfId="24" xr:uid="{00000000-0005-0000-0000-000018000000}"/>
    <cellStyle name="style1715104689401" xfId="25" xr:uid="{00000000-0005-0000-0000-000019000000}"/>
    <cellStyle name="style1715104689463" xfId="26" xr:uid="{00000000-0005-0000-0000-00001A000000}"/>
    <cellStyle name="style1715104689523" xfId="27" xr:uid="{00000000-0005-0000-0000-00001B000000}"/>
    <cellStyle name="style1715104689584" xfId="28" xr:uid="{00000000-0005-0000-0000-00001C000000}"/>
    <cellStyle name="style1715104689645" xfId="29" xr:uid="{00000000-0005-0000-0000-00001D000000}"/>
    <cellStyle name="style1715104689711" xfId="30" xr:uid="{00000000-0005-0000-0000-00001E000000}"/>
    <cellStyle name="style1715104689777" xfId="31" xr:uid="{00000000-0005-0000-0000-00001F000000}"/>
    <cellStyle name="style1715104689839" xfId="32" xr:uid="{00000000-0005-0000-0000-000020000000}"/>
    <cellStyle name="style1715104689903" xfId="33" xr:uid="{00000000-0005-0000-0000-000021000000}"/>
    <cellStyle name="style1715104689969" xfId="34" xr:uid="{00000000-0005-0000-0000-000022000000}"/>
    <cellStyle name="style1715104690037" xfId="35" xr:uid="{00000000-0005-0000-0000-000023000000}"/>
    <cellStyle name="style1715104690084" xfId="36" xr:uid="{00000000-0005-0000-0000-000024000000}"/>
    <cellStyle name="style1715104690131" xfId="37" xr:uid="{00000000-0005-0000-0000-000025000000}"/>
    <cellStyle name="style1715104690178" xfId="38" xr:uid="{00000000-0005-0000-0000-000026000000}"/>
    <cellStyle name="style1715104690226" xfId="39" xr:uid="{00000000-0005-0000-0000-000027000000}"/>
    <cellStyle name="style1715104690274" xfId="40" xr:uid="{00000000-0005-0000-0000-000028000000}"/>
    <cellStyle name="style1715104690321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Sheet1!$C$56:$C$58</c:f>
              <c:strCache>
                <c:ptCount val="3"/>
                <c:pt idx="0">
                  <c:v>fld&lt;U</c:v>
                </c:pt>
                <c:pt idx="1">
                  <c:v>l¨‍;r</c:v>
                </c:pt>
                <c:pt idx="2">
                  <c:v>.ïmy</c:v>
                </c:pt>
              </c:strCache>
            </c:strRef>
          </c:cat>
          <c:val>
            <c:numRef>
              <c:f>Sheet1!$D$56:$D$58</c:f>
              <c:numCache>
                <c:formatCode>###0</c:formatCode>
                <c:ptCount val="3"/>
                <c:pt idx="0">
                  <c:v>37</c:v>
                </c:pt>
                <c:pt idx="1">
                  <c:v>70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9-4D70-8899-2612D503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090624"/>
        <c:axId val="907092064"/>
      </c:barChart>
      <c:catAx>
        <c:axId val="9070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07092064"/>
        <c:crosses val="autoZero"/>
        <c:auto val="1"/>
        <c:lblAlgn val="ctr"/>
        <c:lblOffset val="100"/>
        <c:noMultiLvlLbl val="0"/>
      </c:catAx>
      <c:valAx>
        <c:axId val="9070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Sheet1!$C$237:$C$241</c:f>
              <c:strCache>
                <c:ptCount val="5"/>
                <c:pt idx="0">
                  <c:v>Elephant House Cream Soda</c:v>
                </c:pt>
                <c:pt idx="1">
                  <c:v>Mac Tile (මේ අපේ පොළවයි)</c:v>
                </c:pt>
                <c:pt idx="2">
                  <c:v>Sunquick BiBi</c:v>
                </c:pt>
                <c:pt idx="3">
                  <c:v>Sunsilk (Turn up your Style)</c:v>
                </c:pt>
                <c:pt idx="4">
                  <c:v>Prima Kottu mee (Hot n Spice</c:v>
                </c:pt>
              </c:strCache>
            </c:strRef>
          </c:cat>
          <c:val>
            <c:numRef>
              <c:f>Sheet1!$D$237:$D$241</c:f>
              <c:numCache>
                <c:formatCode>General</c:formatCode>
                <c:ptCount val="5"/>
                <c:pt idx="0" formatCode="###0">
                  <c:v>111</c:v>
                </c:pt>
                <c:pt idx="1">
                  <c:v>92</c:v>
                </c:pt>
                <c:pt idx="2">
                  <c:v>96</c:v>
                </c:pt>
                <c:pt idx="3">
                  <c:v>75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0A3-ACC7-C8528C7B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698432"/>
        <c:axId val="997698912"/>
      </c:barChart>
      <c:catAx>
        <c:axId val="9976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7698912"/>
        <c:crosses val="autoZero"/>
        <c:auto val="1"/>
        <c:lblAlgn val="ctr"/>
        <c:lblOffset val="100"/>
        <c:noMultiLvlLbl val="0"/>
      </c:catAx>
      <c:valAx>
        <c:axId val="9976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Sheet1!$C$262:$C$266</c:f>
              <c:strCache>
                <c:ptCount val="5"/>
                <c:pt idx="0">
                  <c:v>fj&lt;o ikakduh ksid</c:v>
                </c:pt>
                <c:pt idx="1">
                  <c:v>Bg k¾;kh fhdod f.k we;s ksid</c:v>
                </c:pt>
                <c:pt idx="2">
                  <c:v>tys r.olajk ;reK rx.k Ys,amSka</c:v>
                </c:pt>
                <c:pt idx="3">
                  <c:v>fhdod f.k we;s rx. úkHdihg</c:v>
                </c:pt>
                <c:pt idx="4">
                  <c:v>oekaùfï Ndú; NdIdjg</c:v>
                </c:pt>
              </c:strCache>
            </c:strRef>
          </c:cat>
          <c:val>
            <c:numRef>
              <c:f>Sheet1!$D$262:$D$266</c:f>
              <c:numCache>
                <c:formatCode>###0</c:formatCode>
                <c:ptCount val="5"/>
                <c:pt idx="0">
                  <c:v>46</c:v>
                </c:pt>
                <c:pt idx="1">
                  <c:v>95</c:v>
                </c:pt>
                <c:pt idx="2" formatCode="General">
                  <c:v>75</c:v>
                </c:pt>
                <c:pt idx="3" formatCode="General">
                  <c:v>83</c:v>
                </c:pt>
                <c:pt idx="4" formatCode="General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F-40A8-98B4-ACF2B372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103536"/>
        <c:axId val="746754912"/>
      </c:barChart>
      <c:catAx>
        <c:axId val="7411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46754912"/>
        <c:crosses val="autoZero"/>
        <c:auto val="1"/>
        <c:lblAlgn val="ctr"/>
        <c:lblOffset val="100"/>
        <c:noMultiLvlLbl val="0"/>
      </c:catAx>
      <c:valAx>
        <c:axId val="7467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Sheet1!$C$276:$C$277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Sheet1!$D$276:$D$277</c:f>
              <c:numCache>
                <c:formatCode>###0</c:formatCode>
                <c:ptCount val="2"/>
                <c:pt idx="0">
                  <c:v>147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E-4445-8FFB-DF54DEBE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753472"/>
        <c:axId val="746753952"/>
      </c:barChart>
      <c:catAx>
        <c:axId val="746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46753952"/>
        <c:crosses val="autoZero"/>
        <c:auto val="1"/>
        <c:lblAlgn val="ctr"/>
        <c:lblOffset val="100"/>
        <c:noMultiLvlLbl val="0"/>
      </c:catAx>
      <c:valAx>
        <c:axId val="7467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Sheet1!$C$289:$C$290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Sheet1!$D$289:$D$290</c:f>
              <c:numCache>
                <c:formatCode>###0</c:formatCode>
                <c:ptCount val="2"/>
                <c:pt idx="0">
                  <c:v>147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5-42D3-A2FA-5C9ECDDB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710912"/>
        <c:axId val="353713312"/>
      </c:barChart>
      <c:catAx>
        <c:axId val="3537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53713312"/>
        <c:crosses val="autoZero"/>
        <c:auto val="1"/>
        <c:lblAlgn val="ctr"/>
        <c:lblOffset val="100"/>
        <c:noMultiLvlLbl val="0"/>
      </c:catAx>
      <c:valAx>
        <c:axId val="3537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Sheet1!$C$311:$C$313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Sheet1!$D$311:$D$313</c:f>
              <c:numCache>
                <c:formatCode>###0</c:formatCode>
                <c:ptCount val="3"/>
                <c:pt idx="0">
                  <c:v>108</c:v>
                </c:pt>
                <c:pt idx="1">
                  <c:v>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1-4FCB-9DC2-345B7C51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39824"/>
        <c:axId val="747141264"/>
      </c:barChart>
      <c:catAx>
        <c:axId val="7471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47141264"/>
        <c:crosses val="autoZero"/>
        <c:auto val="1"/>
        <c:lblAlgn val="ctr"/>
        <c:lblOffset val="100"/>
        <c:noMultiLvlLbl val="0"/>
      </c:catAx>
      <c:valAx>
        <c:axId val="7471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Sheet1!$C$322:$C$327</c:f>
              <c:strCache>
                <c:ptCount val="6"/>
                <c:pt idx="0">
                  <c:v>mqoa., uki ;=&lt; fm&lt;Uùula we;s</c:v>
                </c:pt>
                <c:pt idx="1">
                  <c:v>kej; kej;a keröug</c:v>
                </c:pt>
                <c:pt idx="2">
                  <c:v>iudch ;=&lt; kj ixialD;Ska</c:v>
                </c:pt>
                <c:pt idx="3">
                  <c:v>ksIamdokfha wf&lt;úhg</c:v>
                </c:pt>
                <c:pt idx="4">
                  <c:v>ksIamdokfha ckm%sh;ajhg</c:v>
                </c:pt>
                <c:pt idx="5">
                  <c:v>by; ish,a,gu</c:v>
                </c:pt>
              </c:strCache>
            </c:strRef>
          </c:cat>
          <c:val>
            <c:numRef>
              <c:f>Sheet1!$D$322:$D$327</c:f>
              <c:numCache>
                <c:formatCode>###0</c:formatCode>
                <c:ptCount val="6"/>
                <c:pt idx="0">
                  <c:v>80</c:v>
                </c:pt>
                <c:pt idx="1">
                  <c:v>37</c:v>
                </c:pt>
                <c:pt idx="2" formatCode="General">
                  <c:v>20</c:v>
                </c:pt>
                <c:pt idx="3" formatCode="General">
                  <c:v>36</c:v>
                </c:pt>
                <c:pt idx="4" formatCode="General">
                  <c:v>60</c:v>
                </c:pt>
                <c:pt idx="5" formatCode="General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59D-9565-F48CEE2D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710432"/>
        <c:axId val="353712832"/>
      </c:barChart>
      <c:catAx>
        <c:axId val="3537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53712832"/>
        <c:crosses val="autoZero"/>
        <c:auto val="1"/>
        <c:lblAlgn val="ctr"/>
        <c:lblOffset val="100"/>
        <c:noMultiLvlLbl val="0"/>
      </c:catAx>
      <c:valAx>
        <c:axId val="3537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Sheet1!$C$347:$C$348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Sheet1!$D$347:$D$348</c:f>
              <c:numCache>
                <c:formatCode>###0</c:formatCode>
                <c:ptCount val="2"/>
                <c:pt idx="0">
                  <c:v>136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219-A6B2-33D0871C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423952"/>
        <c:axId val="917422032"/>
      </c:barChart>
      <c:catAx>
        <c:axId val="9174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17422032"/>
        <c:crosses val="autoZero"/>
        <c:auto val="1"/>
        <c:lblAlgn val="ctr"/>
        <c:lblOffset val="100"/>
        <c:noMultiLvlLbl val="0"/>
      </c:catAx>
      <c:valAx>
        <c:axId val="917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Sheet1!$C$77:$C$79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Sheet1!$D$77:$D$79</c:f>
              <c:numCache>
                <c:formatCode>###0</c:formatCode>
                <c:ptCount val="3"/>
                <c:pt idx="0">
                  <c:v>31</c:v>
                </c:pt>
                <c:pt idx="1">
                  <c:v>67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2A4-86D4-BC924138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53216"/>
        <c:axId val="910689904"/>
      </c:barChart>
      <c:catAx>
        <c:axId val="6495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10689904"/>
        <c:crosses val="autoZero"/>
        <c:auto val="1"/>
        <c:lblAlgn val="ctr"/>
        <c:lblOffset val="100"/>
        <c:noMultiLvlLbl val="0"/>
      </c:catAx>
      <c:valAx>
        <c:axId val="9106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Sheet1!$C$98:$C$99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Sheet1!$D$98:$D$99</c:f>
              <c:numCache>
                <c:formatCode>###0</c:formatCode>
                <c:ptCount val="2"/>
                <c:pt idx="0">
                  <c:v>83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2-4A1A-BDF1-3B940472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514064"/>
        <c:axId val="908515504"/>
      </c:barChart>
      <c:catAx>
        <c:axId val="9085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08515504"/>
        <c:crosses val="autoZero"/>
        <c:auto val="1"/>
        <c:lblAlgn val="ctr"/>
        <c:lblOffset val="100"/>
        <c:noMultiLvlLbl val="0"/>
      </c:catAx>
      <c:valAx>
        <c:axId val="908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Sheet1!$C$118:$C$121</c:f>
              <c:strCache>
                <c:ptCount val="4"/>
                <c:pt idx="0">
                  <c:v>wjq'16 - 20</c:v>
                </c:pt>
                <c:pt idx="1">
                  <c:v>wjq'21 - 25</c:v>
                </c:pt>
                <c:pt idx="2">
                  <c:v>wjq'26 - 30</c:v>
                </c:pt>
                <c:pt idx="3">
                  <c:v>wjq'31 - 35</c:v>
                </c:pt>
              </c:strCache>
            </c:strRef>
          </c:cat>
          <c:val>
            <c:numRef>
              <c:f>Sheet1!$D$118:$D$121</c:f>
              <c:numCache>
                <c:formatCode>###0</c:formatCode>
                <c:ptCount val="4"/>
                <c:pt idx="0">
                  <c:v>28</c:v>
                </c:pt>
                <c:pt idx="1">
                  <c:v>59</c:v>
                </c:pt>
                <c:pt idx="2">
                  <c:v>40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B-455E-8D46-77621912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79872"/>
        <c:axId val="756277472"/>
      </c:barChart>
      <c:catAx>
        <c:axId val="7562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56277472"/>
        <c:crosses val="autoZero"/>
        <c:auto val="1"/>
        <c:lblAlgn val="ctr"/>
        <c:lblOffset val="100"/>
        <c:noMultiLvlLbl val="0"/>
      </c:catAx>
      <c:valAx>
        <c:axId val="7562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Sheet1!$C$140:$C$144</c:f>
              <c:strCache>
                <c:ptCount val="5"/>
                <c:pt idx="0">
                  <c:v>w'fmd'i' id$fm&lt; olajd</c:v>
                </c:pt>
                <c:pt idx="1">
                  <c:v>w'fmd'i id$fm&lt; iu;a</c:v>
                </c:pt>
                <c:pt idx="2">
                  <c:v>w'fmd'i W$fm&lt; iu;a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Sheet1!$D$140:$D$144</c:f>
              <c:numCache>
                <c:formatCode>###0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35</c:v>
                </c:pt>
                <c:pt idx="3">
                  <c:v>62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3-42A4-B879-45ED9607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158400"/>
        <c:axId val="911155520"/>
      </c:barChart>
      <c:catAx>
        <c:axId val="9111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11155520"/>
        <c:crosses val="autoZero"/>
        <c:auto val="1"/>
        <c:lblAlgn val="ctr"/>
        <c:lblOffset val="100"/>
        <c:noMultiLvlLbl val="0"/>
      </c:catAx>
      <c:valAx>
        <c:axId val="9111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Sheet1!$C$163:$C$165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boysg</c:v>
                </c:pt>
              </c:strCache>
            </c:strRef>
          </c:cat>
          <c:val>
            <c:numRef>
              <c:f>Sheet1!$D$163:$D$165</c:f>
              <c:numCache>
                <c:formatCode>###0</c:formatCode>
                <c:ptCount val="3"/>
                <c:pt idx="0">
                  <c:v>93</c:v>
                </c:pt>
                <c:pt idx="1">
                  <c:v>6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2-4450-861D-FE56EB7C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742048"/>
        <c:axId val="917133616"/>
      </c:barChart>
      <c:catAx>
        <c:axId val="7487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17133616"/>
        <c:crosses val="autoZero"/>
        <c:auto val="1"/>
        <c:lblAlgn val="ctr"/>
        <c:lblOffset val="100"/>
        <c:noMultiLvlLbl val="0"/>
      </c:catAx>
      <c:valAx>
        <c:axId val="917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Sheet1!$C$183:$C$187</c:f>
              <c:strCache>
                <c:ptCount val="5"/>
                <c:pt idx="0">
                  <c:v>Wfoa</c:v>
                </c:pt>
                <c:pt idx="1">
                  <c:v>oj,a</c:v>
                </c:pt>
                <c:pt idx="2">
                  <c:v>yji</c:v>
                </c:pt>
                <c:pt idx="3">
                  <c:v>rd;%S</c:v>
                </c:pt>
                <c:pt idx="4">
                  <c:v>by; iEu wjia:djlu</c:v>
                </c:pt>
              </c:strCache>
            </c:strRef>
          </c:cat>
          <c:val>
            <c:numRef>
              <c:f>Sheet1!$D$183:$D$187</c:f>
              <c:numCache>
                <c:formatCode>###0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25</c:v>
                </c:pt>
                <c:pt idx="3">
                  <c:v>92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7-4FB8-8569-122EB361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130736"/>
        <c:axId val="917131216"/>
      </c:barChart>
      <c:catAx>
        <c:axId val="9171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17131216"/>
        <c:crosses val="autoZero"/>
        <c:auto val="1"/>
        <c:lblAlgn val="ctr"/>
        <c:lblOffset val="100"/>
        <c:noMultiLvlLbl val="0"/>
      </c:catAx>
      <c:valAx>
        <c:axId val="9171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Sheet1!$C$198:$C$199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135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5-46F5-A699-5317994B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739168"/>
        <c:axId val="911157440"/>
      </c:barChart>
      <c:catAx>
        <c:axId val="7487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11157440"/>
        <c:crosses val="autoZero"/>
        <c:auto val="1"/>
        <c:lblAlgn val="ctr"/>
        <c:lblOffset val="100"/>
        <c:noMultiLvlLbl val="0"/>
      </c:catAx>
      <c:valAx>
        <c:axId val="911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Sheet1!$C$213:$C$217</c:f>
              <c:strCache>
                <c:ptCount val="5"/>
                <c:pt idx="0">
                  <c:v>r. olajk k¿ ks&lt;shkag</c:v>
                </c:pt>
                <c:pt idx="1">
                  <c:v>l&lt;d wx.hka iys; wdl¾IŒhwka;¾.;hg</c:v>
                </c:pt>
                <c:pt idx="2">
                  <c:v>fj&lt;o ikakdufha wkkH;djhg</c:v>
                </c:pt>
                <c:pt idx="3">
                  <c:v>Ndú;d lr we;s rEmrduq j,g</c:v>
                </c:pt>
                <c:pt idx="4">
                  <c:v>by; ish,a,gu</c:v>
                </c:pt>
              </c:strCache>
            </c:strRef>
          </c:cat>
          <c:val>
            <c:numRef>
              <c:f>Sheet1!$D$213:$D$217</c:f>
              <c:numCache>
                <c:formatCode>###0</c:formatCode>
                <c:ptCount val="5"/>
                <c:pt idx="0">
                  <c:v>27</c:v>
                </c:pt>
                <c:pt idx="1">
                  <c:v>54</c:v>
                </c:pt>
                <c:pt idx="2" formatCode="General">
                  <c:v>20</c:v>
                </c:pt>
                <c:pt idx="3" formatCode="General">
                  <c:v>26</c:v>
                </c:pt>
                <c:pt idx="4" formatCode="General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D-460D-ACF0-BF4FF54C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32784"/>
        <c:axId val="914733264"/>
      </c:barChart>
      <c:catAx>
        <c:axId val="914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14733264"/>
        <c:crosses val="autoZero"/>
        <c:auto val="1"/>
        <c:lblAlgn val="ctr"/>
        <c:lblOffset val="100"/>
        <c:noMultiLvlLbl val="0"/>
      </c:catAx>
      <c:valAx>
        <c:axId val="9147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52</xdr:row>
      <xdr:rowOff>90487</xdr:rowOff>
    </xdr:from>
    <xdr:to>
      <xdr:col>12</xdr:col>
      <xdr:colOff>809625</xdr:colOff>
      <xdr:row>65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9E553-ECD8-C95C-5EB1-FA86097D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73</xdr:row>
      <xdr:rowOff>80962</xdr:rowOff>
    </xdr:from>
    <xdr:to>
      <xdr:col>12</xdr:col>
      <xdr:colOff>419100</xdr:colOff>
      <xdr:row>86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01F4C-9041-F486-485F-28B9A6EC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95</xdr:row>
      <xdr:rowOff>52387</xdr:rowOff>
    </xdr:from>
    <xdr:to>
      <xdr:col>12</xdr:col>
      <xdr:colOff>485775</xdr:colOff>
      <xdr:row>108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F5644-E42A-2EFB-FF2E-77D0A3FE5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114</xdr:row>
      <xdr:rowOff>52387</xdr:rowOff>
    </xdr:from>
    <xdr:to>
      <xdr:col>12</xdr:col>
      <xdr:colOff>352425</xdr:colOff>
      <xdr:row>126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2F7832-9679-E0C1-DD9D-122C6243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136</xdr:row>
      <xdr:rowOff>109537</xdr:rowOff>
    </xdr:from>
    <xdr:to>
      <xdr:col>12</xdr:col>
      <xdr:colOff>133350</xdr:colOff>
      <xdr:row>148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881475-C303-78F2-FDDB-095333301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95250</xdr:colOff>
      <xdr:row>160</xdr:row>
      <xdr:rowOff>42862</xdr:rowOff>
    </xdr:from>
    <xdr:to>
      <xdr:col>12</xdr:col>
      <xdr:colOff>142875</xdr:colOff>
      <xdr:row>172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A6C60-AF0A-4C8D-6606-61A55CDFF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238125</xdr:colOff>
      <xdr:row>178</xdr:row>
      <xdr:rowOff>14287</xdr:rowOff>
    </xdr:from>
    <xdr:to>
      <xdr:col>12</xdr:col>
      <xdr:colOff>285750</xdr:colOff>
      <xdr:row>190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E7E025-8F4E-B634-823E-15BDB6577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</xdr:colOff>
      <xdr:row>195</xdr:row>
      <xdr:rowOff>204787</xdr:rowOff>
    </xdr:from>
    <xdr:to>
      <xdr:col>12</xdr:col>
      <xdr:colOff>95250</xdr:colOff>
      <xdr:row>208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963CDB-C127-2B5F-FA30-4D3F8A79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211</xdr:row>
      <xdr:rowOff>52387</xdr:rowOff>
    </xdr:from>
    <xdr:to>
      <xdr:col>12</xdr:col>
      <xdr:colOff>190500</xdr:colOff>
      <xdr:row>224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FCD4ED-2B00-DE54-8082-06AEE17B3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200025</xdr:colOff>
      <xdr:row>234</xdr:row>
      <xdr:rowOff>71437</xdr:rowOff>
    </xdr:from>
    <xdr:to>
      <xdr:col>12</xdr:col>
      <xdr:colOff>247650</xdr:colOff>
      <xdr:row>246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50D24F-75DC-A269-7A7D-C736F6256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323850</xdr:colOff>
      <xdr:row>260</xdr:row>
      <xdr:rowOff>61912</xdr:rowOff>
    </xdr:from>
    <xdr:to>
      <xdr:col>12</xdr:col>
      <xdr:colOff>371475</xdr:colOff>
      <xdr:row>273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26687C-A607-80B9-67AA-56E1706A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323850</xdr:colOff>
      <xdr:row>274</xdr:row>
      <xdr:rowOff>52387</xdr:rowOff>
    </xdr:from>
    <xdr:to>
      <xdr:col>12</xdr:col>
      <xdr:colOff>371475</xdr:colOff>
      <xdr:row>286</xdr:row>
      <xdr:rowOff>300037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75675C-61CD-8881-88DD-91F7E78EF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352425</xdr:colOff>
      <xdr:row>287</xdr:row>
      <xdr:rowOff>100012</xdr:rowOff>
    </xdr:from>
    <xdr:to>
      <xdr:col>12</xdr:col>
      <xdr:colOff>400050</xdr:colOff>
      <xdr:row>300</xdr:row>
      <xdr:rowOff>138112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68212B-94AF-339E-885A-60C4F56AE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171450</xdr:colOff>
      <xdr:row>308</xdr:row>
      <xdr:rowOff>80962</xdr:rowOff>
    </xdr:from>
    <xdr:to>
      <xdr:col>12</xdr:col>
      <xdr:colOff>219075</xdr:colOff>
      <xdr:row>318</xdr:row>
      <xdr:rowOff>166687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8D5666-15F3-697D-1CDE-9F138EBC7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314325</xdr:colOff>
      <xdr:row>320</xdr:row>
      <xdr:rowOff>128587</xdr:rowOff>
    </xdr:from>
    <xdr:to>
      <xdr:col>12</xdr:col>
      <xdr:colOff>361950</xdr:colOff>
      <xdr:row>333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0AC861-5495-2B76-3824-B5F9B64B3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419100</xdr:colOff>
      <xdr:row>344</xdr:row>
      <xdr:rowOff>223837</xdr:rowOff>
    </xdr:from>
    <xdr:to>
      <xdr:col>12</xdr:col>
      <xdr:colOff>466725</xdr:colOff>
      <xdr:row>354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EC6C84-52A1-1545-7AA4-CFF199BE0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49"/>
  <sheetViews>
    <sheetView tabSelected="1" topLeftCell="A283" workbookViewId="0">
      <selection activeCell="G238" sqref="G238"/>
    </sheetView>
  </sheetViews>
  <sheetFormatPr defaultRowHeight="15" x14ac:dyDescent="0.25"/>
  <cols>
    <col min="2" max="2" width="21.140625" style="25" customWidth="1"/>
    <col min="3" max="3" width="40.28515625" style="39" customWidth="1"/>
    <col min="4" max="4" width="23" customWidth="1"/>
    <col min="5" max="5" width="13.5703125" customWidth="1"/>
    <col min="6" max="6" width="13" customWidth="1"/>
    <col min="7" max="14" width="13.5703125" customWidth="1"/>
  </cols>
  <sheetData>
    <row r="2" spans="2:2" x14ac:dyDescent="0.25">
      <c r="B2" s="26" t="s">
        <v>0</v>
      </c>
    </row>
    <row r="5" spans="2:2" x14ac:dyDescent="0.25">
      <c r="B5" s="26" t="s">
        <v>1</v>
      </c>
    </row>
    <row r="6" spans="2:2" x14ac:dyDescent="0.25">
      <c r="B6" s="26" t="s">
        <v>2</v>
      </c>
    </row>
    <row r="7" spans="2:2" x14ac:dyDescent="0.25">
      <c r="B7" s="26" t="s">
        <v>3</v>
      </c>
    </row>
    <row r="8" spans="2:2" x14ac:dyDescent="0.25">
      <c r="B8" s="26" t="s">
        <v>4</v>
      </c>
    </row>
    <row r="9" spans="2:2" x14ac:dyDescent="0.25">
      <c r="B9" s="26" t="s">
        <v>5</v>
      </c>
    </row>
    <row r="10" spans="2:2" x14ac:dyDescent="0.25">
      <c r="B10" s="26" t="s">
        <v>6</v>
      </c>
    </row>
    <row r="11" spans="2:2" x14ac:dyDescent="0.25">
      <c r="B11" s="26" t="s">
        <v>7</v>
      </c>
    </row>
    <row r="12" spans="2:2" x14ac:dyDescent="0.25">
      <c r="B12" s="26" t="s">
        <v>8</v>
      </c>
    </row>
    <row r="13" spans="2:2" x14ac:dyDescent="0.25">
      <c r="B13" s="26" t="s">
        <v>9</v>
      </c>
    </row>
    <row r="14" spans="2:2" x14ac:dyDescent="0.25">
      <c r="B14" s="26" t="s">
        <v>10</v>
      </c>
    </row>
    <row r="16" spans="2:2" x14ac:dyDescent="0.25">
      <c r="B16" s="26" t="s">
        <v>11</v>
      </c>
    </row>
    <row r="17" spans="2:4" x14ac:dyDescent="0.25">
      <c r="B17" s="26" t="s">
        <v>12</v>
      </c>
    </row>
    <row r="18" spans="2:4" x14ac:dyDescent="0.25">
      <c r="B18" s="26" t="s">
        <v>13</v>
      </c>
    </row>
    <row r="19" spans="2:4" x14ac:dyDescent="0.25">
      <c r="B19" s="26" t="s">
        <v>14</v>
      </c>
    </row>
    <row r="20" spans="2:4" x14ac:dyDescent="0.25">
      <c r="B20" s="26" t="s">
        <v>15</v>
      </c>
    </row>
    <row r="21" spans="2:4" x14ac:dyDescent="0.25">
      <c r="B21" s="26" t="s">
        <v>16</v>
      </c>
    </row>
    <row r="22" spans="2:4" x14ac:dyDescent="0.25">
      <c r="B22" s="26" t="s">
        <v>17</v>
      </c>
    </row>
    <row r="25" spans="2:4" ht="18" x14ac:dyDescent="0.25">
      <c r="B25" s="27" t="s">
        <v>18</v>
      </c>
    </row>
    <row r="27" spans="2:4" ht="21" customHeight="1" x14ac:dyDescent="0.25">
      <c r="B27" s="47" t="s">
        <v>19</v>
      </c>
      <c r="C27" s="48"/>
      <c r="D27" s="49"/>
    </row>
    <row r="28" spans="2:4" ht="17.100000000000001" customHeight="1" x14ac:dyDescent="0.25">
      <c r="B28" s="50" t="s">
        <v>20</v>
      </c>
      <c r="C28" s="51"/>
      <c r="D28" s="1" t="s">
        <v>21</v>
      </c>
    </row>
    <row r="29" spans="2:4" ht="17.100000000000001" customHeight="1" x14ac:dyDescent="0.25">
      <c r="B29" s="52" t="s">
        <v>22</v>
      </c>
      <c r="C29" s="53"/>
      <c r="D29" s="2" t="s">
        <v>23</v>
      </c>
    </row>
    <row r="30" spans="2:4" ht="30" customHeight="1" x14ac:dyDescent="0.25">
      <c r="B30" s="54" t="s">
        <v>24</v>
      </c>
      <c r="C30" s="40" t="s">
        <v>25</v>
      </c>
      <c r="D30" s="2" t="s">
        <v>26</v>
      </c>
    </row>
    <row r="31" spans="2:4" ht="17.100000000000001" customHeight="1" x14ac:dyDescent="0.25">
      <c r="B31" s="54"/>
      <c r="C31" s="40" t="s">
        <v>27</v>
      </c>
      <c r="D31" s="2" t="s">
        <v>28</v>
      </c>
    </row>
    <row r="32" spans="2:4" ht="17.100000000000001" customHeight="1" x14ac:dyDescent="0.25">
      <c r="B32" s="54"/>
      <c r="C32" s="40" t="s">
        <v>29</v>
      </c>
      <c r="D32" s="2" t="s">
        <v>30</v>
      </c>
    </row>
    <row r="33" spans="2:14" ht="17.100000000000001" customHeight="1" x14ac:dyDescent="0.25">
      <c r="B33" s="54"/>
      <c r="C33" s="40" t="s">
        <v>31</v>
      </c>
      <c r="D33" s="2" t="s">
        <v>30</v>
      </c>
    </row>
    <row r="34" spans="2:14" ht="17.100000000000001" customHeight="1" x14ac:dyDescent="0.25">
      <c r="B34" s="54"/>
      <c r="C34" s="40" t="s">
        <v>32</v>
      </c>
      <c r="D34" s="2" t="s">
        <v>30</v>
      </c>
    </row>
    <row r="35" spans="2:14" ht="30" customHeight="1" x14ac:dyDescent="0.25">
      <c r="B35" s="54"/>
      <c r="C35" s="40" t="s">
        <v>33</v>
      </c>
      <c r="D35" s="3">
        <v>150</v>
      </c>
    </row>
    <row r="36" spans="2:14" ht="45.95" customHeight="1" x14ac:dyDescent="0.25">
      <c r="B36" s="54" t="s">
        <v>34</v>
      </c>
      <c r="C36" s="40" t="s">
        <v>35</v>
      </c>
      <c r="D36" s="2" t="s">
        <v>36</v>
      </c>
    </row>
    <row r="37" spans="2:14" ht="30" customHeight="1" x14ac:dyDescent="0.25">
      <c r="B37" s="54"/>
      <c r="C37" s="40" t="s">
        <v>37</v>
      </c>
      <c r="D37" s="2" t="s">
        <v>38</v>
      </c>
    </row>
    <row r="38" spans="2:14" ht="312.95" customHeight="1" x14ac:dyDescent="0.25">
      <c r="B38" s="52" t="s">
        <v>39</v>
      </c>
      <c r="C38" s="53"/>
      <c r="D38" s="2" t="s">
        <v>40</v>
      </c>
    </row>
    <row r="39" spans="2:14" ht="17.100000000000001" customHeight="1" x14ac:dyDescent="0.25">
      <c r="B39" s="54" t="s">
        <v>41</v>
      </c>
      <c r="C39" s="40" t="s">
        <v>42</v>
      </c>
      <c r="D39" s="4" t="s">
        <v>43</v>
      </c>
    </row>
    <row r="40" spans="2:14" ht="17.100000000000001" customHeight="1" x14ac:dyDescent="0.25">
      <c r="B40" s="55"/>
      <c r="C40" s="41" t="s">
        <v>44</v>
      </c>
      <c r="D40" s="5" t="s">
        <v>43</v>
      </c>
    </row>
    <row r="43" spans="2:14" x14ac:dyDescent="0.25">
      <c r="B43" s="28" t="s">
        <v>45</v>
      </c>
    </row>
    <row r="45" spans="2:14" ht="21" customHeight="1" x14ac:dyDescent="0.25">
      <c r="B45" s="47" t="s">
        <v>46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9"/>
    </row>
    <row r="46" spans="2:14" ht="258" customHeight="1" x14ac:dyDescent="0.25">
      <c r="B46" s="56"/>
      <c r="C46" s="57"/>
      <c r="D46" s="6" t="s">
        <v>47</v>
      </c>
      <c r="E46" s="7" t="s">
        <v>48</v>
      </c>
      <c r="F46" s="7" t="s">
        <v>49</v>
      </c>
      <c r="G46" s="7" t="s">
        <v>50</v>
      </c>
      <c r="H46" s="7" t="s">
        <v>51</v>
      </c>
      <c r="I46" s="7" t="s">
        <v>52</v>
      </c>
      <c r="J46" s="7" t="s">
        <v>53</v>
      </c>
      <c r="K46" s="7" t="s">
        <v>54</v>
      </c>
      <c r="L46" s="7" t="s">
        <v>55</v>
      </c>
      <c r="M46" s="7" t="s">
        <v>56</v>
      </c>
      <c r="N46" s="8" t="s">
        <v>57</v>
      </c>
    </row>
    <row r="47" spans="2:14" ht="17.100000000000001" customHeight="1" x14ac:dyDescent="0.25">
      <c r="B47" s="58" t="s">
        <v>58</v>
      </c>
      <c r="C47" s="42" t="s">
        <v>59</v>
      </c>
      <c r="D47" s="9">
        <v>150</v>
      </c>
      <c r="E47" s="10">
        <v>150</v>
      </c>
      <c r="F47" s="10">
        <v>150</v>
      </c>
      <c r="G47" s="10">
        <v>150</v>
      </c>
      <c r="H47" s="10">
        <v>150</v>
      </c>
      <c r="I47" s="10">
        <v>150</v>
      </c>
      <c r="J47" s="10">
        <v>150</v>
      </c>
      <c r="K47" s="10">
        <v>150</v>
      </c>
      <c r="L47" s="10">
        <v>150</v>
      </c>
      <c r="M47" s="10">
        <v>150</v>
      </c>
      <c r="N47" s="11">
        <v>150</v>
      </c>
    </row>
    <row r="48" spans="2:14" ht="17.100000000000001" customHeight="1" x14ac:dyDescent="0.25">
      <c r="B48" s="54"/>
      <c r="C48" s="40" t="s">
        <v>60</v>
      </c>
      <c r="D48" s="12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4">
        <v>0</v>
      </c>
    </row>
    <row r="49" spans="2:14" ht="17.100000000000001" customHeight="1" x14ac:dyDescent="0.25">
      <c r="B49" s="59" t="s">
        <v>61</v>
      </c>
      <c r="C49" s="60"/>
      <c r="D49" s="15">
        <v>0.73164336491409443</v>
      </c>
      <c r="E49" s="16">
        <v>0.73301803268515209</v>
      </c>
      <c r="F49" s="16">
        <v>0.49881290848711812</v>
      </c>
      <c r="G49" s="16">
        <v>0.96089071281216987</v>
      </c>
      <c r="H49" s="16">
        <v>1.1205024440264961</v>
      </c>
      <c r="I49" s="16">
        <v>0.94208108914439526</v>
      </c>
      <c r="J49" s="16">
        <v>0.30100502794079298</v>
      </c>
      <c r="K49" s="16">
        <v>0.16164700403963203</v>
      </c>
      <c r="L49" s="16">
        <v>0.14046901303903675</v>
      </c>
      <c r="M49" s="16">
        <v>0.85702779668765827</v>
      </c>
      <c r="N49" s="17">
        <v>0.2918735284323547</v>
      </c>
    </row>
    <row r="52" spans="2:14" ht="18" x14ac:dyDescent="0.25">
      <c r="B52" s="27" t="s">
        <v>62</v>
      </c>
    </row>
    <row r="54" spans="2:14" ht="21" customHeight="1" x14ac:dyDescent="0.25">
      <c r="B54" s="47" t="s">
        <v>47</v>
      </c>
      <c r="C54" s="48"/>
      <c r="D54" s="48"/>
      <c r="E54" s="48"/>
      <c r="F54" s="48"/>
      <c r="G54" s="49"/>
    </row>
    <row r="55" spans="2:14" ht="29.1" customHeight="1" x14ac:dyDescent="0.25">
      <c r="B55" s="56"/>
      <c r="C55" s="57"/>
      <c r="D55" s="31" t="s">
        <v>64</v>
      </c>
      <c r="E55" s="32" t="s">
        <v>65</v>
      </c>
      <c r="F55" s="32" t="s">
        <v>66</v>
      </c>
      <c r="G55" s="33" t="s">
        <v>67</v>
      </c>
    </row>
    <row r="56" spans="2:14" ht="17.100000000000001" customHeight="1" x14ac:dyDescent="0.25">
      <c r="B56" s="58"/>
      <c r="C56" s="42" t="s">
        <v>116</v>
      </c>
      <c r="D56" s="9">
        <v>37</v>
      </c>
      <c r="E56" s="18">
        <v>24.666666666666668</v>
      </c>
      <c r="F56" s="18">
        <v>24.666666666666668</v>
      </c>
      <c r="G56" s="19">
        <v>24.666666666666668</v>
      </c>
    </row>
    <row r="57" spans="2:14" ht="17.100000000000001" customHeight="1" x14ac:dyDescent="0.25">
      <c r="B57" s="54"/>
      <c r="C57" s="40" t="s">
        <v>117</v>
      </c>
      <c r="D57" s="12">
        <v>70</v>
      </c>
      <c r="E57" s="20">
        <v>46.666666666666664</v>
      </c>
      <c r="F57" s="20">
        <v>46.666666666666664</v>
      </c>
      <c r="G57" s="21">
        <v>71.333333333333343</v>
      </c>
    </row>
    <row r="58" spans="2:14" ht="17.100000000000001" customHeight="1" x14ac:dyDescent="0.25">
      <c r="B58" s="54"/>
      <c r="C58" s="40" t="s">
        <v>118</v>
      </c>
      <c r="D58" s="12">
        <v>43</v>
      </c>
      <c r="E58" s="20">
        <v>28.666666666666668</v>
      </c>
      <c r="F58" s="20">
        <v>28.666666666666668</v>
      </c>
      <c r="G58" s="21">
        <v>100</v>
      </c>
    </row>
    <row r="59" spans="2:14" ht="17.100000000000001" customHeight="1" x14ac:dyDescent="0.25">
      <c r="B59" s="55"/>
      <c r="C59" s="30" t="s">
        <v>63</v>
      </c>
      <c r="D59" s="22">
        <v>150</v>
      </c>
      <c r="E59" s="23">
        <v>100</v>
      </c>
      <c r="F59" s="23">
        <v>100</v>
      </c>
      <c r="G59" s="24"/>
    </row>
    <row r="75" spans="2:7" ht="21" customHeight="1" x14ac:dyDescent="0.25">
      <c r="B75" s="47" t="s">
        <v>48</v>
      </c>
      <c r="C75" s="48"/>
      <c r="D75" s="48"/>
      <c r="E75" s="48"/>
      <c r="F75" s="48"/>
      <c r="G75" s="49"/>
    </row>
    <row r="76" spans="2:7" ht="29.1" customHeight="1" x14ac:dyDescent="0.25">
      <c r="B76" s="56"/>
      <c r="C76" s="57"/>
      <c r="D76" s="31" t="s">
        <v>64</v>
      </c>
      <c r="E76" s="32" t="s">
        <v>65</v>
      </c>
      <c r="F76" s="32" t="s">
        <v>66</v>
      </c>
      <c r="G76" s="33" t="s">
        <v>67</v>
      </c>
    </row>
    <row r="77" spans="2:7" ht="17.100000000000001" customHeight="1" x14ac:dyDescent="0.25">
      <c r="B77" s="58"/>
      <c r="C77" s="42" t="s">
        <v>113</v>
      </c>
      <c r="D77" s="9">
        <v>31</v>
      </c>
      <c r="E77" s="18">
        <v>20.666666666666668</v>
      </c>
      <c r="F77" s="18">
        <v>20.666666666666668</v>
      </c>
      <c r="G77" s="19">
        <v>20.666666666666668</v>
      </c>
    </row>
    <row r="78" spans="2:7" ht="17.100000000000001" customHeight="1" x14ac:dyDescent="0.25">
      <c r="B78" s="54"/>
      <c r="C78" s="40" t="s">
        <v>114</v>
      </c>
      <c r="D78" s="12">
        <v>67</v>
      </c>
      <c r="E78" s="20">
        <v>44.666666666666664</v>
      </c>
      <c r="F78" s="20">
        <v>44.666666666666664</v>
      </c>
      <c r="G78" s="21">
        <v>65.333333333333329</v>
      </c>
    </row>
    <row r="79" spans="2:7" ht="17.100000000000001" customHeight="1" x14ac:dyDescent="0.25">
      <c r="B79" s="54"/>
      <c r="C79" s="40" t="s">
        <v>115</v>
      </c>
      <c r="D79" s="12">
        <v>52</v>
      </c>
      <c r="E79" s="20">
        <v>34.666666666666671</v>
      </c>
      <c r="F79" s="20">
        <v>34.666666666666671</v>
      </c>
      <c r="G79" s="21">
        <v>100</v>
      </c>
    </row>
    <row r="80" spans="2:7" ht="17.100000000000001" customHeight="1" x14ac:dyDescent="0.25">
      <c r="B80" s="55"/>
      <c r="C80" s="30" t="s">
        <v>63</v>
      </c>
      <c r="D80" s="22">
        <v>150</v>
      </c>
      <c r="E80" s="23">
        <v>100</v>
      </c>
      <c r="F80" s="23">
        <v>100</v>
      </c>
      <c r="G80" s="24"/>
    </row>
    <row r="96" spans="2:7" ht="21" customHeight="1" x14ac:dyDescent="0.25">
      <c r="B96" s="47" t="s">
        <v>49</v>
      </c>
      <c r="C96" s="48"/>
      <c r="D96" s="48"/>
      <c r="E96" s="48"/>
      <c r="F96" s="48"/>
      <c r="G96" s="49"/>
    </row>
    <row r="97" spans="2:7" ht="29.1" customHeight="1" x14ac:dyDescent="0.25">
      <c r="B97" s="56"/>
      <c r="C97" s="57"/>
      <c r="D97" s="31" t="s">
        <v>64</v>
      </c>
      <c r="E97" s="32" t="s">
        <v>65</v>
      </c>
      <c r="F97" s="32" t="s">
        <v>66</v>
      </c>
      <c r="G97" s="33" t="s">
        <v>67</v>
      </c>
    </row>
    <row r="98" spans="2:7" ht="17.100000000000001" customHeight="1" x14ac:dyDescent="0.25">
      <c r="B98" s="58"/>
      <c r="C98" s="42" t="s">
        <v>111</v>
      </c>
      <c r="D98" s="9">
        <v>83</v>
      </c>
      <c r="E98" s="18">
        <v>55.333333333333336</v>
      </c>
      <c r="F98" s="18">
        <v>55.333333333333336</v>
      </c>
      <c r="G98" s="19">
        <v>55.333333333333336</v>
      </c>
    </row>
    <row r="99" spans="2:7" ht="17.100000000000001" customHeight="1" x14ac:dyDescent="0.25">
      <c r="B99" s="54"/>
      <c r="C99" s="40" t="s">
        <v>112</v>
      </c>
      <c r="D99" s="12">
        <v>67</v>
      </c>
      <c r="E99" s="20">
        <v>44.666666666666664</v>
      </c>
      <c r="F99" s="20">
        <v>44.666666666666664</v>
      </c>
      <c r="G99" s="21">
        <v>100</v>
      </c>
    </row>
    <row r="100" spans="2:7" ht="17.100000000000001" customHeight="1" x14ac:dyDescent="0.25">
      <c r="B100" s="55"/>
      <c r="C100" s="30" t="s">
        <v>63</v>
      </c>
      <c r="D100" s="22">
        <v>150</v>
      </c>
      <c r="E100" s="23">
        <v>100</v>
      </c>
      <c r="F100" s="23">
        <v>100</v>
      </c>
      <c r="G100" s="24"/>
    </row>
    <row r="116" spans="2:7" ht="21" customHeight="1" x14ac:dyDescent="0.25">
      <c r="B116" s="47" t="s">
        <v>50</v>
      </c>
      <c r="C116" s="48"/>
      <c r="D116" s="48"/>
      <c r="E116" s="48"/>
      <c r="F116" s="48"/>
      <c r="G116" s="49"/>
    </row>
    <row r="117" spans="2:7" ht="29.1" customHeight="1" x14ac:dyDescent="0.25">
      <c r="B117" s="56"/>
      <c r="C117" s="57"/>
      <c r="D117" s="31" t="s">
        <v>64</v>
      </c>
      <c r="E117" s="32" t="s">
        <v>65</v>
      </c>
      <c r="F117" s="32" t="s">
        <v>66</v>
      </c>
      <c r="G117" s="33" t="s">
        <v>67</v>
      </c>
    </row>
    <row r="118" spans="2:7" ht="17.100000000000001" customHeight="1" x14ac:dyDescent="0.25">
      <c r="B118" s="58"/>
      <c r="C118" s="42" t="s">
        <v>107</v>
      </c>
      <c r="D118" s="9">
        <v>28</v>
      </c>
      <c r="E118" s="18">
        <v>18.666666666666668</v>
      </c>
      <c r="F118" s="18">
        <v>18.666666666666668</v>
      </c>
      <c r="G118" s="19">
        <v>18.666666666666668</v>
      </c>
    </row>
    <row r="119" spans="2:7" ht="17.100000000000001" customHeight="1" x14ac:dyDescent="0.25">
      <c r="B119" s="54"/>
      <c r="C119" s="40" t="s">
        <v>108</v>
      </c>
      <c r="D119" s="12">
        <v>59</v>
      </c>
      <c r="E119" s="20">
        <v>39.333333333333329</v>
      </c>
      <c r="F119" s="20">
        <v>39.333333333333329</v>
      </c>
      <c r="G119" s="21">
        <v>57.999999999999993</v>
      </c>
    </row>
    <row r="120" spans="2:7" ht="17.100000000000001" customHeight="1" x14ac:dyDescent="0.25">
      <c r="B120" s="54"/>
      <c r="C120" s="40" t="s">
        <v>109</v>
      </c>
      <c r="D120" s="12">
        <v>40</v>
      </c>
      <c r="E120" s="20">
        <v>26.666666666666668</v>
      </c>
      <c r="F120" s="20">
        <v>26.666666666666668</v>
      </c>
      <c r="G120" s="21">
        <v>84.666666666666671</v>
      </c>
    </row>
    <row r="121" spans="2:7" ht="17.100000000000001" customHeight="1" x14ac:dyDescent="0.25">
      <c r="B121" s="54"/>
      <c r="C121" s="40" t="s">
        <v>110</v>
      </c>
      <c r="D121" s="12">
        <v>23</v>
      </c>
      <c r="E121" s="20">
        <v>15.333333333333332</v>
      </c>
      <c r="F121" s="20">
        <v>15.333333333333332</v>
      </c>
      <c r="G121" s="21">
        <v>100</v>
      </c>
    </row>
    <row r="122" spans="2:7" ht="17.100000000000001" customHeight="1" x14ac:dyDescent="0.25">
      <c r="B122" s="55"/>
      <c r="C122" s="30" t="s">
        <v>63</v>
      </c>
      <c r="D122" s="22">
        <v>150</v>
      </c>
      <c r="E122" s="23">
        <v>100</v>
      </c>
      <c r="F122" s="23">
        <v>100</v>
      </c>
      <c r="G122" s="24"/>
    </row>
    <row r="138" spans="2:7" ht="21" customHeight="1" x14ac:dyDescent="0.25">
      <c r="B138" s="47" t="s">
        <v>51</v>
      </c>
      <c r="C138" s="48"/>
      <c r="D138" s="48"/>
      <c r="E138" s="48"/>
      <c r="F138" s="48"/>
      <c r="G138" s="49"/>
    </row>
    <row r="139" spans="2:7" ht="29.1" customHeight="1" x14ac:dyDescent="0.25">
      <c r="B139" s="56"/>
      <c r="C139" s="57"/>
      <c r="D139" s="31" t="s">
        <v>64</v>
      </c>
      <c r="E139" s="32" t="s">
        <v>65</v>
      </c>
      <c r="F139" s="32" t="s">
        <v>66</v>
      </c>
      <c r="G139" s="33" t="s">
        <v>67</v>
      </c>
    </row>
    <row r="140" spans="2:7" x14ac:dyDescent="0.25">
      <c r="B140" s="58"/>
      <c r="C140" s="42" t="s">
        <v>102</v>
      </c>
      <c r="D140" s="9">
        <v>11</v>
      </c>
      <c r="E140" s="18">
        <v>7.333333333333333</v>
      </c>
      <c r="F140" s="18">
        <v>7.333333333333333</v>
      </c>
      <c r="G140" s="19">
        <v>7.333333333333333</v>
      </c>
    </row>
    <row r="141" spans="2:7" ht="17.100000000000001" customHeight="1" x14ac:dyDescent="0.25">
      <c r="B141" s="54"/>
      <c r="C141" s="40" t="s">
        <v>103</v>
      </c>
      <c r="D141" s="12">
        <v>19</v>
      </c>
      <c r="E141" s="20">
        <v>12.666666666666668</v>
      </c>
      <c r="F141" s="20">
        <v>12.666666666666668</v>
      </c>
      <c r="G141" s="21">
        <v>20</v>
      </c>
    </row>
    <row r="142" spans="2:7" ht="17.100000000000001" customHeight="1" x14ac:dyDescent="0.25">
      <c r="B142" s="54"/>
      <c r="C142" s="40" t="s">
        <v>104</v>
      </c>
      <c r="D142" s="12">
        <v>35</v>
      </c>
      <c r="E142" s="20">
        <v>23.333333333333332</v>
      </c>
      <c r="F142" s="20">
        <v>23.333333333333332</v>
      </c>
      <c r="G142" s="21">
        <v>43.333333333333336</v>
      </c>
    </row>
    <row r="143" spans="2:7" ht="17.100000000000001" customHeight="1" x14ac:dyDescent="0.25">
      <c r="B143" s="54"/>
      <c r="C143" s="40" t="s">
        <v>105</v>
      </c>
      <c r="D143" s="12">
        <v>62</v>
      </c>
      <c r="E143" s="20">
        <v>41.333333333333336</v>
      </c>
      <c r="F143" s="20">
        <v>41.333333333333336</v>
      </c>
      <c r="G143" s="21">
        <v>84.666666666666671</v>
      </c>
    </row>
    <row r="144" spans="2:7" ht="17.100000000000001" customHeight="1" x14ac:dyDescent="0.25">
      <c r="B144" s="54"/>
      <c r="C144" s="40" t="s">
        <v>106</v>
      </c>
      <c r="D144" s="12">
        <v>23</v>
      </c>
      <c r="E144" s="20">
        <v>15.333333333333332</v>
      </c>
      <c r="F144" s="20">
        <v>15.333333333333332</v>
      </c>
      <c r="G144" s="21">
        <v>100</v>
      </c>
    </row>
    <row r="145" spans="2:7" ht="17.100000000000001" customHeight="1" x14ac:dyDescent="0.25">
      <c r="B145" s="55"/>
      <c r="C145" s="30" t="s">
        <v>63</v>
      </c>
      <c r="D145" s="22">
        <v>150</v>
      </c>
      <c r="E145" s="23">
        <v>100</v>
      </c>
      <c r="F145" s="23">
        <v>100</v>
      </c>
      <c r="G145" s="24"/>
    </row>
    <row r="161" spans="2:7" ht="21" customHeight="1" x14ac:dyDescent="0.25">
      <c r="B161" s="47" t="s">
        <v>52</v>
      </c>
      <c r="C161" s="48"/>
      <c r="D161" s="48"/>
      <c r="E161" s="48"/>
      <c r="F161" s="48"/>
      <c r="G161" s="49"/>
    </row>
    <row r="162" spans="2:7" ht="29.1" customHeight="1" x14ac:dyDescent="0.25">
      <c r="B162" s="56"/>
      <c r="C162" s="57"/>
      <c r="D162" s="31" t="s">
        <v>64</v>
      </c>
      <c r="E162" s="32" t="s">
        <v>65</v>
      </c>
      <c r="F162" s="32" t="s">
        <v>66</v>
      </c>
      <c r="G162" s="33" t="s">
        <v>67</v>
      </c>
    </row>
    <row r="163" spans="2:7" ht="17.100000000000001" customHeight="1" x14ac:dyDescent="0.25">
      <c r="B163" s="58"/>
      <c r="C163" s="42" t="s">
        <v>78</v>
      </c>
      <c r="D163" s="9">
        <v>93</v>
      </c>
      <c r="E163" s="18">
        <v>62</v>
      </c>
      <c r="F163" s="18">
        <v>62</v>
      </c>
      <c r="G163" s="19">
        <v>62</v>
      </c>
    </row>
    <row r="164" spans="2:7" ht="17.100000000000001" customHeight="1" x14ac:dyDescent="0.25">
      <c r="B164" s="54"/>
      <c r="C164" s="40" t="s">
        <v>79</v>
      </c>
      <c r="D164" s="12">
        <v>6</v>
      </c>
      <c r="E164" s="20">
        <v>4</v>
      </c>
      <c r="F164" s="20">
        <v>4</v>
      </c>
      <c r="G164" s="21">
        <v>66</v>
      </c>
    </row>
    <row r="165" spans="2:7" ht="17.100000000000001" customHeight="1" x14ac:dyDescent="0.25">
      <c r="B165" s="54"/>
      <c r="C165" s="40" t="s">
        <v>101</v>
      </c>
      <c r="D165" s="12">
        <v>51</v>
      </c>
      <c r="E165" s="20">
        <v>34</v>
      </c>
      <c r="F165" s="20">
        <v>34</v>
      </c>
      <c r="G165" s="21">
        <v>100</v>
      </c>
    </row>
    <row r="166" spans="2:7" ht="17.100000000000001" customHeight="1" x14ac:dyDescent="0.25">
      <c r="B166" s="55"/>
      <c r="C166" s="30" t="s">
        <v>63</v>
      </c>
      <c r="D166" s="22">
        <v>150</v>
      </c>
      <c r="E166" s="23">
        <v>100</v>
      </c>
      <c r="F166" s="23">
        <v>100</v>
      </c>
      <c r="G166" s="24"/>
    </row>
    <row r="181" spans="2:7" ht="21" customHeight="1" x14ac:dyDescent="0.25">
      <c r="B181" s="47" t="s">
        <v>68</v>
      </c>
      <c r="C181" s="48"/>
      <c r="D181" s="48"/>
      <c r="E181" s="48"/>
      <c r="F181" s="48"/>
      <c r="G181" s="49"/>
    </row>
    <row r="182" spans="2:7" ht="29.1" customHeight="1" x14ac:dyDescent="0.25">
      <c r="B182" s="56"/>
      <c r="C182" s="57"/>
      <c r="D182" s="31" t="s">
        <v>64</v>
      </c>
      <c r="E182" s="32" t="s">
        <v>65</v>
      </c>
      <c r="F182" s="32" t="s">
        <v>66</v>
      </c>
      <c r="G182" s="33" t="s">
        <v>67</v>
      </c>
    </row>
    <row r="183" spans="2:7" ht="17.100000000000001" customHeight="1" x14ac:dyDescent="0.25">
      <c r="B183" s="58"/>
      <c r="C183" s="43" t="s">
        <v>96</v>
      </c>
      <c r="D183" s="9">
        <v>18</v>
      </c>
      <c r="E183" s="20">
        <f>D183/150*100</f>
        <v>12</v>
      </c>
      <c r="F183" s="20">
        <f>E183</f>
        <v>12</v>
      </c>
      <c r="G183" s="19">
        <f>F183</f>
        <v>12</v>
      </c>
    </row>
    <row r="184" spans="2:7" ht="17.100000000000001" customHeight="1" x14ac:dyDescent="0.25">
      <c r="B184" s="54"/>
      <c r="C184" s="43" t="s">
        <v>97</v>
      </c>
      <c r="D184" s="12">
        <v>13</v>
      </c>
      <c r="E184" s="20">
        <f>D184/150*100</f>
        <v>8.6666666666666679</v>
      </c>
      <c r="F184" s="20">
        <f>E184</f>
        <v>8.6666666666666679</v>
      </c>
      <c r="G184" s="21">
        <f>F184+G183</f>
        <v>20.666666666666668</v>
      </c>
    </row>
    <row r="185" spans="2:7" ht="17.100000000000001" customHeight="1" x14ac:dyDescent="0.25">
      <c r="B185" s="54"/>
      <c r="C185" s="43" t="s">
        <v>98</v>
      </c>
      <c r="D185" s="12">
        <v>25</v>
      </c>
      <c r="E185" s="20">
        <f t="shared" ref="E185:E187" si="0">D185/150*100</f>
        <v>16.666666666666664</v>
      </c>
      <c r="F185" s="20">
        <f t="shared" ref="F185:F187" si="1">E185</f>
        <v>16.666666666666664</v>
      </c>
      <c r="G185" s="21">
        <f t="shared" ref="G185:G187" si="2">F185+G184</f>
        <v>37.333333333333329</v>
      </c>
    </row>
    <row r="186" spans="2:7" ht="17.100000000000001" customHeight="1" x14ac:dyDescent="0.25">
      <c r="B186" s="55"/>
      <c r="C186" s="43" t="s">
        <v>99</v>
      </c>
      <c r="D186" s="38">
        <v>92</v>
      </c>
      <c r="E186" s="20">
        <f t="shared" si="0"/>
        <v>61.333333333333329</v>
      </c>
      <c r="F186" s="20">
        <f t="shared" si="1"/>
        <v>61.333333333333329</v>
      </c>
      <c r="G186" s="21">
        <f t="shared" si="2"/>
        <v>98.666666666666657</v>
      </c>
    </row>
    <row r="187" spans="2:7" x14ac:dyDescent="0.25">
      <c r="C187" s="39" t="s">
        <v>100</v>
      </c>
      <c r="D187" s="38">
        <v>23</v>
      </c>
      <c r="E187" s="20">
        <f t="shared" si="0"/>
        <v>15.333333333333332</v>
      </c>
      <c r="F187" s="20">
        <f t="shared" si="1"/>
        <v>15.333333333333332</v>
      </c>
      <c r="G187" s="21">
        <f t="shared" si="2"/>
        <v>113.99999999999999</v>
      </c>
    </row>
    <row r="188" spans="2:7" x14ac:dyDescent="0.25">
      <c r="C188" s="30" t="s">
        <v>63</v>
      </c>
      <c r="D188" s="22">
        <f>SUM(D183:D187)</f>
        <v>171</v>
      </c>
      <c r="E188" s="22">
        <f t="shared" ref="E188" si="3">SUM(E183:E187)</f>
        <v>113.99999999999999</v>
      </c>
      <c r="F188" s="22">
        <f t="shared" ref="F188" si="4">SUM(F183:F187)</f>
        <v>113.99999999999999</v>
      </c>
      <c r="G188" s="24"/>
    </row>
    <row r="196" spans="2:7" ht="21" customHeight="1" x14ac:dyDescent="0.25">
      <c r="B196" s="47" t="s">
        <v>53</v>
      </c>
      <c r="C196" s="48"/>
      <c r="D196" s="48"/>
      <c r="E196" s="48"/>
      <c r="F196" s="48"/>
      <c r="G196" s="49"/>
    </row>
    <row r="197" spans="2:7" ht="29.1" customHeight="1" x14ac:dyDescent="0.25">
      <c r="B197" s="56"/>
      <c r="C197" s="57"/>
      <c r="D197" s="31" t="s">
        <v>64</v>
      </c>
      <c r="E197" s="32" t="s">
        <v>65</v>
      </c>
      <c r="F197" s="32" t="s">
        <v>66</v>
      </c>
      <c r="G197" s="33" t="s">
        <v>67</v>
      </c>
    </row>
    <row r="198" spans="2:7" ht="17.100000000000001" customHeight="1" x14ac:dyDescent="0.25">
      <c r="B198" s="58"/>
      <c r="C198" s="44" t="s">
        <v>78</v>
      </c>
      <c r="D198" s="9">
        <v>135</v>
      </c>
      <c r="E198" s="18">
        <v>90</v>
      </c>
      <c r="F198" s="18">
        <v>90</v>
      </c>
      <c r="G198" s="19">
        <v>90</v>
      </c>
    </row>
    <row r="199" spans="2:7" ht="17.100000000000001" customHeight="1" x14ac:dyDescent="0.25">
      <c r="B199" s="54"/>
      <c r="C199" s="45" t="s">
        <v>79</v>
      </c>
      <c r="D199" s="12">
        <v>15</v>
      </c>
      <c r="E199" s="20">
        <v>10</v>
      </c>
      <c r="F199" s="20">
        <v>10</v>
      </c>
      <c r="G199" s="21">
        <v>100</v>
      </c>
    </row>
    <row r="200" spans="2:7" ht="17.100000000000001" customHeight="1" x14ac:dyDescent="0.25">
      <c r="B200" s="55"/>
      <c r="C200" s="30" t="s">
        <v>63</v>
      </c>
      <c r="D200" s="22">
        <v>150</v>
      </c>
      <c r="E200" s="23">
        <v>100</v>
      </c>
      <c r="F200" s="23">
        <v>100</v>
      </c>
      <c r="G200" s="24"/>
    </row>
    <row r="211" spans="2:7" ht="21" customHeight="1" x14ac:dyDescent="0.25">
      <c r="B211" s="47" t="s">
        <v>69</v>
      </c>
      <c r="C211" s="48"/>
      <c r="D211" s="48"/>
      <c r="E211" s="48"/>
      <c r="F211" s="48"/>
      <c r="G211" s="49"/>
    </row>
    <row r="212" spans="2:7" ht="29.1" customHeight="1" x14ac:dyDescent="0.25">
      <c r="B212" s="56"/>
      <c r="C212" s="57"/>
      <c r="D212" s="31" t="s">
        <v>64</v>
      </c>
      <c r="E212" s="32" t="s">
        <v>65</v>
      </c>
      <c r="F212" s="32" t="s">
        <v>66</v>
      </c>
      <c r="G212" s="33" t="s">
        <v>67</v>
      </c>
    </row>
    <row r="213" spans="2:7" ht="17.100000000000001" customHeight="1" x14ac:dyDescent="0.25">
      <c r="B213" s="58"/>
      <c r="C213" s="39" t="s">
        <v>92</v>
      </c>
      <c r="D213" s="9">
        <v>27</v>
      </c>
      <c r="E213" s="20">
        <f>D213/150*100</f>
        <v>18</v>
      </c>
      <c r="F213" s="20">
        <f>E213</f>
        <v>18</v>
      </c>
      <c r="G213" s="19">
        <f>F213</f>
        <v>18</v>
      </c>
    </row>
    <row r="214" spans="2:7" ht="17.100000000000001" customHeight="1" x14ac:dyDescent="0.25">
      <c r="B214" s="54"/>
      <c r="C214" s="39" t="s">
        <v>93</v>
      </c>
      <c r="D214" s="12">
        <v>54</v>
      </c>
      <c r="E214" s="20">
        <f>D214/150*100</f>
        <v>36</v>
      </c>
      <c r="F214" s="20">
        <f>E214</f>
        <v>36</v>
      </c>
      <c r="G214" s="21">
        <f>F214+G213</f>
        <v>54</v>
      </c>
    </row>
    <row r="215" spans="2:7" ht="17.100000000000001" customHeight="1" x14ac:dyDescent="0.25">
      <c r="B215" s="55"/>
      <c r="C215" s="39" t="s">
        <v>94</v>
      </c>
      <c r="D215">
        <v>20</v>
      </c>
      <c r="E215" s="20">
        <f t="shared" ref="E215:E217" si="5">D215/150*100</f>
        <v>13.333333333333334</v>
      </c>
      <c r="F215" s="20">
        <f t="shared" ref="F215:F217" si="6">E215</f>
        <v>13.333333333333334</v>
      </c>
      <c r="G215" s="21">
        <f t="shared" ref="G215:G217" si="7">F215+G214</f>
        <v>67.333333333333329</v>
      </c>
    </row>
    <row r="216" spans="2:7" x14ac:dyDescent="0.25">
      <c r="C216" s="39" t="s">
        <v>95</v>
      </c>
      <c r="D216">
        <v>26</v>
      </c>
      <c r="E216" s="20">
        <f t="shared" si="5"/>
        <v>17.333333333333336</v>
      </c>
      <c r="F216" s="20">
        <f t="shared" si="6"/>
        <v>17.333333333333336</v>
      </c>
      <c r="G216" s="21">
        <f t="shared" si="7"/>
        <v>84.666666666666657</v>
      </c>
    </row>
    <row r="217" spans="2:7" x14ac:dyDescent="0.25">
      <c r="C217" s="39" t="s">
        <v>86</v>
      </c>
      <c r="D217">
        <v>71</v>
      </c>
      <c r="E217" s="20">
        <f t="shared" si="5"/>
        <v>47.333333333333336</v>
      </c>
      <c r="F217" s="20">
        <f t="shared" si="6"/>
        <v>47.333333333333336</v>
      </c>
      <c r="G217" s="21">
        <f t="shared" si="7"/>
        <v>132</v>
      </c>
    </row>
    <row r="218" spans="2:7" x14ac:dyDescent="0.25">
      <c r="C218" s="30" t="s">
        <v>63</v>
      </c>
      <c r="D218" s="22">
        <f>SUM(D213:D217)</f>
        <v>198</v>
      </c>
      <c r="E218" s="22">
        <f t="shared" ref="E218" si="8">SUM(E213:E217)</f>
        <v>132</v>
      </c>
      <c r="F218" s="22">
        <f t="shared" ref="F218" si="9">SUM(F213:F217)</f>
        <v>132</v>
      </c>
      <c r="G218" s="24"/>
    </row>
    <row r="230" spans="2:7" ht="17.100000000000001" customHeight="1" x14ac:dyDescent="0.25">
      <c r="B230" s="29"/>
      <c r="C230" s="34"/>
      <c r="D230" s="35"/>
      <c r="E230" s="36"/>
      <c r="F230" s="36"/>
      <c r="G230" s="37"/>
    </row>
    <row r="235" spans="2:7" ht="21" customHeight="1" x14ac:dyDescent="0.25">
      <c r="B235" s="47" t="s">
        <v>70</v>
      </c>
      <c r="C235" s="48"/>
      <c r="D235" s="48"/>
      <c r="E235" s="48"/>
      <c r="F235" s="48"/>
      <c r="G235" s="49"/>
    </row>
    <row r="236" spans="2:7" ht="29.1" customHeight="1" x14ac:dyDescent="0.25">
      <c r="B236" s="56"/>
      <c r="C236" s="57"/>
      <c r="D236" s="31" t="s">
        <v>64</v>
      </c>
      <c r="E236" s="32" t="s">
        <v>65</v>
      </c>
      <c r="F236" s="32" t="s">
        <v>66</v>
      </c>
      <c r="G236" s="33" t="s">
        <v>67</v>
      </c>
    </row>
    <row r="237" spans="2:7" ht="17.100000000000001" customHeight="1" x14ac:dyDescent="0.25">
      <c r="B237" s="54"/>
      <c r="C237" s="46" t="s">
        <v>71</v>
      </c>
      <c r="D237" s="12">
        <v>111</v>
      </c>
      <c r="E237" s="20">
        <f>D237/150*100</f>
        <v>74</v>
      </c>
      <c r="F237" s="20">
        <f>E237</f>
        <v>74</v>
      </c>
      <c r="G237" s="21">
        <f>F237</f>
        <v>74</v>
      </c>
    </row>
    <row r="238" spans="2:7" ht="17.100000000000001" customHeight="1" x14ac:dyDescent="0.25">
      <c r="B238" s="55"/>
      <c r="C238" s="46" t="s">
        <v>72</v>
      </c>
      <c r="D238">
        <v>92</v>
      </c>
      <c r="E238" s="20">
        <f t="shared" ref="E238:E241" si="10">D238/150*100</f>
        <v>61.333333333333329</v>
      </c>
      <c r="F238" s="20">
        <f t="shared" ref="F238:F241" si="11">E238</f>
        <v>61.333333333333329</v>
      </c>
      <c r="G238" s="21">
        <f t="shared" ref="G238:G240" si="12">F238+G237</f>
        <v>135.33333333333331</v>
      </c>
    </row>
    <row r="239" spans="2:7" x14ac:dyDescent="0.25">
      <c r="C239" s="46" t="s">
        <v>73</v>
      </c>
      <c r="D239">
        <v>96</v>
      </c>
      <c r="E239" s="20">
        <f t="shared" si="10"/>
        <v>64</v>
      </c>
      <c r="F239" s="20">
        <f t="shared" si="11"/>
        <v>64</v>
      </c>
      <c r="G239" s="21">
        <f t="shared" si="12"/>
        <v>199.33333333333331</v>
      </c>
    </row>
    <row r="240" spans="2:7" x14ac:dyDescent="0.25">
      <c r="C240" s="46" t="s">
        <v>74</v>
      </c>
      <c r="D240">
        <v>75</v>
      </c>
      <c r="E240" s="20">
        <f t="shared" si="10"/>
        <v>50</v>
      </c>
      <c r="F240" s="20">
        <f t="shared" si="11"/>
        <v>50</v>
      </c>
      <c r="G240" s="21">
        <f t="shared" si="12"/>
        <v>249.33333333333331</v>
      </c>
    </row>
    <row r="241" spans="2:7" x14ac:dyDescent="0.25">
      <c r="C241" s="46" t="s">
        <v>75</v>
      </c>
      <c r="D241">
        <v>84</v>
      </c>
      <c r="E241" s="20">
        <f t="shared" si="10"/>
        <v>56.000000000000007</v>
      </c>
      <c r="F241" s="20">
        <f t="shared" si="11"/>
        <v>56.000000000000007</v>
      </c>
      <c r="G241" s="21">
        <f t="shared" ref="G241" si="13">F241+G240</f>
        <v>305.33333333333331</v>
      </c>
    </row>
    <row r="242" spans="2:7" x14ac:dyDescent="0.25">
      <c r="C242" s="30" t="s">
        <v>63</v>
      </c>
      <c r="D242" s="22">
        <f>SUM(D237:D241)</f>
        <v>458</v>
      </c>
      <c r="E242" s="22">
        <f>SUM(E237:E241)</f>
        <v>305.33333333333331</v>
      </c>
      <c r="F242" s="22">
        <f>SUM(F237:F241)</f>
        <v>305.33333333333331</v>
      </c>
      <c r="G242" s="24"/>
    </row>
    <row r="253" spans="2:7" ht="17.100000000000001" customHeight="1" x14ac:dyDescent="0.25">
      <c r="B253" s="29"/>
      <c r="C253" s="34"/>
      <c r="D253" s="35"/>
      <c r="E253" s="36"/>
      <c r="F253" s="36"/>
      <c r="G253" s="37"/>
    </row>
    <row r="260" spans="2:7" ht="21" customHeight="1" x14ac:dyDescent="0.25">
      <c r="B260" s="47" t="s">
        <v>76</v>
      </c>
      <c r="C260" s="48"/>
      <c r="D260" s="48"/>
      <c r="E260" s="48"/>
      <c r="F260" s="48"/>
      <c r="G260" s="49"/>
    </row>
    <row r="261" spans="2:7" ht="29.1" customHeight="1" x14ac:dyDescent="0.25">
      <c r="B261" s="56"/>
      <c r="C261" s="57"/>
      <c r="D261" s="31" t="s">
        <v>64</v>
      </c>
      <c r="E261" s="32" t="s">
        <v>65</v>
      </c>
      <c r="F261" s="32" t="s">
        <v>66</v>
      </c>
      <c r="G261" s="33" t="s">
        <v>67</v>
      </c>
    </row>
    <row r="262" spans="2:7" ht="17.100000000000001" customHeight="1" x14ac:dyDescent="0.25">
      <c r="B262" s="58"/>
      <c r="C262" s="39" t="s">
        <v>87</v>
      </c>
      <c r="D262" s="9">
        <v>46</v>
      </c>
      <c r="E262" s="20">
        <f>D262/150*100</f>
        <v>30.666666666666664</v>
      </c>
      <c r="F262" s="20">
        <f>E262</f>
        <v>30.666666666666664</v>
      </c>
      <c r="G262" s="19">
        <f>F262</f>
        <v>30.666666666666664</v>
      </c>
    </row>
    <row r="263" spans="2:7" ht="17.100000000000001" customHeight="1" x14ac:dyDescent="0.25">
      <c r="B263" s="54"/>
      <c r="C263" s="39" t="s">
        <v>88</v>
      </c>
      <c r="D263" s="12">
        <v>95</v>
      </c>
      <c r="E263" s="20">
        <f>D263/150*100</f>
        <v>63.333333333333329</v>
      </c>
      <c r="F263" s="20">
        <f>E263</f>
        <v>63.333333333333329</v>
      </c>
      <c r="G263" s="21">
        <f>F263+G262</f>
        <v>94</v>
      </c>
    </row>
    <row r="264" spans="2:7" ht="17.100000000000001" customHeight="1" x14ac:dyDescent="0.25">
      <c r="B264" s="55"/>
      <c r="C264" s="39" t="s">
        <v>89</v>
      </c>
      <c r="D264">
        <v>75</v>
      </c>
      <c r="E264" s="20">
        <f t="shared" ref="E264:E266" si="14">D264/150*100</f>
        <v>50</v>
      </c>
      <c r="F264" s="20">
        <f t="shared" ref="F264:F266" si="15">E264</f>
        <v>50</v>
      </c>
      <c r="G264" s="21">
        <f t="shared" ref="G264" si="16">F264+G263</f>
        <v>144</v>
      </c>
    </row>
    <row r="265" spans="2:7" x14ac:dyDescent="0.25">
      <c r="C265" s="39" t="s">
        <v>90</v>
      </c>
      <c r="D265">
        <v>83</v>
      </c>
      <c r="E265" s="20">
        <f t="shared" si="14"/>
        <v>55.333333333333336</v>
      </c>
      <c r="F265" s="20">
        <f t="shared" si="15"/>
        <v>55.333333333333336</v>
      </c>
      <c r="G265" s="21">
        <f t="shared" ref="G265:G266" si="17">F265+G264</f>
        <v>199.33333333333334</v>
      </c>
    </row>
    <row r="266" spans="2:7" x14ac:dyDescent="0.25">
      <c r="C266" s="39" t="s">
        <v>91</v>
      </c>
      <c r="D266">
        <v>32</v>
      </c>
      <c r="E266" s="20">
        <f t="shared" si="14"/>
        <v>21.333333333333336</v>
      </c>
      <c r="F266" s="20">
        <f t="shared" si="15"/>
        <v>21.333333333333336</v>
      </c>
      <c r="G266" s="21">
        <f t="shared" si="17"/>
        <v>220.66666666666669</v>
      </c>
    </row>
    <row r="267" spans="2:7" x14ac:dyDescent="0.25">
      <c r="C267" s="30" t="s">
        <v>63</v>
      </c>
      <c r="D267" s="22">
        <f>SUM(D262:D266)</f>
        <v>331</v>
      </c>
      <c r="E267" s="22">
        <f t="shared" ref="E267:F267" si="18">SUM(E262:E266)</f>
        <v>220.66666666666669</v>
      </c>
      <c r="F267" s="22">
        <f t="shared" si="18"/>
        <v>220.66666666666669</v>
      </c>
      <c r="G267" s="24"/>
    </row>
    <row r="274" spans="2:7" x14ac:dyDescent="0.25">
      <c r="B274" s="47" t="s">
        <v>54</v>
      </c>
      <c r="C274" s="48"/>
      <c r="D274" s="48"/>
      <c r="E274" s="48"/>
      <c r="F274" s="48"/>
      <c r="G274" s="49"/>
    </row>
    <row r="275" spans="2:7" ht="30" x14ac:dyDescent="0.25">
      <c r="B275" s="56"/>
      <c r="C275" s="57"/>
      <c r="D275" s="31" t="s">
        <v>64</v>
      </c>
      <c r="E275" s="32" t="s">
        <v>65</v>
      </c>
      <c r="F275" s="32" t="s">
        <v>66</v>
      </c>
      <c r="G275" s="33" t="s">
        <v>67</v>
      </c>
    </row>
    <row r="276" spans="2:7" x14ac:dyDescent="0.25">
      <c r="B276" s="58"/>
      <c r="C276" s="42" t="s">
        <v>78</v>
      </c>
      <c r="D276" s="9">
        <v>147</v>
      </c>
      <c r="E276" s="18">
        <v>98</v>
      </c>
      <c r="F276" s="18">
        <v>98</v>
      </c>
      <c r="G276" s="19">
        <v>98</v>
      </c>
    </row>
    <row r="277" spans="2:7" x14ac:dyDescent="0.25">
      <c r="B277" s="54"/>
      <c r="C277" s="40" t="s">
        <v>79</v>
      </c>
      <c r="D277" s="12">
        <v>3</v>
      </c>
      <c r="E277" s="20">
        <v>2</v>
      </c>
      <c r="F277" s="20">
        <v>2</v>
      </c>
      <c r="G277" s="21">
        <v>100</v>
      </c>
    </row>
    <row r="278" spans="2:7" ht="17.100000000000001" customHeight="1" x14ac:dyDescent="0.25">
      <c r="B278" s="55"/>
      <c r="C278" s="30" t="s">
        <v>63</v>
      </c>
      <c r="D278" s="22">
        <v>150</v>
      </c>
      <c r="E278" s="23">
        <v>100</v>
      </c>
      <c r="F278" s="23">
        <v>100</v>
      </c>
      <c r="G278" s="24"/>
    </row>
    <row r="287" spans="2:7" ht="71.099999999999994" customHeight="1" x14ac:dyDescent="0.25">
      <c r="B287" s="47" t="s">
        <v>55</v>
      </c>
      <c r="C287" s="48"/>
      <c r="D287" s="48"/>
      <c r="E287" s="48"/>
      <c r="F287" s="48"/>
      <c r="G287" s="49"/>
    </row>
    <row r="288" spans="2:7" ht="29.1" customHeight="1" x14ac:dyDescent="0.25">
      <c r="B288" s="56"/>
      <c r="C288" s="57"/>
      <c r="D288" s="31" t="s">
        <v>64</v>
      </c>
      <c r="E288" s="32" t="s">
        <v>65</v>
      </c>
      <c r="F288" s="32" t="s">
        <v>66</v>
      </c>
      <c r="G288" s="33" t="s">
        <v>67</v>
      </c>
    </row>
    <row r="289" spans="2:7" ht="17.100000000000001" customHeight="1" x14ac:dyDescent="0.25">
      <c r="B289" s="58"/>
      <c r="C289" s="42" t="s">
        <v>78</v>
      </c>
      <c r="D289" s="9">
        <v>147</v>
      </c>
      <c r="E289" s="18">
        <v>98</v>
      </c>
      <c r="F289" s="18">
        <v>98</v>
      </c>
      <c r="G289" s="19">
        <v>98</v>
      </c>
    </row>
    <row r="290" spans="2:7" ht="17.100000000000001" customHeight="1" x14ac:dyDescent="0.25">
      <c r="B290" s="54"/>
      <c r="C290" s="40" t="s">
        <v>79</v>
      </c>
      <c r="D290" s="12">
        <v>3</v>
      </c>
      <c r="E290" s="20">
        <v>2</v>
      </c>
      <c r="F290" s="20">
        <v>2</v>
      </c>
      <c r="G290" s="21">
        <v>100</v>
      </c>
    </row>
    <row r="291" spans="2:7" ht="17.100000000000001" customHeight="1" x14ac:dyDescent="0.25">
      <c r="B291" s="55"/>
      <c r="C291" s="30" t="s">
        <v>63</v>
      </c>
      <c r="D291" s="22">
        <v>150</v>
      </c>
      <c r="E291" s="23">
        <v>100</v>
      </c>
      <c r="F291" s="23">
        <v>100</v>
      </c>
      <c r="G291" s="24"/>
    </row>
    <row r="309" spans="2:7" ht="54.95" customHeight="1" x14ac:dyDescent="0.25">
      <c r="B309" s="47" t="s">
        <v>56</v>
      </c>
      <c r="C309" s="48"/>
      <c r="D309" s="48"/>
      <c r="E309" s="48"/>
      <c r="F309" s="48"/>
      <c r="G309" s="49"/>
    </row>
    <row r="310" spans="2:7" ht="29.1" customHeight="1" x14ac:dyDescent="0.25">
      <c r="B310" s="56"/>
      <c r="C310" s="57"/>
      <c r="D310" s="31" t="s">
        <v>64</v>
      </c>
      <c r="E310" s="32" t="s">
        <v>65</v>
      </c>
      <c r="F310" s="32" t="s">
        <v>66</v>
      </c>
      <c r="G310" s="33" t="s">
        <v>67</v>
      </c>
    </row>
    <row r="311" spans="2:7" ht="17.100000000000001" customHeight="1" x14ac:dyDescent="0.25">
      <c r="B311" s="58"/>
      <c r="C311" s="42" t="s">
        <v>78</v>
      </c>
      <c r="D311" s="9">
        <v>108</v>
      </c>
      <c r="E311" s="18">
        <v>72</v>
      </c>
      <c r="F311" s="18">
        <v>72</v>
      </c>
      <c r="G311" s="19">
        <v>72</v>
      </c>
    </row>
    <row r="312" spans="2:7" ht="17.100000000000001" customHeight="1" x14ac:dyDescent="0.25">
      <c r="B312" s="54"/>
      <c r="C312" s="40" t="s">
        <v>79</v>
      </c>
      <c r="D312" s="12">
        <v>6</v>
      </c>
      <c r="E312" s="20">
        <v>4</v>
      </c>
      <c r="F312" s="20">
        <v>4</v>
      </c>
      <c r="G312" s="21">
        <v>76</v>
      </c>
    </row>
    <row r="313" spans="2:7" ht="17.100000000000001" customHeight="1" x14ac:dyDescent="0.25">
      <c r="B313" s="54"/>
      <c r="C313" s="40" t="s">
        <v>80</v>
      </c>
      <c r="D313" s="12">
        <v>36</v>
      </c>
      <c r="E313" s="20">
        <v>24</v>
      </c>
      <c r="F313" s="20">
        <v>24</v>
      </c>
      <c r="G313" s="21">
        <v>100</v>
      </c>
    </row>
    <row r="314" spans="2:7" ht="17.100000000000001" customHeight="1" x14ac:dyDescent="0.25">
      <c r="B314" s="55"/>
      <c r="C314" s="30" t="s">
        <v>63</v>
      </c>
      <c r="D314" s="22">
        <v>150</v>
      </c>
      <c r="E314" s="23">
        <v>100</v>
      </c>
      <c r="F314" s="23">
        <v>100</v>
      </c>
      <c r="G314" s="24"/>
    </row>
    <row r="320" spans="2:7" ht="21" customHeight="1" x14ac:dyDescent="0.25">
      <c r="B320" s="47" t="s">
        <v>77</v>
      </c>
      <c r="C320" s="48"/>
      <c r="D320" s="48"/>
      <c r="E320" s="48"/>
      <c r="F320" s="48"/>
      <c r="G320" s="49"/>
    </row>
    <row r="321" spans="2:7" ht="29.1" customHeight="1" x14ac:dyDescent="0.25">
      <c r="B321" s="56"/>
      <c r="C321" s="57"/>
      <c r="D321" s="31" t="s">
        <v>64</v>
      </c>
      <c r="E321" s="32" t="s">
        <v>65</v>
      </c>
      <c r="F321" s="32" t="s">
        <v>66</v>
      </c>
      <c r="G321" s="33" t="s">
        <v>67</v>
      </c>
    </row>
    <row r="322" spans="2:7" ht="17.100000000000001" customHeight="1" x14ac:dyDescent="0.25">
      <c r="B322" s="58"/>
      <c r="C322" s="39" t="s">
        <v>81</v>
      </c>
      <c r="D322" s="9">
        <v>80</v>
      </c>
      <c r="E322" s="20">
        <f>D322/150*100</f>
        <v>53.333333333333336</v>
      </c>
      <c r="F322" s="20">
        <f>E322</f>
        <v>53.333333333333336</v>
      </c>
      <c r="G322" s="19">
        <f>F322</f>
        <v>53.333333333333336</v>
      </c>
    </row>
    <row r="323" spans="2:7" ht="17.100000000000001" customHeight="1" x14ac:dyDescent="0.25">
      <c r="B323" s="54"/>
      <c r="C323" s="39" t="s">
        <v>82</v>
      </c>
      <c r="D323" s="12">
        <v>37</v>
      </c>
      <c r="E323" s="20">
        <f>D323/150*100</f>
        <v>24.666666666666668</v>
      </c>
      <c r="F323" s="20">
        <f>E323</f>
        <v>24.666666666666668</v>
      </c>
      <c r="G323" s="21">
        <f>F323+G322</f>
        <v>78</v>
      </c>
    </row>
    <row r="324" spans="2:7" ht="17.100000000000001" customHeight="1" x14ac:dyDescent="0.25">
      <c r="B324" s="55"/>
      <c r="C324" s="39" t="s">
        <v>83</v>
      </c>
      <c r="D324">
        <v>20</v>
      </c>
      <c r="E324" s="20">
        <f t="shared" ref="E324:E327" si="19">D324/150*100</f>
        <v>13.333333333333334</v>
      </c>
      <c r="F324" s="20">
        <f t="shared" ref="F324:F327" si="20">E324</f>
        <v>13.333333333333334</v>
      </c>
      <c r="G324" s="21">
        <f t="shared" ref="G324:G327" si="21">F324+G323</f>
        <v>91.333333333333329</v>
      </c>
    </row>
    <row r="325" spans="2:7" x14ac:dyDescent="0.25">
      <c r="C325" s="39" t="s">
        <v>84</v>
      </c>
      <c r="D325">
        <v>36</v>
      </c>
      <c r="E325" s="20">
        <f t="shared" si="19"/>
        <v>24</v>
      </c>
      <c r="F325" s="20">
        <f t="shared" si="20"/>
        <v>24</v>
      </c>
      <c r="G325" s="21">
        <f t="shared" si="21"/>
        <v>115.33333333333333</v>
      </c>
    </row>
    <row r="326" spans="2:7" x14ac:dyDescent="0.25">
      <c r="C326" s="39" t="s">
        <v>85</v>
      </c>
      <c r="D326">
        <v>60</v>
      </c>
      <c r="E326" s="20">
        <f t="shared" si="19"/>
        <v>40</v>
      </c>
      <c r="F326" s="20">
        <f t="shared" si="20"/>
        <v>40</v>
      </c>
      <c r="G326" s="21">
        <f t="shared" si="21"/>
        <v>155.33333333333331</v>
      </c>
    </row>
    <row r="327" spans="2:7" x14ac:dyDescent="0.25">
      <c r="C327" s="39" t="s">
        <v>86</v>
      </c>
      <c r="D327">
        <v>49</v>
      </c>
      <c r="E327" s="20">
        <f t="shared" si="19"/>
        <v>32.666666666666664</v>
      </c>
      <c r="F327" s="20">
        <f t="shared" si="20"/>
        <v>32.666666666666664</v>
      </c>
      <c r="G327" s="21">
        <f t="shared" si="21"/>
        <v>187.99999999999997</v>
      </c>
    </row>
    <row r="328" spans="2:7" x14ac:dyDescent="0.25">
      <c r="C328" s="30" t="s">
        <v>63</v>
      </c>
      <c r="D328" s="22">
        <f>SUM(D322:D327)</f>
        <v>282</v>
      </c>
      <c r="E328" s="23">
        <f>SUM(E322:E327)</f>
        <v>187.99999999999997</v>
      </c>
      <c r="F328" s="23">
        <f>SUM(D328:E328)</f>
        <v>470</v>
      </c>
      <c r="G328" s="24"/>
    </row>
    <row r="345" spans="2:7" ht="71.099999999999994" customHeight="1" x14ac:dyDescent="0.25">
      <c r="B345" s="47" t="s">
        <v>57</v>
      </c>
      <c r="C345" s="48"/>
      <c r="D345" s="48"/>
      <c r="E345" s="48"/>
      <c r="F345" s="48"/>
      <c r="G345" s="49"/>
    </row>
    <row r="346" spans="2:7" ht="29.1" customHeight="1" x14ac:dyDescent="0.25">
      <c r="B346" s="56"/>
      <c r="C346" s="57"/>
      <c r="D346" s="31" t="s">
        <v>64</v>
      </c>
      <c r="E346" s="32" t="s">
        <v>65</v>
      </c>
      <c r="F346" s="32" t="s">
        <v>66</v>
      </c>
      <c r="G346" s="33" t="s">
        <v>67</v>
      </c>
    </row>
    <row r="347" spans="2:7" ht="17.100000000000001" customHeight="1" x14ac:dyDescent="0.25">
      <c r="B347" s="58"/>
      <c r="C347" s="42" t="s">
        <v>78</v>
      </c>
      <c r="D347" s="9">
        <v>136</v>
      </c>
      <c r="E347" s="18">
        <v>90.666666666666657</v>
      </c>
      <c r="F347" s="18">
        <v>90.666666666666657</v>
      </c>
      <c r="G347" s="19">
        <v>90.666666666666657</v>
      </c>
    </row>
    <row r="348" spans="2:7" ht="17.100000000000001" customHeight="1" x14ac:dyDescent="0.25">
      <c r="B348" s="54"/>
      <c r="C348" s="40" t="s">
        <v>79</v>
      </c>
      <c r="D348" s="12">
        <v>14</v>
      </c>
      <c r="E348" s="20">
        <v>9.3333333333333339</v>
      </c>
      <c r="F348" s="20">
        <v>9.3333333333333339</v>
      </c>
      <c r="G348" s="21">
        <v>100</v>
      </c>
    </row>
    <row r="349" spans="2:7" ht="17.100000000000001" customHeight="1" x14ac:dyDescent="0.25">
      <c r="B349" s="55"/>
      <c r="C349" s="30" t="s">
        <v>63</v>
      </c>
      <c r="D349" s="22">
        <v>150</v>
      </c>
      <c r="E349" s="23">
        <v>100</v>
      </c>
      <c r="F349" s="23">
        <v>100</v>
      </c>
      <c r="G349" s="24"/>
    </row>
  </sheetData>
  <mergeCells count="59">
    <mergeCell ref="B276:B278"/>
    <mergeCell ref="B320:G320"/>
    <mergeCell ref="B321:C321"/>
    <mergeCell ref="B322:B324"/>
    <mergeCell ref="B235:G235"/>
    <mergeCell ref="B236:C236"/>
    <mergeCell ref="B237:B238"/>
    <mergeCell ref="B274:G274"/>
    <mergeCell ref="B275:C275"/>
    <mergeCell ref="B311:B314"/>
    <mergeCell ref="B288:C288"/>
    <mergeCell ref="B289:B291"/>
    <mergeCell ref="B309:G309"/>
    <mergeCell ref="B310:C310"/>
    <mergeCell ref="B345:G345"/>
    <mergeCell ref="B346:C346"/>
    <mergeCell ref="B347:B349"/>
    <mergeCell ref="B161:G161"/>
    <mergeCell ref="B162:C162"/>
    <mergeCell ref="B163:B166"/>
    <mergeCell ref="B181:G181"/>
    <mergeCell ref="B182:C182"/>
    <mergeCell ref="B183:B186"/>
    <mergeCell ref="B262:B264"/>
    <mergeCell ref="B261:C261"/>
    <mergeCell ref="B260:G260"/>
    <mergeCell ref="B211:G211"/>
    <mergeCell ref="B212:C212"/>
    <mergeCell ref="B213:B215"/>
    <mergeCell ref="B287:G287"/>
    <mergeCell ref="B197:C197"/>
    <mergeCell ref="B198:B200"/>
    <mergeCell ref="B140:B145"/>
    <mergeCell ref="B196:G196"/>
    <mergeCell ref="B116:G116"/>
    <mergeCell ref="B117:C117"/>
    <mergeCell ref="B118:B122"/>
    <mergeCell ref="B138:G138"/>
    <mergeCell ref="B139:C139"/>
    <mergeCell ref="B76:C76"/>
    <mergeCell ref="B77:B80"/>
    <mergeCell ref="B96:G96"/>
    <mergeCell ref="B97:C97"/>
    <mergeCell ref="B98:B100"/>
    <mergeCell ref="B49:C49"/>
    <mergeCell ref="B54:G54"/>
    <mergeCell ref="B55:C55"/>
    <mergeCell ref="B56:B59"/>
    <mergeCell ref="B75:G75"/>
    <mergeCell ref="B38:C38"/>
    <mergeCell ref="B39:B40"/>
    <mergeCell ref="B45:N45"/>
    <mergeCell ref="B46:C46"/>
    <mergeCell ref="B47:B48"/>
    <mergeCell ref="B27:D27"/>
    <mergeCell ref="B28:C28"/>
    <mergeCell ref="B29:C29"/>
    <mergeCell ref="B30:B35"/>
    <mergeCell ref="B36:B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2024-05-10T06:49:55Z</dcterms:modified>
</cp:coreProperties>
</file>