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Rochelle +94 76 223 4799\"/>
    </mc:Choice>
  </mc:AlternateContent>
  <xr:revisionPtr revIDLastSave="0" documentId="13_ncr:1_{73445D42-FE19-4E3D-A374-359A34F836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9" i="1" l="1"/>
  <c r="D321" i="1"/>
  <c r="D306" i="1"/>
  <c r="F184" i="1"/>
  <c r="E184" i="1"/>
  <c r="E180" i="1"/>
  <c r="F180" i="1" s="1"/>
  <c r="G180" i="1" s="1"/>
  <c r="G181" i="1" s="1"/>
  <c r="E181" i="1"/>
  <c r="F181" i="1"/>
  <c r="E182" i="1"/>
  <c r="F182" i="1" s="1"/>
  <c r="G182" i="1" s="1"/>
  <c r="G183" i="1" s="1"/>
  <c r="E183" i="1"/>
  <c r="F183" i="1"/>
  <c r="E179" i="1"/>
  <c r="F179" i="1" s="1"/>
  <c r="E178" i="1"/>
  <c r="F178" i="1" s="1"/>
  <c r="E177" i="1"/>
  <c r="F177" i="1" s="1"/>
  <c r="E176" i="1"/>
  <c r="F176" i="1" s="1"/>
  <c r="E175" i="1"/>
  <c r="F175" i="1" s="1"/>
  <c r="G175" i="1" s="1"/>
  <c r="E201" i="1"/>
  <c r="F201" i="1"/>
  <c r="E200" i="1"/>
  <c r="F200" i="1" s="1"/>
  <c r="F199" i="1"/>
  <c r="G199" i="1" s="1"/>
  <c r="E199" i="1"/>
  <c r="E198" i="1"/>
  <c r="F198" i="1" s="1"/>
  <c r="G198" i="1" s="1"/>
  <c r="F197" i="1"/>
  <c r="E197" i="1"/>
  <c r="E196" i="1"/>
  <c r="F196" i="1" s="1"/>
  <c r="G196" i="1" s="1"/>
  <c r="G197" i="1" s="1"/>
  <c r="E239" i="1"/>
  <c r="F239" i="1"/>
  <c r="E238" i="1"/>
  <c r="F238" i="1" s="1"/>
  <c r="F237" i="1"/>
  <c r="E237" i="1"/>
  <c r="E236" i="1"/>
  <c r="F236" i="1" s="1"/>
  <c r="F235" i="1"/>
  <c r="E235" i="1"/>
  <c r="E234" i="1"/>
  <c r="F234" i="1" s="1"/>
  <c r="F233" i="1"/>
  <c r="G233" i="1" s="1"/>
  <c r="E233" i="1"/>
  <c r="F306" i="1"/>
  <c r="E306" i="1"/>
  <c r="E302" i="1"/>
  <c r="F302" i="1"/>
  <c r="G302" i="1" s="1"/>
  <c r="E303" i="1"/>
  <c r="F303" i="1"/>
  <c r="G303" i="1" s="1"/>
  <c r="E304" i="1"/>
  <c r="F304" i="1"/>
  <c r="E305" i="1"/>
  <c r="F305" i="1"/>
  <c r="F301" i="1"/>
  <c r="E301" i="1"/>
  <c r="F300" i="1"/>
  <c r="E300" i="1"/>
  <c r="E299" i="1"/>
  <c r="F299" i="1" s="1"/>
  <c r="G299" i="1" s="1"/>
  <c r="F298" i="1"/>
  <c r="E298" i="1"/>
  <c r="E297" i="1"/>
  <c r="F297" i="1" s="1"/>
  <c r="G297" i="1" s="1"/>
  <c r="G298" i="1" s="1"/>
  <c r="G318" i="1"/>
  <c r="G319" i="1"/>
  <c r="G320" i="1" s="1"/>
  <c r="G317" i="1"/>
  <c r="G316" i="1"/>
  <c r="F318" i="1"/>
  <c r="F319" i="1"/>
  <c r="F320" i="1"/>
  <c r="F317" i="1"/>
  <c r="F316" i="1"/>
  <c r="E321" i="1"/>
  <c r="E318" i="1"/>
  <c r="E319" i="1"/>
  <c r="E320" i="1"/>
  <c r="E316" i="1"/>
  <c r="E317" i="1"/>
  <c r="G176" i="1" l="1"/>
  <c r="G177" i="1"/>
  <c r="G178" i="1" s="1"/>
  <c r="G179" i="1" s="1"/>
  <c r="G200" i="1"/>
  <c r="G234" i="1"/>
  <c r="G235" i="1" s="1"/>
  <c r="G236" i="1" s="1"/>
  <c r="G237" i="1" s="1"/>
  <c r="G238" i="1" s="1"/>
  <c r="G304" i="1"/>
  <c r="G305" i="1" s="1"/>
  <c r="G300" i="1"/>
  <c r="G301" i="1"/>
  <c r="F321" i="1"/>
</calcChain>
</file>

<file path=xl/sharedStrings.xml><?xml version="1.0" encoding="utf-8"?>
<sst xmlns="http://schemas.openxmlformats.org/spreadsheetml/2006/main" count="223" uniqueCount="119">
  <si>
    <t>FREQUENCIES VARIABLES=@01.වයස @02.පදිංචිදිස්ත්‍රික්කය @03.12භාවය @04.12බව @05.ඔබගේඅධ්‍යාපනමට්ටම</t>
  </si>
  <si>
    <t xml:space="preserve">    @06.ඔබවසරකටකොපමණවාරයක්චි @09.ඔබකවදාහෝසිනමාශාලාවක් @11.ඔබේසමස්තසිනමාශාලාඅත් @12.ඔබකවදාහෝචිත්‍රපටයක්හ</t>
  </si>
  <si>
    <t xml:space="preserve">    @15.ඔබචිත්‍රපටවලනවතමතොරත @17.සමාජමාධ්‍යයහරහාසිනමා @18.චිත්‍රපටනරඹන්නෙකුලෙස</t>
  </si>
  <si>
    <t xml:space="preserve">  /STATISTICS=STDDEV</t>
  </si>
  <si>
    <t xml:space="preserve">  /ORDER=ANALYSIS.</t>
  </si>
  <si>
    <t>Frequencies</t>
  </si>
  <si>
    <t>Notes</t>
  </si>
  <si>
    <t>Output Created</t>
  </si>
  <si>
    <t>06-MAY-2024 09:39:18</t>
  </si>
  <si>
    <t>Comments</t>
  </si>
  <si>
    <t/>
  </si>
  <si>
    <t>Input</t>
  </si>
  <si>
    <t>Data</t>
  </si>
  <si>
    <t>C:\SPSS\2024\Rochelle +94 76 223 4799\Untitled2.sav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</si>
  <si>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</si>
  <si>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</si>
  <si>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</si>
  <si>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</si>
  <si>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</si>
  <si>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</si>
  <si>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</si>
  <si>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</si>
  <si>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</si>
  <si>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</si>
  <si>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</si>
  <si>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</si>
  <si>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</si>
  <si>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VARIABLES=@01.වයස @02.පදිංචිදිස්ත්‍රික්කය @03.12භාවය @04.12බව @05.ඔබගේඅධ්‍යාපනමට්ටම
    @06.ඔබවසරකටකොපමණවාරයක්චි @09.ඔබකවදාහෝසිනමාශාලාවක් @11.ඔබේසමස්තසිනමාශාලාඅත් @12.ඔබකවදාහෝචිත්‍රපටයක්හ
    @15.ඔබචිත්‍රපටවලනවතමතොරත @17.සමාජමාධ්‍යයහරහාසිනමා @18.චිත්‍රපටනරඹන්නෙකුලෙස
  /STATISTICS=STDDEV
  /ORDER=ANALYSIS.</t>
  </si>
  <si>
    <t>Resources</t>
  </si>
  <si>
    <t>Processor Time</t>
  </si>
  <si>
    <t>00:00:00.00</t>
  </si>
  <si>
    <t>Elapsed Time</t>
  </si>
  <si>
    <t>00:00:00.01</t>
  </si>
  <si>
    <t>Statistics</t>
  </si>
  <si>
    <t>01. වයස</t>
  </si>
  <si>
    <t>02. පදිංචි දිස්ත්‍රික්කය</t>
  </si>
  <si>
    <t>03. 1 - 2 භාවය</t>
  </si>
  <si>
    <t>04. 1 - 2 බව</t>
  </si>
  <si>
    <t>05. ඔබගේ අධ්‍යාපන මට්ටම</t>
  </si>
  <si>
    <t>06. ඔබ වසරකට කොපමණ වාරයක් චිත්‍රපට නැරඹීම සඳහා සිනමාශාලා කරා යනවා ද?</t>
  </si>
  <si>
    <t>09. ඔබ කවදා හෝ සිනමාශාලාවක් විසින් සංවිධානය කරන ලද චිත්‍රපට මංගල දර්ශනයකට හෝ විශේෂ තිරගත කිරීමේ උත්සවයකට සහභාගී වී තිබේ ද?</t>
  </si>
  <si>
    <t>11.  ඔබේ සමස්ත සිනමාශාලා අත්දැකීම තුළ හොඳ පාරිභෝගික සේවාවක් (ප්‍රවේශපත්‍ර ,සහන , ආසන) කෙතරම් වැදගත් ද?</t>
  </si>
  <si>
    <t>12.  ඔබ කවදා හෝ චිත්‍රපටයක් හෝ සිනමාශාලාවක් එහි ප්‍රවර්ධන ක්‍රියාකාරකම් මත පදනම්ව අන් අයට නිර්දේශ කර තිබේ ද?</t>
  </si>
  <si>
    <t>15.  ඔබ චිත්‍රපටවල නවතම තොරතුරු සහ ප්‍රවර්ධනයන් දැනගැනීම සඳහා ඔබේ ප්‍රියතම සිනමාශාලා සමාජ මාධ්‍ය හරහා  Follow කර තිබේ ද?</t>
  </si>
  <si>
    <t>17.  සමාජ මාධ්‍යය හරහා සිනමාශාලාවන් තම ප්‍රේක්ෂක පිරිස් සමග සම්බන්ධවීම කෙතරම් 2 ද?</t>
  </si>
  <si>
    <t>18.  චිත්‍රපට නරඹන්නෙකු ලෙස ඔබට වඩාත් කාවැදුණු කිසියම් නිශ්චිත මහජන සම්බන්ධතා උපක්‍රමයක් තිබේ ද?</t>
  </si>
  <si>
    <t>N</t>
  </si>
  <si>
    <t>Valid</t>
  </si>
  <si>
    <t>Missing</t>
  </si>
  <si>
    <t>Std. Deviation</t>
  </si>
  <si>
    <t>Frequency Table</t>
  </si>
  <si>
    <t>18 - 24</t>
  </si>
  <si>
    <t>25 -34</t>
  </si>
  <si>
    <t>35-44</t>
  </si>
  <si>
    <t>45-55</t>
  </si>
  <si>
    <t>වෙනත්</t>
  </si>
  <si>
    <t>ixLHd;h</t>
  </si>
  <si>
    <t>m%;sY;h</t>
  </si>
  <si>
    <t>j,x.= m%;sY;h</t>
  </si>
  <si>
    <t>iuqÉÑ; m%;sY;h</t>
  </si>
  <si>
    <t>tl;=j</t>
  </si>
  <si>
    <t>07. සිනමාශාලාවක් තුළ චිත්‍රපට නැරඹීම කෙරෙහි ඔබට බලපාන සාධක මොනවා ද? (අදාළ සියල්ල තෝරන්න)</t>
  </si>
  <si>
    <t>08. ඔබ සාමාන්‍යයෙන් ශ්‍රී ලංකාවේ සිනමාශාලාවල ඉදිරියට එන චිත්‍රපට සහ තිරගත කිරීම් ගැන දැනගන්නේ කෙසේ ද?</t>
  </si>
  <si>
    <t>10. ඔබට වඩාත්ම සිත් ඇදගන්නා ආකාරයේ චිත්‍රපට ප්‍රවර්ධන සිදුවීම් හෝ ක්‍රියාකාරකම් මොනවාද ? (අදාළ සියල්ල තෝරන්න)</t>
  </si>
  <si>
    <t>13.  ඔබේ මතය අනුව ශ්‍රී ලංකාවේ සිනමාශාලා වෙත විවිධ ප්‍රේක්ෂකයින් ආකර්ෂණය කරගැනීම සඳහා වඩාත් ඵලදායී වන්නේ කුමන මහජන සම්බන්ධතා උපක්‍රම ද?</t>
  </si>
  <si>
    <t>සිනමාශාලාව සතු අද්විතීය පහසුකම් (ආසන ,තිරය සහ සෙසු යටිතල පහසුකම්)</t>
  </si>
  <si>
    <t>සමාජ මාධ්‍යය මගින් නිතර ප්‍රේක්ෂකයින් හා සම්බන්ධ වීම</t>
  </si>
  <si>
    <t>ගුණාත්මක පාරිභෝගික සේවාව</t>
  </si>
  <si>
    <t>ඉහත සියල්ලම</t>
  </si>
  <si>
    <t>14.  ඔබ දන්නා පරිදි ඉහත සඳහන් මහජන සබඳතා උපක්‍රම ක්‍රියාත්මක වන්නේ මින් කුමන සිනමාශාලාවල ද?</t>
  </si>
  <si>
    <t>Scope Cinema</t>
  </si>
  <si>
    <t>PVR Cinema</t>
  </si>
  <si>
    <t>Lite Cinema</t>
  </si>
  <si>
    <t>Savoy Cinema</t>
  </si>
  <si>
    <t>fld&lt;U</t>
  </si>
  <si>
    <t>.ïmy</t>
  </si>
  <si>
    <t>l¿;r</t>
  </si>
  <si>
    <t>ia;%S</t>
  </si>
  <si>
    <t>mqreI</t>
  </si>
  <si>
    <t>újdyl</t>
  </si>
  <si>
    <t>wújdyl</t>
  </si>
  <si>
    <t>w'fmd'i id$fm&lt;</t>
  </si>
  <si>
    <t>w'fmd'i W$fm&lt;</t>
  </si>
  <si>
    <t>Wmdê wfmalaIl</t>
  </si>
  <si>
    <t>WmdêOdÍ</t>
  </si>
  <si>
    <t>fjk;a</t>
  </si>
  <si>
    <t>jirlg jrla</t>
  </si>
  <si>
    <t>jdr 02 - 05</t>
  </si>
  <si>
    <t>jdr 06 - 09</t>
  </si>
  <si>
    <t>jdr 10g jeä</t>
  </si>
  <si>
    <t>Tõ</t>
  </si>
  <si>
    <t>ke;</t>
  </si>
  <si>
    <t>ckm%sh k¿ ks&lt;shka fmkS isàu ^Ctf,ì%Üha wemafmarkacta</t>
  </si>
  <si>
    <t>;r. $ ;Hd. ,nd§u  ^&gt;sfõjhaia&amp;</t>
  </si>
  <si>
    <t>Ñ;%mg f;aud ;r.</t>
  </si>
  <si>
    <t>¾‍tâ Cw¾fmÜ EfjkaÜia</t>
  </si>
  <si>
    <t>wka;¾ l%shdldÍ iudc udOH jHdmdr ^ftkafgrcáfj STcbw,a Mtäw Cwïmb.akaia&amp;</t>
  </si>
  <si>
    <t>b;d jeo.;a fõ</t>
  </si>
  <si>
    <t>jeo.;a fõ</t>
  </si>
  <si>
    <t>;rul ÿrg</t>
  </si>
  <si>
    <t>b;d jeo.;a</t>
  </si>
  <si>
    <t>jeo.;a</t>
  </si>
  <si>
    <t>;rula ÿrg</t>
  </si>
  <si>
    <t>සමාජ මාධ්‍යය මගින් ( Facebook, Instagram, Twitter )</t>
  </si>
  <si>
    <t>පුවත්පත් දැන්වීම්</t>
  </si>
  <si>
    <t>පෝස්ටර් සහ බැනර්</t>
  </si>
  <si>
    <t>කට වචනයෙන්</t>
  </si>
  <si>
    <t>චිත්‍රපට වර්ගය</t>
  </si>
  <si>
    <t>නළු /නිළියන්ගේ ජනප්‍රියත්වය</t>
  </si>
  <si>
    <t>සිනමාශාලාවේ තත්ත්වය</t>
  </si>
  <si>
    <t>සිනමාශාලාව චිත්‍රපට නැරඹීමට ඇති හොඳම තැන වීම</t>
  </si>
  <si>
    <t>කාලය ගත කිරීම සඳහා</t>
  </si>
  <si>
    <t>මිතුරන්ගේ නිර්දේශ නිසා</t>
  </si>
  <si>
    <t>ප්‍රචාරණය (Publicity)  සහ ප්‍රවර්ධනය (Promotions)</t>
  </si>
  <si>
    <t>සමාලෝචන (Reviews)  සහ ශ්‍රේණිගත කිරීම් (Ratings)</t>
  </si>
  <si>
    <t>විශේෂ තිරගත කිරීම් සහ උත්සව පැවැසිනමාශාලාව සතු අද්විතීය පහසුකම් (ආසන ,තිරය සහ සෙසු යටිතල පහසුකම්)ත්වීම</t>
  </si>
  <si>
    <t>Loyalty Programmes</t>
  </si>
  <si>
    <t>Discounts &amp; Promotions ලබාදීම</t>
  </si>
  <si>
    <t>තරග /ත්‍යාග (Giveaways)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</si>
</sst>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  <font>
      <sz val="11"/>
      <color theme="1"/>
      <name val="Iskoola Pot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6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0" applyFont="1" applyBorder="1" applyAlignment="1">
      <alignment horizontal="center" wrapText="1"/>
    </xf>
    <xf numFmtId="0" fontId="5" fillId="0" borderId="16" xfId="21" applyFont="1" applyBorder="1" applyAlignment="1">
      <alignment horizontal="center" wrapText="1"/>
    </xf>
    <xf numFmtId="0" fontId="5" fillId="0" borderId="17" xfId="22" applyFont="1" applyBorder="1" applyAlignment="1">
      <alignment horizontal="center" wrapText="1"/>
    </xf>
    <xf numFmtId="164" fontId="5" fillId="0" borderId="19" xfId="25" applyNumberFormat="1" applyFont="1" applyBorder="1" applyAlignment="1">
      <alignment horizontal="right" vertical="top"/>
    </xf>
    <xf numFmtId="164" fontId="5" fillId="0" borderId="20" xfId="26" applyNumberFormat="1" applyFont="1" applyBorder="1" applyAlignment="1">
      <alignment horizontal="right" vertical="top"/>
    </xf>
    <xf numFmtId="164" fontId="5" fillId="0" borderId="21" xfId="27" applyNumberFormat="1" applyFont="1" applyBorder="1" applyAlignment="1">
      <alignment horizontal="right" vertical="top"/>
    </xf>
    <xf numFmtId="164" fontId="5" fillId="0" borderId="22" xfId="28" applyNumberFormat="1" applyFont="1" applyBorder="1" applyAlignment="1">
      <alignment horizontal="right" vertical="top"/>
    </xf>
    <xf numFmtId="164" fontId="5" fillId="0" borderId="23" xfId="29" applyNumberFormat="1" applyFont="1" applyBorder="1" applyAlignment="1">
      <alignment horizontal="right" vertical="top"/>
    </xf>
    <xf numFmtId="164" fontId="5" fillId="0" borderId="24" xfId="30" applyNumberFormat="1" applyFont="1" applyBorder="1" applyAlignment="1">
      <alignment horizontal="right" vertical="top"/>
    </xf>
    <xf numFmtId="0" fontId="5" fillId="0" borderId="25" xfId="31" applyFont="1" applyBorder="1" applyAlignment="1">
      <alignment horizontal="left" vertical="top" wrapText="1"/>
    </xf>
    <xf numFmtId="165" fontId="5" fillId="0" borderId="26" xfId="32" applyNumberFormat="1" applyFont="1" applyBorder="1" applyAlignment="1">
      <alignment horizontal="right" vertical="top"/>
    </xf>
    <xf numFmtId="165" fontId="5" fillId="0" borderId="27" xfId="33" applyNumberFormat="1" applyFont="1" applyBorder="1" applyAlignment="1">
      <alignment horizontal="right" vertical="top"/>
    </xf>
    <xf numFmtId="166" fontId="5" fillId="0" borderId="20" xfId="34" applyNumberFormat="1" applyFont="1" applyBorder="1" applyAlignment="1">
      <alignment horizontal="right" vertical="top"/>
    </xf>
    <xf numFmtId="166" fontId="5" fillId="0" borderId="21" xfId="35" applyNumberFormat="1" applyFont="1" applyBorder="1" applyAlignment="1">
      <alignment horizontal="right" vertical="top"/>
    </xf>
    <xf numFmtId="166" fontId="5" fillId="0" borderId="23" xfId="36" applyNumberFormat="1" applyFont="1" applyBorder="1" applyAlignment="1">
      <alignment horizontal="right" vertical="top"/>
    </xf>
    <xf numFmtId="166" fontId="5" fillId="0" borderId="24" xfId="37" applyNumberFormat="1" applyFont="1" applyBorder="1" applyAlignment="1">
      <alignment horizontal="right" vertical="top"/>
    </xf>
    <xf numFmtId="164" fontId="5" fillId="0" borderId="25" xfId="38" applyNumberFormat="1" applyFont="1" applyBorder="1" applyAlignment="1">
      <alignment horizontal="right" vertical="top"/>
    </xf>
    <xf numFmtId="166" fontId="5" fillId="0" borderId="26" xfId="39" applyNumberFormat="1" applyFont="1" applyBorder="1" applyAlignment="1">
      <alignment horizontal="right" vertical="top"/>
    </xf>
    <xf numFmtId="0" fontId="5" fillId="0" borderId="27" xfId="40" applyFont="1" applyBorder="1" applyAlignment="1">
      <alignment horizontal="left" vertical="top" wrapText="1"/>
    </xf>
    <xf numFmtId="0" fontId="2" fillId="0" borderId="3" xfId="1" applyFont="1" applyBorder="1"/>
    <xf numFmtId="0" fontId="0" fillId="0" borderId="3" xfId="0" applyBorder="1"/>
    <xf numFmtId="0" fontId="3" fillId="0" borderId="3" xfId="2" applyFont="1" applyBorder="1"/>
    <xf numFmtId="0" fontId="6" fillId="2" borderId="15" xfId="41" applyFont="1" applyBorder="1" applyAlignment="1">
      <alignment horizontal="center" wrapText="1"/>
    </xf>
    <xf numFmtId="0" fontId="6" fillId="2" borderId="16" xfId="42" applyFont="1" applyBorder="1" applyAlignment="1">
      <alignment horizontal="center" wrapText="1"/>
    </xf>
    <xf numFmtId="0" fontId="6" fillId="2" borderId="17" xfId="43" applyFont="1" applyBorder="1" applyAlignment="1">
      <alignment horizontal="center" wrapText="1"/>
    </xf>
    <xf numFmtId="0" fontId="6" fillId="2" borderId="12" xfId="44" applyFont="1" applyBorder="1" applyAlignment="1">
      <alignment horizontal="left" vertical="top" wrapText="1"/>
    </xf>
    <xf numFmtId="164" fontId="5" fillId="2" borderId="28" xfId="28" applyNumberFormat="1" applyFont="1" applyFill="1" applyBorder="1" applyAlignment="1">
      <alignment horizontal="right" vertical="top"/>
    </xf>
    <xf numFmtId="0" fontId="0" fillId="2" borderId="3" xfId="0" applyFill="1" applyBorder="1"/>
    <xf numFmtId="0" fontId="0" fillId="2" borderId="0" xfId="0" applyFill="1"/>
    <xf numFmtId="0" fontId="6" fillId="0" borderId="0" xfId="0" applyFont="1"/>
    <xf numFmtId="0" fontId="6" fillId="0" borderId="7" xfId="10" applyFont="1" applyBorder="1" applyAlignment="1">
      <alignment horizontal="left" vertical="top" wrapText="1"/>
    </xf>
    <xf numFmtId="0" fontId="6" fillId="0" borderId="9" xfId="12" applyFont="1" applyBorder="1" applyAlignment="1">
      <alignment horizontal="left" vertical="top" wrapText="1"/>
    </xf>
    <xf numFmtId="0" fontId="6" fillId="0" borderId="18" xfId="24" applyFont="1" applyBorder="1" applyAlignment="1">
      <alignment horizontal="left" vertical="top" wrapText="1"/>
    </xf>
    <xf numFmtId="0" fontId="7" fillId="0" borderId="18" xfId="24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7" fillId="0" borderId="0" xfId="0" applyFont="1"/>
    <xf numFmtId="0" fontId="5" fillId="0" borderId="13" xfId="18" applyFont="1" applyBorder="1" applyAlignment="1">
      <alignment horizontal="left" wrapText="1"/>
    </xf>
    <xf numFmtId="0" fontId="5" fillId="0" borderId="14" xfId="19" applyFont="1" applyBorder="1" applyAlignment="1">
      <alignment horizontal="left" wrapText="1"/>
    </xf>
    <xf numFmtId="0" fontId="5" fillId="0" borderId="3" xfId="23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</cellXfs>
  <cellStyles count="45">
    <cellStyle name="Normal" xfId="0" builtinId="0"/>
    <cellStyle name="style1704188372780" xfId="41" xr:uid="{01605C3A-081F-42F5-AAEE-354C335865C7}"/>
    <cellStyle name="style1704188372869" xfId="42" xr:uid="{996EE216-7F2B-4F97-B39C-DD1985AFA326}"/>
    <cellStyle name="style1704188372963" xfId="43" xr:uid="{5B35A94B-3C88-4A23-8A75-DD879AF1D46C}"/>
    <cellStyle name="style1714232607903" xfId="44" xr:uid="{496F4C42-8F86-4B19-83C4-0CC8803DD664}"/>
    <cellStyle name="style1714968578089" xfId="1" xr:uid="{00000000-0005-0000-0000-000001000000}"/>
    <cellStyle name="style1714968578174" xfId="2" xr:uid="{00000000-0005-0000-0000-000002000000}"/>
    <cellStyle name="style1714968578232" xfId="3" xr:uid="{00000000-0005-0000-0000-000003000000}"/>
    <cellStyle name="style1714968578298" xfId="4" xr:uid="{00000000-0005-0000-0000-000004000000}"/>
    <cellStyle name="style1714968578365" xfId="5" xr:uid="{00000000-0005-0000-0000-000005000000}"/>
    <cellStyle name="style1714968578431" xfId="6" xr:uid="{00000000-0005-0000-0000-000006000000}"/>
    <cellStyle name="style1714968578491" xfId="7" xr:uid="{00000000-0005-0000-0000-000007000000}"/>
    <cellStyle name="style1714968578564" xfId="8" xr:uid="{00000000-0005-0000-0000-000008000000}"/>
    <cellStyle name="style1714968578627" xfId="9" xr:uid="{00000000-0005-0000-0000-000009000000}"/>
    <cellStyle name="style1714968578690" xfId="10" xr:uid="{00000000-0005-0000-0000-00000A000000}"/>
    <cellStyle name="style1714968578762" xfId="11" xr:uid="{00000000-0005-0000-0000-00000B000000}"/>
    <cellStyle name="style1714968578827" xfId="12" xr:uid="{00000000-0005-0000-0000-00000C000000}"/>
    <cellStyle name="style1714968578889" xfId="13" xr:uid="{00000000-0005-0000-0000-00000D000000}"/>
    <cellStyle name="style1714968578957" xfId="14" xr:uid="{00000000-0005-0000-0000-00000E000000}"/>
    <cellStyle name="style1714968579024" xfId="15" xr:uid="{00000000-0005-0000-0000-00000F000000}"/>
    <cellStyle name="style1714968579074" xfId="16" xr:uid="{00000000-0005-0000-0000-000010000000}"/>
    <cellStyle name="style1714968579123" xfId="17" xr:uid="{00000000-0005-0000-0000-000011000000}"/>
    <cellStyle name="style1714968579190" xfId="18" xr:uid="{00000000-0005-0000-0000-000012000000}"/>
    <cellStyle name="style1714968579258" xfId="19" xr:uid="{00000000-0005-0000-0000-000013000000}"/>
    <cellStyle name="style1714968579323" xfId="20" xr:uid="{00000000-0005-0000-0000-000014000000}"/>
    <cellStyle name="style1714968579388" xfId="21" xr:uid="{00000000-0005-0000-0000-000015000000}"/>
    <cellStyle name="style1714968579461" xfId="22" xr:uid="{00000000-0005-0000-0000-000016000000}"/>
    <cellStyle name="style1714968579525" xfId="23" xr:uid="{00000000-0005-0000-0000-000017000000}"/>
    <cellStyle name="style1714968579589" xfId="24" xr:uid="{00000000-0005-0000-0000-000018000000}"/>
    <cellStyle name="style1714968579655" xfId="25" xr:uid="{00000000-0005-0000-0000-000019000000}"/>
    <cellStyle name="style1714968579759" xfId="26" xr:uid="{00000000-0005-0000-0000-00001A000000}"/>
    <cellStyle name="style1714968579843" xfId="27" xr:uid="{00000000-0005-0000-0000-00001B000000}"/>
    <cellStyle name="style1714968579909" xfId="28" xr:uid="{00000000-0005-0000-0000-00001C000000}"/>
    <cellStyle name="style1714968579980" xfId="29" xr:uid="{00000000-0005-0000-0000-00001D000000}"/>
    <cellStyle name="style1714968580046" xfId="30" xr:uid="{00000000-0005-0000-0000-00001E000000}"/>
    <cellStyle name="style1714968580105" xfId="31" xr:uid="{00000000-0005-0000-0000-00001F000000}"/>
    <cellStyle name="style1714968580166" xfId="32" xr:uid="{00000000-0005-0000-0000-000020000000}"/>
    <cellStyle name="style1714968580228" xfId="33" xr:uid="{00000000-0005-0000-0000-000021000000}"/>
    <cellStyle name="style1714968580300" xfId="34" xr:uid="{00000000-0005-0000-0000-000022000000}"/>
    <cellStyle name="style1714968580346" xfId="35" xr:uid="{00000000-0005-0000-0000-000023000000}"/>
    <cellStyle name="style1714968580393" xfId="36" xr:uid="{00000000-0005-0000-0000-000024000000}"/>
    <cellStyle name="style1714968580439" xfId="37" xr:uid="{00000000-0005-0000-0000-000025000000}"/>
    <cellStyle name="style1714968580487" xfId="38" xr:uid="{00000000-0005-0000-0000-000026000000}"/>
    <cellStyle name="style1714968580534" xfId="39" xr:uid="{00000000-0005-0000-0000-000027000000}"/>
    <cellStyle name="style1714968580588" xfId="40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Sheet1!$C$36:$C$39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Sheet1!$D$36:$D$39</c:f>
              <c:numCache>
                <c:formatCode>###0</c:formatCode>
                <c:ptCount val="4"/>
                <c:pt idx="0">
                  <c:v>42</c:v>
                </c:pt>
                <c:pt idx="1">
                  <c:v>48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872-BEF1-E45A04A1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1007"/>
        <c:axId val="115120047"/>
      </c:barChart>
      <c:catAx>
        <c:axId val="1151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0047"/>
        <c:crosses val="autoZero"/>
        <c:auto val="1"/>
        <c:lblAlgn val="ctr"/>
        <c:lblOffset val="100"/>
        <c:noMultiLvlLbl val="0"/>
      </c:catAx>
      <c:valAx>
        <c:axId val="1151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Sheet1!$C$233:$C$238</c:f>
              <c:strCache>
                <c:ptCount val="6"/>
                <c:pt idx="0">
                  <c:v>ckm%sh k¿ ks&lt;shka fmkS isàu ^Ctf,ì%Üha wemafmarkacta</c:v>
                </c:pt>
                <c:pt idx="1">
                  <c:v>;r. $ ;Hd. ,nd§u  ^&gt;sfõjhaia&amp;</c:v>
                </c:pt>
                <c:pt idx="2">
                  <c:v>Ñ;%mg f;aud ;r.</c:v>
                </c:pt>
                <c:pt idx="3">
                  <c:v>¾‍tâ Cw¾fmÜ EfjkaÜia</c:v>
                </c:pt>
                <c:pt idx="4">
                  <c:v>wka;¾ l%shdldÍ iudc udOH jHdmdr ^ftkafgrcáfj STcbw,a Mtäw Cwïmb.akaia&amp;</c:v>
                </c:pt>
                <c:pt idx="5">
                  <c:v>fjk;a</c:v>
                </c:pt>
              </c:strCache>
            </c:strRef>
          </c:cat>
          <c:val>
            <c:numRef>
              <c:f>Sheet1!$D$233:$D$238</c:f>
              <c:numCache>
                <c:formatCode>###0</c:formatCode>
                <c:ptCount val="6"/>
                <c:pt idx="0">
                  <c:v>65</c:v>
                </c:pt>
                <c:pt idx="1">
                  <c:v>27</c:v>
                </c:pt>
                <c:pt idx="2" formatCode="General">
                  <c:v>24</c:v>
                </c:pt>
                <c:pt idx="3" formatCode="General">
                  <c:v>28</c:v>
                </c:pt>
                <c:pt idx="4" formatCode="General">
                  <c:v>57</c:v>
                </c:pt>
                <c:pt idx="5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5-4CF3-9C59-CFBD1451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0447"/>
        <c:axId val="116560927"/>
      </c:barChart>
      <c:catAx>
        <c:axId val="1165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560927"/>
        <c:crosses val="autoZero"/>
        <c:auto val="1"/>
        <c:lblAlgn val="ctr"/>
        <c:lblOffset val="100"/>
        <c:noMultiLvlLbl val="0"/>
      </c:catAx>
      <c:valAx>
        <c:axId val="116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Sheet1!$C$255:$C$257</c:f>
              <c:strCache>
                <c:ptCount val="3"/>
                <c:pt idx="0">
                  <c:v>b;d jeo.;a fõ</c:v>
                </c:pt>
                <c:pt idx="1">
                  <c:v>jeo.;a fõ</c:v>
                </c:pt>
                <c:pt idx="2">
                  <c:v>;rul ÿrg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78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B-4827-AD9E-9F1CC398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53727"/>
        <c:axId val="116559007"/>
      </c:barChart>
      <c:catAx>
        <c:axId val="1165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559007"/>
        <c:crosses val="autoZero"/>
        <c:auto val="1"/>
        <c:lblAlgn val="ctr"/>
        <c:lblOffset val="100"/>
        <c:noMultiLvlLbl val="0"/>
      </c:catAx>
      <c:valAx>
        <c:axId val="1165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9-465B-8EC7-B709202EE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9-465B-8EC7-B709202EE3D9}"/>
              </c:ext>
            </c:extLst>
          </c:dPt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3-45C7-B17A-50062A2C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Sheet1!$C$297:$C$305</c:f>
              <c:strCache>
                <c:ptCount val="9"/>
                <c:pt idx="0">
                  <c:v>විශේෂ තිරගත කිරීම් සහ උත්සව පැවැසිනමාශාලාව සතු අද්විතීය පහසුකම් (ආසන ,තිරය සහ සෙසු යටිතල පහසුකම්)ත්වීම</c:v>
                </c:pt>
                <c:pt idx="1">
                  <c:v>සිනමාශාලාව සතු අද්විතීය පහසුකම් (ආසන ,තිරය සහ සෙසු යටිතල පහසුකම්)</c:v>
                </c:pt>
                <c:pt idx="2">
                  <c:v>සමාජ මාධ්‍යය මගින් නිතර ප්‍රේක්ෂකයින් හා සම්බන්ධ වීම</c:v>
                </c:pt>
                <c:pt idx="3">
                  <c:v>ගුණාත්මක පාරිභෝගික සේවාව</c:v>
                </c:pt>
                <c:pt idx="4">
                  <c:v>Loyalty Programmes</c:v>
                </c:pt>
                <c:pt idx="5">
                  <c:v>Discounts &amp; Promotions ලබාදීම</c:v>
                </c:pt>
                <c:pt idx="6">
                  <c:v>තරග /ත්‍යාග (Giveaways)</c:v>
                </c:pt>
                <c:pt idx="7">
                  <c:v>ඉහත සියල්ලම</c:v>
                </c:pt>
                <c:pt idx="8">
                  <c:v>වෙනත්</c:v>
                </c:pt>
              </c:strCache>
            </c:strRef>
          </c:cat>
          <c:val>
            <c:numRef>
              <c:f>Sheet1!$D$297:$D$305</c:f>
              <c:numCache>
                <c:formatCode>###0</c:formatCode>
                <c:ptCount val="9"/>
                <c:pt idx="0">
                  <c:v>28</c:v>
                </c:pt>
                <c:pt idx="1">
                  <c:v>57</c:v>
                </c:pt>
                <c:pt idx="2" formatCode="General">
                  <c:v>50</c:v>
                </c:pt>
                <c:pt idx="3" formatCode="General">
                  <c:v>49</c:v>
                </c:pt>
                <c:pt idx="4" formatCode="General">
                  <c:v>24</c:v>
                </c:pt>
                <c:pt idx="5" formatCode="General">
                  <c:v>35</c:v>
                </c:pt>
                <c:pt idx="6" formatCode="General">
                  <c:v>18</c:v>
                </c:pt>
                <c:pt idx="7" formatCode="General">
                  <c:v>40</c:v>
                </c:pt>
                <c:pt idx="8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BCB-B167-8395893D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895199"/>
        <c:axId val="118899519"/>
      </c:barChart>
      <c:catAx>
        <c:axId val="11889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9519"/>
        <c:crosses val="autoZero"/>
        <c:auto val="1"/>
        <c:lblAlgn val="ctr"/>
        <c:lblOffset val="100"/>
        <c:noMultiLvlLbl val="0"/>
      </c:catAx>
      <c:valAx>
        <c:axId val="1188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Sheet1!$C$316:$C$320</c:f>
              <c:strCache>
                <c:ptCount val="5"/>
                <c:pt idx="0">
                  <c:v>Scope Cinema</c:v>
                </c:pt>
                <c:pt idx="1">
                  <c:v>PVR Cinema</c:v>
                </c:pt>
                <c:pt idx="2">
                  <c:v>Lite Cinema</c:v>
                </c:pt>
                <c:pt idx="3">
                  <c:v>Savoy Cinema</c:v>
                </c:pt>
                <c:pt idx="4">
                  <c:v>වෙනත්</c:v>
                </c:pt>
              </c:strCache>
            </c:strRef>
          </c:cat>
          <c:val>
            <c:numRef>
              <c:f>Sheet1!$D$316:$D$320</c:f>
              <c:numCache>
                <c:formatCode>###0</c:formatCode>
                <c:ptCount val="5"/>
                <c:pt idx="0">
                  <c:v>54</c:v>
                </c:pt>
                <c:pt idx="1">
                  <c:v>62</c:v>
                </c:pt>
                <c:pt idx="2" formatCode="General">
                  <c:v>26</c:v>
                </c:pt>
                <c:pt idx="3" formatCode="General">
                  <c:v>49</c:v>
                </c:pt>
                <c:pt idx="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166-8949-D66FCE20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7599"/>
        <c:axId val="118895679"/>
      </c:barChart>
      <c:catAx>
        <c:axId val="1188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679"/>
        <c:crosses val="autoZero"/>
        <c:auto val="1"/>
        <c:lblAlgn val="ctr"/>
        <c:lblOffset val="100"/>
        <c:noMultiLvlLbl val="0"/>
      </c:catAx>
      <c:valAx>
        <c:axId val="1188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Sheet1!$C$334:$C$335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Sheet1!$D$334:$D$335</c:f>
              <c:numCache>
                <c:formatCode>###0</c:formatCode>
                <c:ptCount val="2"/>
                <c:pt idx="0">
                  <c:v>38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D-4CCA-9BEF-A92D2B9B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008383"/>
        <c:axId val="1993009823"/>
      </c:barChart>
      <c:catAx>
        <c:axId val="19930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93009823"/>
        <c:crosses val="autoZero"/>
        <c:auto val="1"/>
        <c:lblAlgn val="ctr"/>
        <c:lblOffset val="100"/>
        <c:noMultiLvlLbl val="0"/>
      </c:catAx>
      <c:valAx>
        <c:axId val="19930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Sheet1!$C$356:$C$358</c:f>
              <c:strCache>
                <c:ptCount val="3"/>
                <c:pt idx="0">
                  <c:v>b;d jeo.;a</c:v>
                </c:pt>
                <c:pt idx="1">
                  <c:v>jeo.;a</c:v>
                </c:pt>
                <c:pt idx="2">
                  <c:v>;rula ÿrg</c:v>
                </c:pt>
              </c:strCache>
            </c:strRef>
          </c:cat>
          <c:val>
            <c:numRef>
              <c:f>Sheet1!$D$356:$D$358</c:f>
              <c:numCache>
                <c:formatCode>###0</c:formatCode>
                <c:ptCount val="3"/>
                <c:pt idx="0">
                  <c:v>68</c:v>
                </c:pt>
                <c:pt idx="1">
                  <c:v>24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65B-8450-0F9E9746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6159"/>
        <c:axId val="1992445871"/>
      </c:barChart>
      <c:catAx>
        <c:axId val="1188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92445871"/>
        <c:crosses val="autoZero"/>
        <c:auto val="1"/>
        <c:lblAlgn val="ctr"/>
        <c:lblOffset val="100"/>
        <c:noMultiLvlLbl val="0"/>
      </c:catAx>
      <c:valAx>
        <c:axId val="19924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Sheet1!$C$379:$C$380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Sheet1!$D$379:$D$380</c:f>
              <c:numCache>
                <c:formatCode>###0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430-835A-A907A2DE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319679"/>
        <c:axId val="1872317759"/>
      </c:barChart>
      <c:catAx>
        <c:axId val="18723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72317759"/>
        <c:crosses val="autoZero"/>
        <c:auto val="1"/>
        <c:lblAlgn val="ctr"/>
        <c:lblOffset val="100"/>
        <c:noMultiLvlLbl val="0"/>
      </c:catAx>
      <c:valAx>
        <c:axId val="18723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Sheet1!$C$60:$C$62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Sheet1!$D$60:$D$62</c:f>
              <c:numCache>
                <c:formatCode>###0</c:formatCode>
                <c:ptCount val="3"/>
                <c:pt idx="0">
                  <c:v>59</c:v>
                </c:pt>
                <c:pt idx="1">
                  <c:v>19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130-AED2-2CE70671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2367"/>
        <c:axId val="116556127"/>
      </c:barChart>
      <c:catAx>
        <c:axId val="1165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556127"/>
        <c:crosses val="autoZero"/>
        <c:auto val="1"/>
        <c:lblAlgn val="ctr"/>
        <c:lblOffset val="100"/>
        <c:noMultiLvlLbl val="0"/>
      </c:catAx>
      <c:valAx>
        <c:axId val="116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A-4B2B-8CDF-FD112B37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59967"/>
        <c:axId val="116565727"/>
      </c:barChart>
      <c:catAx>
        <c:axId val="1165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565727"/>
        <c:crosses val="autoZero"/>
        <c:auto val="1"/>
        <c:lblAlgn val="ctr"/>
        <c:lblOffset val="100"/>
        <c:noMultiLvlLbl val="0"/>
      </c:catAx>
      <c:valAx>
        <c:axId val="116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5-445B-8A24-54CBD00E9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5-445B-8A24-54CBD00E9972}"/>
              </c:ext>
            </c:extLst>
          </c:dPt>
          <c:cat>
            <c:strRef>
              <c:f>Sheet1!$C$105:$C$106</c:f>
              <c:strCache>
                <c:ptCount val="2"/>
                <c:pt idx="0">
                  <c:v>újdyl</c:v>
                </c:pt>
                <c:pt idx="1">
                  <c:v>wújdyl</c:v>
                </c:pt>
              </c:strCache>
            </c:strRef>
          </c:cat>
          <c:val>
            <c:numRef>
              <c:f>Sheet1!$D$105:$D$106</c:f>
              <c:numCache>
                <c:formatCode>###0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1-47F9-A656-EBA71DEA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Sheet1!$C$127:$C$131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52</c:v>
                </c:pt>
                <c:pt idx="3">
                  <c:v>27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F-414A-A4FD-9E465C51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443951"/>
        <c:axId val="1992445391"/>
      </c:barChart>
      <c:catAx>
        <c:axId val="199244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92445391"/>
        <c:crosses val="autoZero"/>
        <c:auto val="1"/>
        <c:lblAlgn val="ctr"/>
        <c:lblOffset val="100"/>
        <c:noMultiLvlLbl val="0"/>
      </c:catAx>
      <c:valAx>
        <c:axId val="19924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4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Sheet1!$C$152:$C$155</c:f>
              <c:strCache>
                <c:ptCount val="4"/>
                <c:pt idx="0">
                  <c:v>jirlg jrla</c:v>
                </c:pt>
                <c:pt idx="1">
                  <c:v>jdr 02 - 05</c:v>
                </c:pt>
                <c:pt idx="2">
                  <c:v>jdr 06 - 09</c:v>
                </c:pt>
                <c:pt idx="3">
                  <c:v>jdr 10g jeä</c:v>
                </c:pt>
              </c:strCache>
            </c:strRef>
          </c:cat>
          <c:val>
            <c:numRef>
              <c:f>Sheet1!$D$152:$D$155</c:f>
              <c:numCache>
                <c:formatCode>###0</c:formatCode>
                <c:ptCount val="4"/>
                <c:pt idx="0">
                  <c:v>25</c:v>
                </c:pt>
                <c:pt idx="1">
                  <c:v>38</c:v>
                </c:pt>
                <c:pt idx="2">
                  <c:v>21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608-8523-891FB71D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442991"/>
        <c:axId val="1992443471"/>
      </c:barChart>
      <c:catAx>
        <c:axId val="19924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92443471"/>
        <c:crosses val="autoZero"/>
        <c:auto val="1"/>
        <c:lblAlgn val="ctr"/>
        <c:lblOffset val="100"/>
        <c:noMultiLvlLbl val="0"/>
      </c:catAx>
      <c:valAx>
        <c:axId val="19924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4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Sheet1!$C$175:$C$183</c:f>
              <c:strCache>
                <c:ptCount val="9"/>
                <c:pt idx="0">
                  <c:v>චිත්‍රපට වර්ගය</c:v>
                </c:pt>
                <c:pt idx="1">
                  <c:v>නළු /නිළියන්ගේ ජනප්‍රියත්වය</c:v>
                </c:pt>
                <c:pt idx="2">
                  <c:v>සිනමාශාලාවේ තත්ත්වය</c:v>
                </c:pt>
                <c:pt idx="3">
                  <c:v>ප්‍රචාරණය (Publicity)  සහ ප්‍රවර්ධනය (Promotions)</c:v>
                </c:pt>
                <c:pt idx="4">
                  <c:v>සමාලෝචන (Reviews)  සහ ශ්‍රේණිගත කිරීම් (Ratings)</c:v>
                </c:pt>
                <c:pt idx="5">
                  <c:v>සිනමාශාලාව චිත්‍රපට නැරඹීමට ඇති හොඳම තැන වීම</c:v>
                </c:pt>
                <c:pt idx="6">
                  <c:v>කාලය ගත කිරීම සඳහා</c:v>
                </c:pt>
                <c:pt idx="7">
                  <c:v>මිතුරන්ගේ නිර්දේශ නිසා</c:v>
                </c:pt>
                <c:pt idx="8">
                  <c:v>වෙනත්</c:v>
                </c:pt>
              </c:strCache>
            </c:strRef>
          </c:cat>
          <c:val>
            <c:numRef>
              <c:f>Sheet1!$D$175:$D$183</c:f>
              <c:numCache>
                <c:formatCode>###0</c:formatCode>
                <c:ptCount val="9"/>
                <c:pt idx="0">
                  <c:v>83</c:v>
                </c:pt>
                <c:pt idx="1">
                  <c:v>52</c:v>
                </c:pt>
                <c:pt idx="2">
                  <c:v>58</c:v>
                </c:pt>
                <c:pt idx="3">
                  <c:v>38</c:v>
                </c:pt>
                <c:pt idx="4">
                  <c:v>44</c:v>
                </c:pt>
                <c:pt idx="5">
                  <c:v>35</c:v>
                </c:pt>
                <c:pt idx="6">
                  <c:v>23</c:v>
                </c:pt>
                <c:pt idx="7">
                  <c:v>38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2-4C01-A3C0-39AE2A1B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2847"/>
        <c:axId val="116563327"/>
      </c:barChart>
      <c:catAx>
        <c:axId val="1165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skoola Pota" panose="02010503010101010104" pitchFamily="2" charset="0"/>
                <a:ea typeface="+mn-ea"/>
                <a:cs typeface="Iskoola Pota" panose="02010503010101010104" pitchFamily="2" charset="0"/>
              </a:defRPr>
            </a:pPr>
            <a:endParaRPr lang="en-US"/>
          </a:p>
        </c:txPr>
        <c:crossAx val="116563327"/>
        <c:crosses val="autoZero"/>
        <c:auto val="1"/>
        <c:lblAlgn val="ctr"/>
        <c:lblOffset val="100"/>
        <c:noMultiLvlLbl val="0"/>
      </c:catAx>
      <c:valAx>
        <c:axId val="1165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Sheet1!$C$196:$C$200</c:f>
              <c:strCache>
                <c:ptCount val="5"/>
                <c:pt idx="0">
                  <c:v>සමාජ මාධ්‍යය මගින් ( Facebook, Instagram, Twitter )</c:v>
                </c:pt>
                <c:pt idx="1">
                  <c:v>පුවත්පත් දැන්වීම්</c:v>
                </c:pt>
                <c:pt idx="2">
                  <c:v>පෝස්ටර් සහ බැනර්</c:v>
                </c:pt>
                <c:pt idx="3">
                  <c:v>කට වචනයෙන්</c:v>
                </c:pt>
                <c:pt idx="4">
                  <c:v>වෙනත්</c:v>
                </c:pt>
              </c:strCache>
            </c:strRef>
          </c:cat>
          <c:val>
            <c:numRef>
              <c:f>Sheet1!$D$196:$D$200</c:f>
              <c:numCache>
                <c:formatCode>###0</c:formatCode>
                <c:ptCount val="5"/>
                <c:pt idx="0">
                  <c:v>95</c:v>
                </c:pt>
                <c:pt idx="1">
                  <c:v>10</c:v>
                </c:pt>
                <c:pt idx="2">
                  <c:v>38</c:v>
                </c:pt>
                <c:pt idx="3">
                  <c:v>31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BFB-8E1A-67490561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0879"/>
        <c:axId val="96071839"/>
      </c:barChart>
      <c:catAx>
        <c:axId val="960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skoola Pota" panose="02010503010101010104" pitchFamily="2" charset="0"/>
                <a:ea typeface="+mn-ea"/>
                <a:cs typeface="Iskoola Pota" panose="02010503010101010104" pitchFamily="2" charset="0"/>
              </a:defRPr>
            </a:pPr>
            <a:endParaRPr lang="en-US"/>
          </a:p>
        </c:txPr>
        <c:crossAx val="96071839"/>
        <c:crosses val="autoZero"/>
        <c:auto val="1"/>
        <c:lblAlgn val="ctr"/>
        <c:lblOffset val="100"/>
        <c:noMultiLvlLbl val="0"/>
      </c:catAx>
      <c:valAx>
        <c:axId val="960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6-49AC-8CBF-3ED0E8BA2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6-49AC-8CBF-3ED0E8BA2012}"/>
              </c:ext>
            </c:extLst>
          </c:dPt>
          <c:cat>
            <c:strRef>
              <c:f>Sheet1!$C$213:$C$214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4A9-8ACA-88D6B4AA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33</xdr:row>
      <xdr:rowOff>242887</xdr:rowOff>
    </xdr:from>
    <xdr:to>
      <xdr:col>12</xdr:col>
      <xdr:colOff>800100</xdr:colOff>
      <xdr:row>46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9BF53-6293-598B-665B-ED400591A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54</xdr:row>
      <xdr:rowOff>71437</xdr:rowOff>
    </xdr:from>
    <xdr:to>
      <xdr:col>12</xdr:col>
      <xdr:colOff>295275</xdr:colOff>
      <xdr:row>67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11ADD-BEAE-9B9E-489E-9B591D906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76</xdr:row>
      <xdr:rowOff>90487</xdr:rowOff>
    </xdr:from>
    <xdr:to>
      <xdr:col>12</xdr:col>
      <xdr:colOff>276225</xdr:colOff>
      <xdr:row>89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D5900-7C61-810F-B2E7-4FB4391E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101</xdr:row>
      <xdr:rowOff>42862</xdr:rowOff>
    </xdr:from>
    <xdr:to>
      <xdr:col>12</xdr:col>
      <xdr:colOff>323850</xdr:colOff>
      <xdr:row>114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EDB55-A64A-E96A-3594-9A54A474B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124</xdr:row>
      <xdr:rowOff>100012</xdr:rowOff>
    </xdr:from>
    <xdr:to>
      <xdr:col>12</xdr:col>
      <xdr:colOff>238125</xdr:colOff>
      <xdr:row>137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E7DF0C-5D87-A0D9-D1F5-125F94A8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149</xdr:row>
      <xdr:rowOff>52387</xdr:rowOff>
    </xdr:from>
    <xdr:to>
      <xdr:col>12</xdr:col>
      <xdr:colOff>552450</xdr:colOff>
      <xdr:row>160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ED0B8-F634-F763-2AB0-8FDCB458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</xdr:colOff>
      <xdr:row>172</xdr:row>
      <xdr:rowOff>242887</xdr:rowOff>
    </xdr:from>
    <xdr:to>
      <xdr:col>13</xdr:col>
      <xdr:colOff>76200</xdr:colOff>
      <xdr:row>184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BFFD2B-FF67-9CBC-E5D7-619CCFA7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819150</xdr:colOff>
      <xdr:row>190</xdr:row>
      <xdr:rowOff>52387</xdr:rowOff>
    </xdr:from>
    <xdr:to>
      <xdr:col>12</xdr:col>
      <xdr:colOff>866775</xdr:colOff>
      <xdr:row>201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430B68-C49E-E713-A9A1-9C0629EF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590550</xdr:colOff>
      <xdr:row>210</xdr:row>
      <xdr:rowOff>242887</xdr:rowOff>
    </xdr:from>
    <xdr:to>
      <xdr:col>12</xdr:col>
      <xdr:colOff>638175</xdr:colOff>
      <xdr:row>220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36614-1EC8-9702-23DB-BEB69814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231</xdr:row>
      <xdr:rowOff>147637</xdr:rowOff>
    </xdr:from>
    <xdr:to>
      <xdr:col>12</xdr:col>
      <xdr:colOff>542925</xdr:colOff>
      <xdr:row>244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9BFA43-56E9-F0E6-9E50-005472423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476250</xdr:colOff>
      <xdr:row>252</xdr:row>
      <xdr:rowOff>80962</xdr:rowOff>
    </xdr:from>
    <xdr:to>
      <xdr:col>12</xdr:col>
      <xdr:colOff>523875</xdr:colOff>
      <xdr:row>262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A5BD61-CAEF-778C-23BC-EFDCD9C1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342900</xdr:colOff>
      <xdr:row>273</xdr:row>
      <xdr:rowOff>23812</xdr:rowOff>
    </xdr:from>
    <xdr:to>
      <xdr:col>12</xdr:col>
      <xdr:colOff>390525</xdr:colOff>
      <xdr:row>283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40989D-26EB-EDDD-6E27-1044A1EA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723900</xdr:colOff>
      <xdr:row>295</xdr:row>
      <xdr:rowOff>61912</xdr:rowOff>
    </xdr:from>
    <xdr:to>
      <xdr:col>12</xdr:col>
      <xdr:colOff>771525</xdr:colOff>
      <xdr:row>308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583BAF-14F5-4837-7600-F4EB20EC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885825</xdr:colOff>
      <xdr:row>313</xdr:row>
      <xdr:rowOff>442912</xdr:rowOff>
    </xdr:from>
    <xdr:to>
      <xdr:col>13</xdr:col>
      <xdr:colOff>28575</xdr:colOff>
      <xdr:row>325</xdr:row>
      <xdr:rowOff>166687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03D41B-3760-6EC5-F999-655B2EF3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323850</xdr:colOff>
      <xdr:row>331</xdr:row>
      <xdr:rowOff>709612</xdr:rowOff>
    </xdr:from>
    <xdr:to>
      <xdr:col>12</xdr:col>
      <xdr:colOff>371475</xdr:colOff>
      <xdr:row>344</xdr:row>
      <xdr:rowOff>42862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3BCC74-7D13-F242-709B-A5ED3F2D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619125</xdr:colOff>
      <xdr:row>353</xdr:row>
      <xdr:rowOff>252412</xdr:rowOff>
    </xdr:from>
    <xdr:to>
      <xdr:col>12</xdr:col>
      <xdr:colOff>666750</xdr:colOff>
      <xdr:row>366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BF37E-9E90-D59E-F218-A9CE0457E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676275</xdr:colOff>
      <xdr:row>376</xdr:row>
      <xdr:rowOff>185737</xdr:rowOff>
    </xdr:from>
    <xdr:to>
      <xdr:col>12</xdr:col>
      <xdr:colOff>723900</xdr:colOff>
      <xdr:row>387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1DBD2-6C31-0E0E-845A-5175529F8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81"/>
  <sheetViews>
    <sheetView tabSelected="1" topLeftCell="A203" workbookViewId="0">
      <selection activeCell="D261" sqref="D261"/>
    </sheetView>
  </sheetViews>
  <sheetFormatPr defaultRowHeight="15" x14ac:dyDescent="0.25"/>
  <cols>
    <col min="2" max="2" width="21.140625" style="26" customWidth="1"/>
    <col min="3" max="3" width="22.7109375" style="35" customWidth="1"/>
    <col min="4" max="4" width="23" customWidth="1"/>
    <col min="5" max="15" width="13.5703125" customWidth="1"/>
  </cols>
  <sheetData>
    <row r="1" spans="2:4" x14ac:dyDescent="0.25">
      <c r="B1" s="25" t="s">
        <v>0</v>
      </c>
    </row>
    <row r="2" spans="2:4" x14ac:dyDescent="0.25">
      <c r="B2" s="25" t="s">
        <v>1</v>
      </c>
    </row>
    <row r="3" spans="2:4" x14ac:dyDescent="0.25">
      <c r="B3" s="25" t="s">
        <v>2</v>
      </c>
    </row>
    <row r="4" spans="2:4" x14ac:dyDescent="0.25">
      <c r="B4" s="25" t="s">
        <v>3</v>
      </c>
    </row>
    <row r="5" spans="2:4" x14ac:dyDescent="0.25">
      <c r="B5" s="25" t="s">
        <v>4</v>
      </c>
    </row>
    <row r="8" spans="2:4" ht="18" x14ac:dyDescent="0.25">
      <c r="B8" s="27" t="s">
        <v>5</v>
      </c>
    </row>
    <row r="10" spans="2:4" ht="21" customHeight="1" x14ac:dyDescent="0.25">
      <c r="B10" s="47" t="s">
        <v>6</v>
      </c>
      <c r="C10" s="48"/>
      <c r="D10" s="49"/>
    </row>
    <row r="11" spans="2:4" ht="17.100000000000001" customHeight="1" x14ac:dyDescent="0.25">
      <c r="B11" s="54" t="s">
        <v>7</v>
      </c>
      <c r="C11" s="55"/>
      <c r="D11" s="1" t="s">
        <v>8</v>
      </c>
    </row>
    <row r="12" spans="2:4" ht="17.100000000000001" customHeight="1" x14ac:dyDescent="0.25">
      <c r="B12" s="52" t="s">
        <v>9</v>
      </c>
      <c r="C12" s="53"/>
      <c r="D12" s="2" t="s">
        <v>10</v>
      </c>
    </row>
    <row r="13" spans="2:4" ht="45.95" customHeight="1" x14ac:dyDescent="0.25">
      <c r="B13" s="45" t="s">
        <v>11</v>
      </c>
      <c r="C13" s="36" t="s">
        <v>12</v>
      </c>
      <c r="D13" s="2" t="s">
        <v>13</v>
      </c>
    </row>
    <row r="14" spans="2:4" ht="17.100000000000001" customHeight="1" x14ac:dyDescent="0.25">
      <c r="B14" s="45"/>
      <c r="C14" s="36" t="s">
        <v>14</v>
      </c>
      <c r="D14" s="2" t="s">
        <v>15</v>
      </c>
    </row>
    <row r="15" spans="2:4" ht="17.100000000000001" customHeight="1" x14ac:dyDescent="0.25">
      <c r="B15" s="45"/>
      <c r="C15" s="36" t="s">
        <v>16</v>
      </c>
      <c r="D15" s="2" t="s">
        <v>17</v>
      </c>
    </row>
    <row r="16" spans="2:4" ht="17.100000000000001" customHeight="1" x14ac:dyDescent="0.25">
      <c r="B16" s="45"/>
      <c r="C16" s="36" t="s">
        <v>18</v>
      </c>
      <c r="D16" s="2" t="s">
        <v>17</v>
      </c>
    </row>
    <row r="17" spans="2:15" ht="17.100000000000001" customHeight="1" x14ac:dyDescent="0.25">
      <c r="B17" s="45"/>
      <c r="C17" s="36" t="s">
        <v>19</v>
      </c>
      <c r="D17" s="2" t="s">
        <v>17</v>
      </c>
    </row>
    <row r="18" spans="2:15" ht="30" customHeight="1" x14ac:dyDescent="0.25">
      <c r="B18" s="45"/>
      <c r="C18" s="36" t="s">
        <v>20</v>
      </c>
      <c r="D18" s="3">
        <v>100</v>
      </c>
    </row>
    <row r="19" spans="2:15" ht="45.95" customHeight="1" x14ac:dyDescent="0.25">
      <c r="B19" s="45" t="s">
        <v>21</v>
      </c>
      <c r="C19" s="36" t="s">
        <v>22</v>
      </c>
      <c r="D19" s="2" t="s">
        <v>23</v>
      </c>
    </row>
    <row r="20" spans="2:15" ht="30" customHeight="1" x14ac:dyDescent="0.25">
      <c r="B20" s="45"/>
      <c r="C20" s="36" t="s">
        <v>24</v>
      </c>
      <c r="D20" s="2" t="s">
        <v>25</v>
      </c>
    </row>
    <row r="21" spans="2:15" ht="353.1" customHeight="1" x14ac:dyDescent="0.25">
      <c r="B21" s="52" t="s">
        <v>26</v>
      </c>
      <c r="C21" s="53"/>
      <c r="D21" s="2" t="s">
        <v>27</v>
      </c>
    </row>
    <row r="22" spans="2:15" ht="17.100000000000001" customHeight="1" x14ac:dyDescent="0.25">
      <c r="B22" s="45" t="s">
        <v>28</v>
      </c>
      <c r="C22" s="36" t="s">
        <v>29</v>
      </c>
      <c r="D22" s="4" t="s">
        <v>30</v>
      </c>
    </row>
    <row r="23" spans="2:15" ht="17.100000000000001" customHeight="1" x14ac:dyDescent="0.25">
      <c r="B23" s="46"/>
      <c r="C23" s="37" t="s">
        <v>31</v>
      </c>
      <c r="D23" s="5" t="s">
        <v>32</v>
      </c>
    </row>
    <row r="25" spans="2:15" ht="21" customHeight="1" x14ac:dyDescent="0.25">
      <c r="B25" s="47" t="s">
        <v>33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</row>
    <row r="26" spans="2:15" ht="245.1" customHeight="1" x14ac:dyDescent="0.25">
      <c r="B26" s="42"/>
      <c r="C26" s="43"/>
      <c r="D26" s="6" t="s">
        <v>34</v>
      </c>
      <c r="E26" s="7" t="s">
        <v>35</v>
      </c>
      <c r="F26" s="7" t="s">
        <v>36</v>
      </c>
      <c r="G26" s="7" t="s">
        <v>37</v>
      </c>
      <c r="H26" s="7" t="s">
        <v>38</v>
      </c>
      <c r="I26" s="7" t="s">
        <v>39</v>
      </c>
      <c r="J26" s="7" t="s">
        <v>40</v>
      </c>
      <c r="K26" s="7" t="s">
        <v>41</v>
      </c>
      <c r="L26" s="7" t="s">
        <v>42</v>
      </c>
      <c r="M26" s="7" t="s">
        <v>43</v>
      </c>
      <c r="N26" s="7" t="s">
        <v>44</v>
      </c>
      <c r="O26" s="8" t="s">
        <v>45</v>
      </c>
    </row>
    <row r="27" spans="2:15" ht="17.100000000000001" customHeight="1" x14ac:dyDescent="0.25">
      <c r="B27" s="44" t="s">
        <v>46</v>
      </c>
      <c r="C27" s="38" t="s">
        <v>47</v>
      </c>
      <c r="D27" s="9">
        <v>100</v>
      </c>
      <c r="E27" s="10">
        <v>100</v>
      </c>
      <c r="F27" s="10">
        <v>100</v>
      </c>
      <c r="G27" s="10">
        <v>100</v>
      </c>
      <c r="H27" s="10">
        <v>100</v>
      </c>
      <c r="I27" s="10">
        <v>100</v>
      </c>
      <c r="J27" s="10">
        <v>100</v>
      </c>
      <c r="K27" s="10">
        <v>100</v>
      </c>
      <c r="L27" s="10">
        <v>100</v>
      </c>
      <c r="M27" s="10">
        <v>100</v>
      </c>
      <c r="N27" s="10">
        <v>100</v>
      </c>
      <c r="O27" s="11">
        <v>100</v>
      </c>
    </row>
    <row r="28" spans="2:15" ht="17.100000000000001" customHeight="1" x14ac:dyDescent="0.25">
      <c r="B28" s="45"/>
      <c r="C28" s="36" t="s">
        <v>48</v>
      </c>
      <c r="D28" s="12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4">
        <v>0</v>
      </c>
    </row>
    <row r="29" spans="2:15" ht="17.100000000000001" customHeight="1" x14ac:dyDescent="0.25">
      <c r="B29" s="50" t="s">
        <v>49</v>
      </c>
      <c r="C29" s="51"/>
      <c r="D29" s="15"/>
      <c r="E29" s="16">
        <v>0.82455987647895523</v>
      </c>
      <c r="F29" s="16">
        <v>0.5</v>
      </c>
      <c r="G29" s="16">
        <v>0.41633319989322654</v>
      </c>
      <c r="H29" s="16">
        <v>0.79257921886825811</v>
      </c>
      <c r="I29" s="16">
        <v>1.0158342344689866</v>
      </c>
      <c r="J29" s="16">
        <v>0.4351941398892446</v>
      </c>
      <c r="K29" s="16">
        <v>0.5</v>
      </c>
      <c r="L29" s="16">
        <v>0.48241815132442178</v>
      </c>
      <c r="M29" s="16">
        <v>0.4878317312145633</v>
      </c>
      <c r="N29" s="16">
        <v>0.63564172616372816</v>
      </c>
      <c r="O29" s="17">
        <v>0.49431107042371031</v>
      </c>
    </row>
    <row r="32" spans="2:15" ht="18" x14ac:dyDescent="0.25">
      <c r="B32" s="27" t="s">
        <v>50</v>
      </c>
    </row>
    <row r="34" spans="2:7" ht="21" customHeight="1" x14ac:dyDescent="0.25">
      <c r="B34" s="47" t="s">
        <v>34</v>
      </c>
      <c r="C34" s="48"/>
      <c r="D34" s="48"/>
      <c r="E34" s="48"/>
      <c r="F34" s="48"/>
      <c r="G34" s="49"/>
    </row>
    <row r="35" spans="2:7" ht="29.1" customHeight="1" x14ac:dyDescent="0.25">
      <c r="B35" s="42"/>
      <c r="C35" s="43"/>
      <c r="D35" s="28" t="s">
        <v>56</v>
      </c>
      <c r="E35" s="29" t="s">
        <v>57</v>
      </c>
      <c r="F35" s="29" t="s">
        <v>58</v>
      </c>
      <c r="G35" s="30" t="s">
        <v>59</v>
      </c>
    </row>
    <row r="36" spans="2:7" ht="17.100000000000001" customHeight="1" x14ac:dyDescent="0.25">
      <c r="B36" s="44"/>
      <c r="C36" s="38" t="s">
        <v>51</v>
      </c>
      <c r="D36" s="9">
        <v>42</v>
      </c>
      <c r="E36" s="18">
        <v>42</v>
      </c>
      <c r="F36" s="18">
        <v>42</v>
      </c>
      <c r="G36" s="19">
        <v>42</v>
      </c>
    </row>
    <row r="37" spans="2:7" ht="17.100000000000001" customHeight="1" x14ac:dyDescent="0.25">
      <c r="B37" s="45"/>
      <c r="C37" s="36" t="s">
        <v>52</v>
      </c>
      <c r="D37" s="12">
        <v>48</v>
      </c>
      <c r="E37" s="20">
        <v>48</v>
      </c>
      <c r="F37" s="20">
        <v>48</v>
      </c>
      <c r="G37" s="21">
        <v>90</v>
      </c>
    </row>
    <row r="38" spans="2:7" ht="17.100000000000001" customHeight="1" x14ac:dyDescent="0.25">
      <c r="B38" s="45"/>
      <c r="C38" s="36" t="s">
        <v>53</v>
      </c>
      <c r="D38" s="12">
        <v>9</v>
      </c>
      <c r="E38" s="20">
        <v>9</v>
      </c>
      <c r="F38" s="20">
        <v>9</v>
      </c>
      <c r="G38" s="21">
        <v>99</v>
      </c>
    </row>
    <row r="39" spans="2:7" ht="17.100000000000001" customHeight="1" x14ac:dyDescent="0.25">
      <c r="B39" s="45"/>
      <c r="C39" s="36" t="s">
        <v>54</v>
      </c>
      <c r="D39" s="12">
        <v>1</v>
      </c>
      <c r="E39" s="20">
        <v>1</v>
      </c>
      <c r="F39" s="20">
        <v>1</v>
      </c>
      <c r="G39" s="21">
        <v>100</v>
      </c>
    </row>
    <row r="40" spans="2:7" ht="17.100000000000001" customHeight="1" x14ac:dyDescent="0.25">
      <c r="B40" s="46"/>
      <c r="C40" s="31" t="s">
        <v>60</v>
      </c>
      <c r="D40" s="22">
        <v>100</v>
      </c>
      <c r="E40" s="23">
        <v>100</v>
      </c>
      <c r="F40" s="23">
        <v>100</v>
      </c>
      <c r="G40" s="24"/>
    </row>
    <row r="58" spans="2:7" ht="21" customHeight="1" x14ac:dyDescent="0.25">
      <c r="B58" s="47" t="s">
        <v>35</v>
      </c>
      <c r="C58" s="48"/>
      <c r="D58" s="48"/>
      <c r="E58" s="48"/>
      <c r="F58" s="48"/>
      <c r="G58" s="49"/>
    </row>
    <row r="59" spans="2:7" ht="29.1" customHeight="1" x14ac:dyDescent="0.25">
      <c r="B59" s="42"/>
      <c r="C59" s="43"/>
      <c r="D59" s="28" t="s">
        <v>56</v>
      </c>
      <c r="E59" s="29" t="s">
        <v>57</v>
      </c>
      <c r="F59" s="29" t="s">
        <v>58</v>
      </c>
      <c r="G59" s="30" t="s">
        <v>59</v>
      </c>
    </row>
    <row r="60" spans="2:7" ht="17.100000000000001" customHeight="1" x14ac:dyDescent="0.25">
      <c r="B60" s="44"/>
      <c r="C60" s="38" t="s">
        <v>74</v>
      </c>
      <c r="D60" s="9">
        <v>59</v>
      </c>
      <c r="E60" s="18">
        <v>59</v>
      </c>
      <c r="F60" s="18">
        <v>59</v>
      </c>
      <c r="G60" s="19">
        <v>59</v>
      </c>
    </row>
    <row r="61" spans="2:7" ht="17.100000000000001" customHeight="1" x14ac:dyDescent="0.25">
      <c r="B61" s="45"/>
      <c r="C61" s="36" t="s">
        <v>75</v>
      </c>
      <c r="D61" s="12">
        <v>19</v>
      </c>
      <c r="E61" s="20">
        <v>19</v>
      </c>
      <c r="F61" s="20">
        <v>19</v>
      </c>
      <c r="G61" s="21">
        <v>78</v>
      </c>
    </row>
    <row r="62" spans="2:7" ht="17.100000000000001" customHeight="1" x14ac:dyDescent="0.25">
      <c r="B62" s="45"/>
      <c r="C62" s="36" t="s">
        <v>76</v>
      </c>
      <c r="D62" s="12">
        <v>22</v>
      </c>
      <c r="E62" s="20">
        <v>22</v>
      </c>
      <c r="F62" s="20">
        <v>22</v>
      </c>
      <c r="G62" s="21">
        <v>100</v>
      </c>
    </row>
    <row r="63" spans="2:7" ht="17.100000000000001" customHeight="1" x14ac:dyDescent="0.25">
      <c r="B63" s="46"/>
      <c r="C63" s="31" t="s">
        <v>60</v>
      </c>
      <c r="D63" s="22">
        <v>100</v>
      </c>
      <c r="E63" s="23">
        <v>100</v>
      </c>
      <c r="F63" s="23">
        <v>100</v>
      </c>
      <c r="G63" s="24"/>
    </row>
    <row r="81" spans="2:7" ht="21" customHeight="1" x14ac:dyDescent="0.25">
      <c r="B81" s="47" t="s">
        <v>36</v>
      </c>
      <c r="C81" s="48"/>
      <c r="D81" s="48"/>
      <c r="E81" s="48"/>
      <c r="F81" s="48"/>
      <c r="G81" s="49"/>
    </row>
    <row r="82" spans="2:7" ht="29.1" customHeight="1" x14ac:dyDescent="0.25">
      <c r="B82" s="42"/>
      <c r="C82" s="43"/>
      <c r="D82" s="28" t="s">
        <v>56</v>
      </c>
      <c r="E82" s="29" t="s">
        <v>57</v>
      </c>
      <c r="F82" s="29" t="s">
        <v>58</v>
      </c>
      <c r="G82" s="30" t="s">
        <v>59</v>
      </c>
    </row>
    <row r="83" spans="2:7" ht="17.100000000000001" customHeight="1" x14ac:dyDescent="0.25">
      <c r="B83" s="44"/>
      <c r="C83" s="38" t="s">
        <v>77</v>
      </c>
      <c r="D83" s="9">
        <v>55</v>
      </c>
      <c r="E83" s="18">
        <v>55.000000000000007</v>
      </c>
      <c r="F83" s="18">
        <v>55.000000000000007</v>
      </c>
      <c r="G83" s="19">
        <v>55.000000000000007</v>
      </c>
    </row>
    <row r="84" spans="2:7" ht="17.100000000000001" customHeight="1" x14ac:dyDescent="0.25">
      <c r="B84" s="45"/>
      <c r="C84" s="36" t="s">
        <v>78</v>
      </c>
      <c r="D84" s="12">
        <v>45</v>
      </c>
      <c r="E84" s="20">
        <v>45</v>
      </c>
      <c r="F84" s="20">
        <v>45</v>
      </c>
      <c r="G84" s="21">
        <v>100</v>
      </c>
    </row>
    <row r="85" spans="2:7" ht="17.100000000000001" customHeight="1" x14ac:dyDescent="0.25">
      <c r="B85" s="46"/>
      <c r="C85" s="31" t="s">
        <v>60</v>
      </c>
      <c r="D85" s="22">
        <v>100</v>
      </c>
      <c r="E85" s="23">
        <v>100</v>
      </c>
      <c r="F85" s="23">
        <v>100</v>
      </c>
      <c r="G85" s="24"/>
    </row>
    <row r="103" spans="2:7" ht="21" customHeight="1" x14ac:dyDescent="0.25">
      <c r="B103" s="47" t="s">
        <v>37</v>
      </c>
      <c r="C103" s="48"/>
      <c r="D103" s="48"/>
      <c r="E103" s="48"/>
      <c r="F103" s="48"/>
      <c r="G103" s="49"/>
    </row>
    <row r="104" spans="2:7" ht="29.1" customHeight="1" x14ac:dyDescent="0.25">
      <c r="B104" s="42"/>
      <c r="C104" s="43"/>
      <c r="D104" s="28" t="s">
        <v>56</v>
      </c>
      <c r="E104" s="29" t="s">
        <v>57</v>
      </c>
      <c r="F104" s="29" t="s">
        <v>58</v>
      </c>
      <c r="G104" s="30" t="s">
        <v>59</v>
      </c>
    </row>
    <row r="105" spans="2:7" ht="17.100000000000001" customHeight="1" x14ac:dyDescent="0.25">
      <c r="B105" s="44"/>
      <c r="C105" s="38" t="s">
        <v>79</v>
      </c>
      <c r="D105" s="9">
        <v>22</v>
      </c>
      <c r="E105" s="18">
        <v>22</v>
      </c>
      <c r="F105" s="18">
        <v>22</v>
      </c>
      <c r="G105" s="19">
        <v>22</v>
      </c>
    </row>
    <row r="106" spans="2:7" ht="17.100000000000001" customHeight="1" x14ac:dyDescent="0.25">
      <c r="B106" s="45"/>
      <c r="C106" s="36" t="s">
        <v>80</v>
      </c>
      <c r="D106" s="12">
        <v>78</v>
      </c>
      <c r="E106" s="20">
        <v>78</v>
      </c>
      <c r="F106" s="20">
        <v>78</v>
      </c>
      <c r="G106" s="21">
        <v>100</v>
      </c>
    </row>
    <row r="107" spans="2:7" ht="17.100000000000001" customHeight="1" x14ac:dyDescent="0.25">
      <c r="B107" s="46"/>
      <c r="C107" s="31" t="s">
        <v>60</v>
      </c>
      <c r="D107" s="22">
        <v>100</v>
      </c>
      <c r="E107" s="23">
        <v>100</v>
      </c>
      <c r="F107" s="23">
        <v>100</v>
      </c>
      <c r="G107" s="24"/>
    </row>
    <row r="125" spans="2:7" ht="21" customHeight="1" x14ac:dyDescent="0.25">
      <c r="B125" s="47" t="s">
        <v>38</v>
      </c>
      <c r="C125" s="48"/>
      <c r="D125" s="48"/>
      <c r="E125" s="48"/>
      <c r="F125" s="48"/>
      <c r="G125" s="49"/>
    </row>
    <row r="126" spans="2:7" ht="29.1" customHeight="1" x14ac:dyDescent="0.25">
      <c r="B126" s="42"/>
      <c r="C126" s="43"/>
      <c r="D126" s="28" t="s">
        <v>56</v>
      </c>
      <c r="E126" s="29" t="s">
        <v>57</v>
      </c>
      <c r="F126" s="29" t="s">
        <v>58</v>
      </c>
      <c r="G126" s="30" t="s">
        <v>59</v>
      </c>
    </row>
    <row r="127" spans="2:7" ht="17.100000000000001" customHeight="1" x14ac:dyDescent="0.25">
      <c r="B127" s="44"/>
      <c r="C127" s="38" t="s">
        <v>81</v>
      </c>
      <c r="D127" s="9">
        <v>3</v>
      </c>
      <c r="E127" s="18">
        <v>3</v>
      </c>
      <c r="F127" s="18">
        <v>3</v>
      </c>
      <c r="G127" s="19">
        <v>3</v>
      </c>
    </row>
    <row r="128" spans="2:7" ht="17.100000000000001" customHeight="1" x14ac:dyDescent="0.25">
      <c r="B128" s="45"/>
      <c r="C128" s="36" t="s">
        <v>82</v>
      </c>
      <c r="D128" s="12">
        <v>16</v>
      </c>
      <c r="E128" s="20">
        <v>16</v>
      </c>
      <c r="F128" s="20">
        <v>16</v>
      </c>
      <c r="G128" s="21">
        <v>19</v>
      </c>
    </row>
    <row r="129" spans="2:7" ht="17.100000000000001" customHeight="1" x14ac:dyDescent="0.25">
      <c r="B129" s="45"/>
      <c r="C129" s="36" t="s">
        <v>83</v>
      </c>
      <c r="D129" s="12">
        <v>52</v>
      </c>
      <c r="E129" s="20">
        <v>52</v>
      </c>
      <c r="F129" s="20">
        <v>52</v>
      </c>
      <c r="G129" s="21">
        <v>71</v>
      </c>
    </row>
    <row r="130" spans="2:7" ht="17.100000000000001" customHeight="1" x14ac:dyDescent="0.25">
      <c r="B130" s="45"/>
      <c r="C130" s="36" t="s">
        <v>84</v>
      </c>
      <c r="D130" s="12">
        <v>27</v>
      </c>
      <c r="E130" s="20">
        <v>27</v>
      </c>
      <c r="F130" s="20">
        <v>27</v>
      </c>
      <c r="G130" s="21">
        <v>98</v>
      </c>
    </row>
    <row r="131" spans="2:7" ht="17.100000000000001" customHeight="1" x14ac:dyDescent="0.25">
      <c r="B131" s="45"/>
      <c r="C131" s="36" t="s">
        <v>85</v>
      </c>
      <c r="D131" s="12">
        <v>2</v>
      </c>
      <c r="E131" s="20">
        <v>2</v>
      </c>
      <c r="F131" s="20">
        <v>2</v>
      </c>
      <c r="G131" s="21">
        <v>100</v>
      </c>
    </row>
    <row r="132" spans="2:7" ht="17.100000000000001" customHeight="1" x14ac:dyDescent="0.25">
      <c r="B132" s="46"/>
      <c r="C132" s="31" t="s">
        <v>60</v>
      </c>
      <c r="D132" s="22">
        <v>100</v>
      </c>
      <c r="E132" s="23">
        <v>100</v>
      </c>
      <c r="F132" s="23">
        <v>100</v>
      </c>
      <c r="G132" s="24"/>
    </row>
    <row r="150" spans="2:7" ht="36" customHeight="1" x14ac:dyDescent="0.25">
      <c r="B150" s="47" t="s">
        <v>39</v>
      </c>
      <c r="C150" s="48"/>
      <c r="D150" s="48"/>
      <c r="E150" s="48"/>
      <c r="F150" s="48"/>
      <c r="G150" s="49"/>
    </row>
    <row r="151" spans="2:7" ht="29.1" customHeight="1" x14ac:dyDescent="0.25">
      <c r="B151" s="42"/>
      <c r="C151" s="43"/>
      <c r="D151" s="28" t="s">
        <v>56</v>
      </c>
      <c r="E151" s="29" t="s">
        <v>57</v>
      </c>
      <c r="F151" s="29" t="s">
        <v>58</v>
      </c>
      <c r="G151" s="30" t="s">
        <v>59</v>
      </c>
    </row>
    <row r="152" spans="2:7" ht="17.100000000000001" customHeight="1" x14ac:dyDescent="0.25">
      <c r="B152" s="44"/>
      <c r="C152" s="38" t="s">
        <v>86</v>
      </c>
      <c r="D152" s="9">
        <v>25</v>
      </c>
      <c r="E152" s="18">
        <v>25</v>
      </c>
      <c r="F152" s="18">
        <v>25</v>
      </c>
      <c r="G152" s="19">
        <v>25</v>
      </c>
    </row>
    <row r="153" spans="2:7" ht="17.100000000000001" customHeight="1" x14ac:dyDescent="0.25">
      <c r="B153" s="45"/>
      <c r="C153" s="36" t="s">
        <v>87</v>
      </c>
      <c r="D153" s="12">
        <v>38</v>
      </c>
      <c r="E153" s="20">
        <v>38</v>
      </c>
      <c r="F153" s="20">
        <v>38</v>
      </c>
      <c r="G153" s="21">
        <v>63</v>
      </c>
    </row>
    <row r="154" spans="2:7" ht="17.100000000000001" customHeight="1" x14ac:dyDescent="0.25">
      <c r="B154" s="45"/>
      <c r="C154" s="36" t="s">
        <v>88</v>
      </c>
      <c r="D154" s="12">
        <v>21</v>
      </c>
      <c r="E154" s="20">
        <v>21</v>
      </c>
      <c r="F154" s="20">
        <v>21</v>
      </c>
      <c r="G154" s="21">
        <v>84</v>
      </c>
    </row>
    <row r="155" spans="2:7" ht="17.100000000000001" customHeight="1" x14ac:dyDescent="0.25">
      <c r="B155" s="45"/>
      <c r="C155" s="36" t="s">
        <v>89</v>
      </c>
      <c r="D155" s="12">
        <v>16</v>
      </c>
      <c r="E155" s="20">
        <v>16</v>
      </c>
      <c r="F155" s="20">
        <v>16</v>
      </c>
      <c r="G155" s="21">
        <v>100</v>
      </c>
    </row>
    <row r="156" spans="2:7" ht="17.100000000000001" customHeight="1" x14ac:dyDescent="0.25">
      <c r="B156" s="46"/>
      <c r="C156" s="31" t="s">
        <v>60</v>
      </c>
      <c r="D156" s="22">
        <v>100</v>
      </c>
      <c r="E156" s="23">
        <v>100</v>
      </c>
      <c r="F156" s="23">
        <v>100</v>
      </c>
      <c r="G156" s="24"/>
    </row>
    <row r="173" spans="2:7" ht="36" customHeight="1" x14ac:dyDescent="0.25">
      <c r="B173" s="47" t="s">
        <v>61</v>
      </c>
      <c r="C173" s="48"/>
      <c r="D173" s="48"/>
      <c r="E173" s="48"/>
      <c r="F173" s="48"/>
      <c r="G173" s="49"/>
    </row>
    <row r="174" spans="2:7" ht="29.1" customHeight="1" x14ac:dyDescent="0.25">
      <c r="B174" s="42"/>
      <c r="C174" s="43"/>
      <c r="D174" s="28" t="s">
        <v>56</v>
      </c>
      <c r="E174" s="29" t="s">
        <v>57</v>
      </c>
      <c r="F174" s="29" t="s">
        <v>58</v>
      </c>
      <c r="G174" s="30" t="s">
        <v>59</v>
      </c>
    </row>
    <row r="175" spans="2:7" ht="17.100000000000001" customHeight="1" x14ac:dyDescent="0.25">
      <c r="B175" s="44"/>
      <c r="C175" s="39" t="s">
        <v>107</v>
      </c>
      <c r="D175" s="9">
        <v>83</v>
      </c>
      <c r="E175" s="20">
        <f>D175/100*100</f>
        <v>83</v>
      </c>
      <c r="F175" s="18">
        <f>E175</f>
        <v>83</v>
      </c>
      <c r="G175" s="19">
        <f>F175</f>
        <v>83</v>
      </c>
    </row>
    <row r="176" spans="2:7" ht="17.100000000000001" customHeight="1" x14ac:dyDescent="0.25">
      <c r="B176" s="45"/>
      <c r="C176" s="40" t="s">
        <v>108</v>
      </c>
      <c r="D176" s="12">
        <v>52</v>
      </c>
      <c r="E176" s="20">
        <f>D176/100*100</f>
        <v>52</v>
      </c>
      <c r="F176" s="20">
        <f>E176</f>
        <v>52</v>
      </c>
      <c r="G176" s="21">
        <f>F176+G175</f>
        <v>135</v>
      </c>
    </row>
    <row r="177" spans="2:7" ht="17.100000000000001" customHeight="1" x14ac:dyDescent="0.25">
      <c r="B177" s="45"/>
      <c r="C177" s="40" t="s">
        <v>109</v>
      </c>
      <c r="D177" s="12">
        <v>58</v>
      </c>
      <c r="E177" s="20">
        <f t="shared" ref="E177:E183" si="0">D177/100*100</f>
        <v>57.999999999999993</v>
      </c>
      <c r="F177" s="20">
        <f t="shared" ref="F177:F183" si="1">E177</f>
        <v>57.999999999999993</v>
      </c>
      <c r="G177" s="21">
        <f t="shared" ref="G177:G179" si="2">F177+G176</f>
        <v>193</v>
      </c>
    </row>
    <row r="178" spans="2:7" ht="17.100000000000001" customHeight="1" x14ac:dyDescent="0.25">
      <c r="B178" s="45"/>
      <c r="C178" s="40" t="s">
        <v>113</v>
      </c>
      <c r="D178" s="12">
        <v>38</v>
      </c>
      <c r="E178" s="20">
        <f t="shared" si="0"/>
        <v>38</v>
      </c>
      <c r="F178" s="20">
        <f t="shared" si="1"/>
        <v>38</v>
      </c>
      <c r="G178" s="21">
        <f t="shared" si="2"/>
        <v>231</v>
      </c>
    </row>
    <row r="179" spans="2:7" ht="17.100000000000001" customHeight="1" x14ac:dyDescent="0.25">
      <c r="B179" s="46"/>
      <c r="C179" s="41" t="s">
        <v>114</v>
      </c>
      <c r="D179" s="32">
        <v>44</v>
      </c>
      <c r="E179" s="20">
        <f t="shared" si="0"/>
        <v>44</v>
      </c>
      <c r="F179" s="20">
        <f t="shared" si="1"/>
        <v>44</v>
      </c>
      <c r="G179" s="21">
        <f t="shared" si="2"/>
        <v>275</v>
      </c>
    </row>
    <row r="180" spans="2:7" x14ac:dyDescent="0.25">
      <c r="C180" s="41" t="s">
        <v>110</v>
      </c>
      <c r="D180" s="32">
        <v>35</v>
      </c>
      <c r="E180" s="20">
        <f t="shared" si="0"/>
        <v>35</v>
      </c>
      <c r="F180" s="20">
        <f t="shared" si="1"/>
        <v>35</v>
      </c>
      <c r="G180" s="21">
        <f t="shared" ref="G180:G183" si="3">F180+G179</f>
        <v>310</v>
      </c>
    </row>
    <row r="181" spans="2:7" x14ac:dyDescent="0.25">
      <c r="C181" s="41" t="s">
        <v>111</v>
      </c>
      <c r="D181" s="32">
        <v>23</v>
      </c>
      <c r="E181" s="20">
        <f t="shared" si="0"/>
        <v>23</v>
      </c>
      <c r="F181" s="20">
        <f t="shared" si="1"/>
        <v>23</v>
      </c>
      <c r="G181" s="21">
        <f t="shared" si="3"/>
        <v>333</v>
      </c>
    </row>
    <row r="182" spans="2:7" x14ac:dyDescent="0.25">
      <c r="C182" s="41" t="s">
        <v>112</v>
      </c>
      <c r="D182" s="32">
        <v>38</v>
      </c>
      <c r="E182" s="20">
        <f t="shared" si="0"/>
        <v>38</v>
      </c>
      <c r="F182" s="20">
        <f t="shared" si="1"/>
        <v>38</v>
      </c>
      <c r="G182" s="21">
        <f t="shared" si="3"/>
        <v>371</v>
      </c>
    </row>
    <row r="183" spans="2:7" x14ac:dyDescent="0.25">
      <c r="C183" s="41" t="s">
        <v>55</v>
      </c>
      <c r="D183" s="32">
        <v>14</v>
      </c>
      <c r="E183" s="20">
        <f t="shared" si="0"/>
        <v>14.000000000000002</v>
      </c>
      <c r="F183" s="20">
        <f t="shared" si="1"/>
        <v>14.000000000000002</v>
      </c>
      <c r="G183" s="21">
        <f t="shared" si="3"/>
        <v>385</v>
      </c>
    </row>
    <row r="184" spans="2:7" x14ac:dyDescent="0.25">
      <c r="C184" s="31" t="s">
        <v>60</v>
      </c>
      <c r="D184" s="22">
        <v>100</v>
      </c>
      <c r="E184" s="23">
        <f>SUM(E175:E183)</f>
        <v>385</v>
      </c>
      <c r="F184" s="23">
        <f>SUM(F175:F183)</f>
        <v>385</v>
      </c>
      <c r="G184" s="24"/>
    </row>
    <row r="194" spans="2:7" ht="36" customHeight="1" x14ac:dyDescent="0.25">
      <c r="B194" s="47" t="s">
        <v>62</v>
      </c>
      <c r="C194" s="48"/>
      <c r="D194" s="48"/>
      <c r="E194" s="48"/>
      <c r="F194" s="48"/>
      <c r="G194" s="49"/>
    </row>
    <row r="195" spans="2:7" ht="29.1" customHeight="1" x14ac:dyDescent="0.25">
      <c r="B195" s="42"/>
      <c r="C195" s="43"/>
      <c r="D195" s="28" t="s">
        <v>56</v>
      </c>
      <c r="E195" s="29" t="s">
        <v>57</v>
      </c>
      <c r="F195" s="29" t="s">
        <v>58</v>
      </c>
      <c r="G195" s="30" t="s">
        <v>59</v>
      </c>
    </row>
    <row r="196" spans="2:7" ht="17.100000000000001" customHeight="1" x14ac:dyDescent="0.25">
      <c r="B196" s="44"/>
      <c r="C196" s="39" t="s">
        <v>103</v>
      </c>
      <c r="D196" s="9">
        <v>95</v>
      </c>
      <c r="E196" s="20">
        <f>D196/100*100</f>
        <v>95</v>
      </c>
      <c r="F196" s="18">
        <f>E196</f>
        <v>95</v>
      </c>
      <c r="G196" s="19">
        <f>F196</f>
        <v>95</v>
      </c>
    </row>
    <row r="197" spans="2:7" ht="17.100000000000001" customHeight="1" x14ac:dyDescent="0.25">
      <c r="B197" s="45"/>
      <c r="C197" s="40" t="s">
        <v>104</v>
      </c>
      <c r="D197" s="12">
        <v>10</v>
      </c>
      <c r="E197" s="20">
        <f>D197/100*100</f>
        <v>10</v>
      </c>
      <c r="F197" s="20">
        <f>E197</f>
        <v>10</v>
      </c>
      <c r="G197" s="21">
        <f>F197+G196</f>
        <v>105</v>
      </c>
    </row>
    <row r="198" spans="2:7" ht="17.100000000000001" customHeight="1" x14ac:dyDescent="0.25">
      <c r="B198" s="45"/>
      <c r="C198" s="40" t="s">
        <v>105</v>
      </c>
      <c r="D198" s="12">
        <v>38</v>
      </c>
      <c r="E198" s="20">
        <f t="shared" ref="E198:E200" si="4">D198/100*100</f>
        <v>38</v>
      </c>
      <c r="F198" s="20">
        <f t="shared" ref="F198:F200" si="5">E198</f>
        <v>38</v>
      </c>
      <c r="G198" s="21">
        <f t="shared" ref="G198:G200" si="6">F198+G197</f>
        <v>143</v>
      </c>
    </row>
    <row r="199" spans="2:7" ht="17.100000000000001" customHeight="1" x14ac:dyDescent="0.25">
      <c r="B199" s="45"/>
      <c r="C199" s="40" t="s">
        <v>106</v>
      </c>
      <c r="D199" s="12">
        <v>31</v>
      </c>
      <c r="E199" s="20">
        <f t="shared" si="4"/>
        <v>31</v>
      </c>
      <c r="F199" s="20">
        <f t="shared" si="5"/>
        <v>31</v>
      </c>
      <c r="G199" s="21">
        <f t="shared" si="6"/>
        <v>174</v>
      </c>
    </row>
    <row r="200" spans="2:7" ht="17.100000000000001" customHeight="1" x14ac:dyDescent="0.25">
      <c r="B200" s="46"/>
      <c r="C200" s="41" t="s">
        <v>55</v>
      </c>
      <c r="D200" s="32">
        <v>9</v>
      </c>
      <c r="E200" s="20">
        <f t="shared" si="4"/>
        <v>9</v>
      </c>
      <c r="F200" s="20">
        <f t="shared" si="5"/>
        <v>9</v>
      </c>
      <c r="G200" s="21">
        <f t="shared" si="6"/>
        <v>183</v>
      </c>
    </row>
    <row r="201" spans="2:7" x14ac:dyDescent="0.25">
      <c r="C201" s="31" t="s">
        <v>60</v>
      </c>
      <c r="D201" s="22">
        <v>100</v>
      </c>
      <c r="E201" s="23">
        <f>SUM(E196:E200)</f>
        <v>183</v>
      </c>
      <c r="F201" s="23">
        <f>SUM(F196:F200)</f>
        <v>183</v>
      </c>
      <c r="G201" s="24"/>
    </row>
    <row r="211" spans="2:7" ht="71.099999999999994" customHeight="1" x14ac:dyDescent="0.25">
      <c r="B211" s="47" t="s">
        <v>40</v>
      </c>
      <c r="C211" s="48"/>
      <c r="D211" s="48"/>
      <c r="E211" s="48"/>
      <c r="F211" s="48"/>
      <c r="G211" s="49"/>
    </row>
    <row r="212" spans="2:7" ht="29.1" customHeight="1" x14ac:dyDescent="0.25">
      <c r="B212" s="42"/>
      <c r="C212" s="43"/>
      <c r="D212" s="28" t="s">
        <v>56</v>
      </c>
      <c r="E212" s="29" t="s">
        <v>57</v>
      </c>
      <c r="F212" s="29" t="s">
        <v>58</v>
      </c>
      <c r="G212" s="30" t="s">
        <v>59</v>
      </c>
    </row>
    <row r="213" spans="2:7" ht="17.100000000000001" customHeight="1" x14ac:dyDescent="0.25">
      <c r="B213" s="44"/>
      <c r="C213" s="38" t="s">
        <v>90</v>
      </c>
      <c r="D213" s="9">
        <v>25</v>
      </c>
      <c r="E213" s="18">
        <v>25</v>
      </c>
      <c r="F213" s="18">
        <v>25</v>
      </c>
      <c r="G213" s="19">
        <v>25</v>
      </c>
    </row>
    <row r="214" spans="2:7" ht="17.100000000000001" customHeight="1" x14ac:dyDescent="0.25">
      <c r="B214" s="45"/>
      <c r="C214" s="36" t="s">
        <v>91</v>
      </c>
      <c r="D214" s="12">
        <v>75</v>
      </c>
      <c r="E214" s="20">
        <v>75</v>
      </c>
      <c r="F214" s="20">
        <v>75</v>
      </c>
      <c r="G214" s="21">
        <v>100</v>
      </c>
    </row>
    <row r="215" spans="2:7" ht="17.100000000000001" customHeight="1" x14ac:dyDescent="0.25">
      <c r="B215" s="46"/>
      <c r="C215" s="31" t="s">
        <v>60</v>
      </c>
      <c r="D215" s="22">
        <v>100</v>
      </c>
      <c r="E215" s="23">
        <v>100</v>
      </c>
      <c r="F215" s="23">
        <v>100</v>
      </c>
      <c r="G215" s="24"/>
    </row>
    <row r="231" spans="2:7" ht="71.099999999999994" customHeight="1" x14ac:dyDescent="0.25">
      <c r="B231" s="47" t="s">
        <v>63</v>
      </c>
      <c r="C231" s="48"/>
      <c r="D231" s="48"/>
      <c r="E231" s="48"/>
      <c r="F231" s="48"/>
      <c r="G231" s="49"/>
    </row>
    <row r="232" spans="2:7" ht="29.1" customHeight="1" x14ac:dyDescent="0.25">
      <c r="B232" s="42"/>
      <c r="C232" s="43"/>
      <c r="D232" s="28" t="s">
        <v>56</v>
      </c>
      <c r="E232" s="29" t="s">
        <v>57</v>
      </c>
      <c r="F232" s="29" t="s">
        <v>58</v>
      </c>
      <c r="G232" s="30" t="s">
        <v>59</v>
      </c>
    </row>
    <row r="233" spans="2:7" ht="17.100000000000001" customHeight="1" x14ac:dyDescent="0.25">
      <c r="B233" s="44"/>
      <c r="C233" s="38" t="s">
        <v>92</v>
      </c>
      <c r="D233" s="9">
        <v>65</v>
      </c>
      <c r="E233" s="20">
        <f>D233/100*100</f>
        <v>65</v>
      </c>
      <c r="F233" s="18">
        <f>E233</f>
        <v>65</v>
      </c>
      <c r="G233" s="19">
        <f>F233</f>
        <v>65</v>
      </c>
    </row>
    <row r="234" spans="2:7" ht="17.100000000000001" customHeight="1" x14ac:dyDescent="0.25">
      <c r="B234" s="45"/>
      <c r="C234" s="36" t="s">
        <v>93</v>
      </c>
      <c r="D234" s="12">
        <v>27</v>
      </c>
      <c r="E234" s="20">
        <f>D234/100*100</f>
        <v>27</v>
      </c>
      <c r="F234" s="20">
        <f>E234</f>
        <v>27</v>
      </c>
      <c r="G234" s="21">
        <f>F234+G233</f>
        <v>92</v>
      </c>
    </row>
    <row r="235" spans="2:7" ht="17.100000000000001" customHeight="1" x14ac:dyDescent="0.25">
      <c r="B235" s="46"/>
      <c r="C235" s="35" t="s">
        <v>94</v>
      </c>
      <c r="D235">
        <v>24</v>
      </c>
      <c r="E235" s="20">
        <f t="shared" ref="E235:E238" si="7">D235/100*100</f>
        <v>24</v>
      </c>
      <c r="F235" s="20">
        <f t="shared" ref="F235:F238" si="8">E235</f>
        <v>24</v>
      </c>
      <c r="G235" s="21">
        <f t="shared" ref="G235:G238" si="9">F235+G234</f>
        <v>116</v>
      </c>
    </row>
    <row r="236" spans="2:7" x14ac:dyDescent="0.25">
      <c r="C236" s="35" t="s">
        <v>95</v>
      </c>
      <c r="D236">
        <v>28</v>
      </c>
      <c r="E236" s="20">
        <f t="shared" si="7"/>
        <v>28.000000000000004</v>
      </c>
      <c r="F236" s="20">
        <f t="shared" si="8"/>
        <v>28.000000000000004</v>
      </c>
      <c r="G236" s="21">
        <f t="shared" si="9"/>
        <v>144</v>
      </c>
    </row>
    <row r="237" spans="2:7" x14ac:dyDescent="0.25">
      <c r="C237" s="35" t="s">
        <v>96</v>
      </c>
      <c r="D237">
        <v>57</v>
      </c>
      <c r="E237" s="20">
        <f t="shared" si="7"/>
        <v>56.999999999999993</v>
      </c>
      <c r="F237" s="20">
        <f t="shared" si="8"/>
        <v>56.999999999999993</v>
      </c>
      <c r="G237" s="21">
        <f t="shared" si="9"/>
        <v>201</v>
      </c>
    </row>
    <row r="238" spans="2:7" x14ac:dyDescent="0.25">
      <c r="C238" s="35" t="s">
        <v>85</v>
      </c>
      <c r="D238" s="33">
        <v>6</v>
      </c>
      <c r="E238" s="20">
        <f t="shared" si="7"/>
        <v>6</v>
      </c>
      <c r="F238" s="20">
        <f t="shared" si="8"/>
        <v>6</v>
      </c>
      <c r="G238" s="21">
        <f t="shared" si="9"/>
        <v>207</v>
      </c>
    </row>
    <row r="239" spans="2:7" x14ac:dyDescent="0.25">
      <c r="C239" s="31" t="s">
        <v>60</v>
      </c>
      <c r="D239" s="22">
        <f>SUM(D233:D238)</f>
        <v>207</v>
      </c>
      <c r="E239" s="23">
        <f>SUM(E233:E238)</f>
        <v>207</v>
      </c>
      <c r="F239" s="23">
        <f>SUM(F233:F238)</f>
        <v>207</v>
      </c>
      <c r="G239" s="24"/>
    </row>
    <row r="253" spans="2:7" ht="54.95" customHeight="1" x14ac:dyDescent="0.25">
      <c r="B253" s="47" t="s">
        <v>41</v>
      </c>
      <c r="C253" s="48"/>
      <c r="D253" s="48"/>
      <c r="E253" s="48"/>
      <c r="F253" s="48"/>
      <c r="G253" s="49"/>
    </row>
    <row r="254" spans="2:7" ht="29.1" customHeight="1" x14ac:dyDescent="0.25">
      <c r="B254" s="42"/>
      <c r="C254" s="43"/>
      <c r="D254" s="28" t="s">
        <v>56</v>
      </c>
      <c r="E254" s="29" t="s">
        <v>57</v>
      </c>
      <c r="F254" s="29" t="s">
        <v>58</v>
      </c>
      <c r="G254" s="30" t="s">
        <v>59</v>
      </c>
    </row>
    <row r="255" spans="2:7" ht="17.100000000000001" customHeight="1" x14ac:dyDescent="0.25">
      <c r="B255" s="44"/>
      <c r="C255" s="38" t="s">
        <v>97</v>
      </c>
      <c r="D255" s="9">
        <v>78</v>
      </c>
      <c r="E255" s="18">
        <v>78</v>
      </c>
      <c r="F255" s="18">
        <v>78</v>
      </c>
      <c r="G255" s="19">
        <v>78</v>
      </c>
    </row>
    <row r="256" spans="2:7" ht="17.100000000000001" customHeight="1" x14ac:dyDescent="0.25">
      <c r="B256" s="45"/>
      <c r="C256" s="36" t="s">
        <v>98</v>
      </c>
      <c r="D256" s="12">
        <v>19</v>
      </c>
      <c r="E256" s="20">
        <v>19</v>
      </c>
      <c r="F256" s="20">
        <v>19</v>
      </c>
      <c r="G256" s="21">
        <v>97</v>
      </c>
    </row>
    <row r="257" spans="2:7" ht="17.100000000000001" customHeight="1" x14ac:dyDescent="0.25">
      <c r="B257" s="45"/>
      <c r="C257" s="36" t="s">
        <v>99</v>
      </c>
      <c r="D257" s="12">
        <v>3</v>
      </c>
      <c r="E257" s="20">
        <v>3</v>
      </c>
      <c r="F257" s="20">
        <v>3</v>
      </c>
      <c r="G257" s="21">
        <v>100</v>
      </c>
    </row>
    <row r="258" spans="2:7" ht="17.100000000000001" customHeight="1" x14ac:dyDescent="0.25">
      <c r="B258" s="46"/>
      <c r="C258" s="31" t="s">
        <v>60</v>
      </c>
      <c r="D258" s="22">
        <v>100</v>
      </c>
      <c r="E258" s="23">
        <v>100</v>
      </c>
      <c r="F258" s="23">
        <v>100</v>
      </c>
      <c r="G258" s="24"/>
    </row>
    <row r="276" spans="2:7" ht="54.95" customHeight="1" x14ac:dyDescent="0.25">
      <c r="B276" s="47" t="s">
        <v>42</v>
      </c>
      <c r="C276" s="48"/>
      <c r="D276" s="48"/>
      <c r="E276" s="48"/>
      <c r="F276" s="48"/>
      <c r="G276" s="49"/>
    </row>
    <row r="277" spans="2:7" ht="29.1" customHeight="1" x14ac:dyDescent="0.25">
      <c r="B277" s="42"/>
      <c r="C277" s="43"/>
      <c r="D277" s="28" t="s">
        <v>56</v>
      </c>
      <c r="E277" s="29" t="s">
        <v>57</v>
      </c>
      <c r="F277" s="29" t="s">
        <v>58</v>
      </c>
      <c r="G277" s="30" t="s">
        <v>59</v>
      </c>
    </row>
    <row r="278" spans="2:7" ht="17.100000000000001" customHeight="1" x14ac:dyDescent="0.25">
      <c r="B278" s="44"/>
      <c r="C278" s="38" t="s">
        <v>90</v>
      </c>
      <c r="D278" s="9">
        <v>64</v>
      </c>
      <c r="E278" s="18">
        <v>64</v>
      </c>
      <c r="F278" s="18">
        <v>64</v>
      </c>
      <c r="G278" s="19">
        <v>64</v>
      </c>
    </row>
    <row r="279" spans="2:7" ht="17.100000000000001" customHeight="1" x14ac:dyDescent="0.25">
      <c r="B279" s="45"/>
      <c r="C279" s="36" t="s">
        <v>91</v>
      </c>
      <c r="D279" s="12">
        <v>36</v>
      </c>
      <c r="E279" s="20">
        <v>36</v>
      </c>
      <c r="F279" s="20">
        <v>36</v>
      </c>
      <c r="G279" s="21">
        <v>100</v>
      </c>
    </row>
    <row r="280" spans="2:7" ht="17.100000000000001" customHeight="1" x14ac:dyDescent="0.25">
      <c r="B280" s="46"/>
      <c r="C280" s="31" t="s">
        <v>60</v>
      </c>
      <c r="D280" s="22">
        <v>100</v>
      </c>
      <c r="E280" s="23">
        <v>100</v>
      </c>
      <c r="F280" s="23">
        <v>100</v>
      </c>
      <c r="G280" s="24"/>
    </row>
    <row r="295" spans="2:7" ht="54.95" customHeight="1" x14ac:dyDescent="0.25">
      <c r="B295" s="47" t="s">
        <v>64</v>
      </c>
      <c r="C295" s="48"/>
      <c r="D295" s="48"/>
      <c r="E295" s="48"/>
      <c r="F295" s="48"/>
      <c r="G295" s="49"/>
    </row>
    <row r="296" spans="2:7" ht="29.1" customHeight="1" x14ac:dyDescent="0.25">
      <c r="B296" s="42"/>
      <c r="C296" s="43"/>
      <c r="D296" s="28" t="s">
        <v>56</v>
      </c>
      <c r="E296" s="29" t="s">
        <v>57</v>
      </c>
      <c r="F296" s="29" t="s">
        <v>58</v>
      </c>
      <c r="G296" s="30" t="s">
        <v>59</v>
      </c>
    </row>
    <row r="297" spans="2:7" ht="17.100000000000001" customHeight="1" x14ac:dyDescent="0.25">
      <c r="B297" s="44"/>
      <c r="C297" s="39" t="s">
        <v>115</v>
      </c>
      <c r="D297" s="9">
        <v>28</v>
      </c>
      <c r="E297" s="20">
        <f>D297/100*100</f>
        <v>28.000000000000004</v>
      </c>
      <c r="F297" s="18">
        <f>E297</f>
        <v>28.000000000000004</v>
      </c>
      <c r="G297" s="19">
        <f>F297</f>
        <v>28.000000000000004</v>
      </c>
    </row>
    <row r="298" spans="2:7" ht="17.100000000000001" customHeight="1" x14ac:dyDescent="0.25">
      <c r="B298" s="45"/>
      <c r="C298" s="40" t="s">
        <v>65</v>
      </c>
      <c r="D298" s="12">
        <v>57</v>
      </c>
      <c r="E298" s="20">
        <f>D298/100*100</f>
        <v>56.999999999999993</v>
      </c>
      <c r="F298" s="20">
        <f>E298</f>
        <v>56.999999999999993</v>
      </c>
      <c r="G298" s="21">
        <f>F298+G297</f>
        <v>85</v>
      </c>
    </row>
    <row r="299" spans="2:7" ht="17.100000000000001" customHeight="1" x14ac:dyDescent="0.25">
      <c r="B299" s="46"/>
      <c r="C299" s="41" t="s">
        <v>66</v>
      </c>
      <c r="D299">
        <v>50</v>
      </c>
      <c r="E299" s="20">
        <f t="shared" ref="E299:E305" si="10">D299/100*100</f>
        <v>50</v>
      </c>
      <c r="F299" s="20">
        <f t="shared" ref="F299:F305" si="11">E299</f>
        <v>50</v>
      </c>
      <c r="G299" s="21">
        <f t="shared" ref="G299:G301" si="12">F299+G298</f>
        <v>135</v>
      </c>
    </row>
    <row r="300" spans="2:7" x14ac:dyDescent="0.25">
      <c r="C300" s="41" t="s">
        <v>67</v>
      </c>
      <c r="D300">
        <v>49</v>
      </c>
      <c r="E300" s="20">
        <f t="shared" si="10"/>
        <v>49</v>
      </c>
      <c r="F300" s="20">
        <f t="shared" si="11"/>
        <v>49</v>
      </c>
      <c r="G300" s="21">
        <f t="shared" si="12"/>
        <v>184</v>
      </c>
    </row>
    <row r="301" spans="2:7" x14ac:dyDescent="0.25">
      <c r="C301" s="41" t="s">
        <v>116</v>
      </c>
      <c r="D301">
        <v>24</v>
      </c>
      <c r="E301" s="20">
        <f t="shared" si="10"/>
        <v>24</v>
      </c>
      <c r="F301" s="20">
        <f t="shared" si="11"/>
        <v>24</v>
      </c>
      <c r="G301" s="21">
        <f t="shared" si="12"/>
        <v>208</v>
      </c>
    </row>
    <row r="302" spans="2:7" x14ac:dyDescent="0.25">
      <c r="C302" s="41" t="s">
        <v>117</v>
      </c>
      <c r="D302" s="33">
        <v>35</v>
      </c>
      <c r="E302" s="20">
        <f t="shared" si="10"/>
        <v>35</v>
      </c>
      <c r="F302" s="20">
        <f t="shared" si="11"/>
        <v>35</v>
      </c>
      <c r="G302" s="21">
        <f t="shared" ref="G302:G305" si="13">F302+G301</f>
        <v>243</v>
      </c>
    </row>
    <row r="303" spans="2:7" x14ac:dyDescent="0.25">
      <c r="C303" s="41" t="s">
        <v>118</v>
      </c>
      <c r="D303" s="33">
        <v>18</v>
      </c>
      <c r="E303" s="20">
        <f t="shared" si="10"/>
        <v>18</v>
      </c>
      <c r="F303" s="20">
        <f t="shared" si="11"/>
        <v>18</v>
      </c>
      <c r="G303" s="21">
        <f t="shared" si="13"/>
        <v>261</v>
      </c>
    </row>
    <row r="304" spans="2:7" x14ac:dyDescent="0.25">
      <c r="C304" s="41" t="s">
        <v>68</v>
      </c>
      <c r="D304" s="34">
        <v>40</v>
      </c>
      <c r="E304" s="20">
        <f t="shared" si="10"/>
        <v>40</v>
      </c>
      <c r="F304" s="20">
        <f t="shared" si="11"/>
        <v>40</v>
      </c>
      <c r="G304" s="21">
        <f t="shared" si="13"/>
        <v>301</v>
      </c>
    </row>
    <row r="305" spans="2:7" x14ac:dyDescent="0.25">
      <c r="C305" s="41" t="s">
        <v>55</v>
      </c>
      <c r="D305" s="34">
        <v>5</v>
      </c>
      <c r="E305" s="20">
        <f t="shared" si="10"/>
        <v>5</v>
      </c>
      <c r="F305" s="20">
        <f t="shared" si="11"/>
        <v>5</v>
      </c>
      <c r="G305" s="21">
        <f t="shared" si="13"/>
        <v>306</v>
      </c>
    </row>
    <row r="306" spans="2:7" x14ac:dyDescent="0.25">
      <c r="C306" s="31" t="s">
        <v>60</v>
      </c>
      <c r="D306" s="22">
        <f>SUM(D297:D305)</f>
        <v>306</v>
      </c>
      <c r="E306" s="23">
        <f>SUM(E297:E305)</f>
        <v>306</v>
      </c>
      <c r="F306" s="23">
        <f>SUM(F297:F305)</f>
        <v>306</v>
      </c>
      <c r="G306" s="24"/>
    </row>
    <row r="314" spans="2:7" ht="54.95" customHeight="1" x14ac:dyDescent="0.25">
      <c r="B314" s="47" t="s">
        <v>69</v>
      </c>
      <c r="C314" s="48"/>
      <c r="D314" s="48"/>
      <c r="E314" s="48"/>
      <c r="F314" s="48"/>
      <c r="G314" s="49"/>
    </row>
    <row r="315" spans="2:7" ht="29.1" customHeight="1" x14ac:dyDescent="0.25">
      <c r="B315" s="42"/>
      <c r="C315" s="43"/>
      <c r="D315" s="28" t="s">
        <v>56</v>
      </c>
      <c r="E315" s="29" t="s">
        <v>57</v>
      </c>
      <c r="F315" s="29" t="s">
        <v>58</v>
      </c>
      <c r="G315" s="30" t="s">
        <v>59</v>
      </c>
    </row>
    <row r="316" spans="2:7" ht="17.100000000000001" customHeight="1" x14ac:dyDescent="0.25">
      <c r="B316" s="44"/>
      <c r="C316" s="39" t="s">
        <v>70</v>
      </c>
      <c r="D316" s="9">
        <v>54</v>
      </c>
      <c r="E316" s="20">
        <f>D316/100*100</f>
        <v>54</v>
      </c>
      <c r="F316" s="18">
        <f>E316</f>
        <v>54</v>
      </c>
      <c r="G316" s="19">
        <f>F316</f>
        <v>54</v>
      </c>
    </row>
    <row r="317" spans="2:7" ht="17.100000000000001" customHeight="1" x14ac:dyDescent="0.25">
      <c r="B317" s="45"/>
      <c r="C317" s="40" t="s">
        <v>71</v>
      </c>
      <c r="D317" s="12">
        <v>62</v>
      </c>
      <c r="E317" s="20">
        <f>D317/100*100</f>
        <v>62</v>
      </c>
      <c r="F317" s="20">
        <f>E317</f>
        <v>62</v>
      </c>
      <c r="G317" s="21">
        <f>F317+G316</f>
        <v>116</v>
      </c>
    </row>
    <row r="318" spans="2:7" ht="17.100000000000001" customHeight="1" x14ac:dyDescent="0.25">
      <c r="B318" s="46"/>
      <c r="C318" s="41" t="s">
        <v>72</v>
      </c>
      <c r="D318">
        <v>26</v>
      </c>
      <c r="E318" s="20">
        <f t="shared" ref="E318:E320" si="14">D318/100*100</f>
        <v>26</v>
      </c>
      <c r="F318" s="20">
        <f t="shared" ref="F318:F320" si="15">E318</f>
        <v>26</v>
      </c>
      <c r="G318" s="21">
        <f t="shared" ref="G318:G320" si="16">F318+G317</f>
        <v>142</v>
      </c>
    </row>
    <row r="319" spans="2:7" x14ac:dyDescent="0.25">
      <c r="C319" s="41" t="s">
        <v>73</v>
      </c>
      <c r="D319">
        <v>49</v>
      </c>
      <c r="E319" s="20">
        <f t="shared" si="14"/>
        <v>49</v>
      </c>
      <c r="F319" s="20">
        <f t="shared" si="15"/>
        <v>49</v>
      </c>
      <c r="G319" s="21">
        <f t="shared" si="16"/>
        <v>191</v>
      </c>
    </row>
    <row r="320" spans="2:7" x14ac:dyDescent="0.25">
      <c r="C320" s="41" t="s">
        <v>55</v>
      </c>
      <c r="D320">
        <v>10</v>
      </c>
      <c r="E320" s="20">
        <f t="shared" si="14"/>
        <v>10</v>
      </c>
      <c r="F320" s="20">
        <f t="shared" si="15"/>
        <v>10</v>
      </c>
      <c r="G320" s="21">
        <f t="shared" si="16"/>
        <v>201</v>
      </c>
    </row>
    <row r="321" spans="2:7" x14ac:dyDescent="0.25">
      <c r="C321" s="31" t="s">
        <v>60</v>
      </c>
      <c r="D321" s="22">
        <f>SUM(D316:D320)</f>
        <v>201</v>
      </c>
      <c r="E321" s="23">
        <f>SUM(E316:E320)</f>
        <v>201</v>
      </c>
      <c r="F321" s="23">
        <f>SUM(F316:F320)</f>
        <v>201</v>
      </c>
      <c r="G321" s="24"/>
    </row>
    <row r="332" spans="2:7" ht="71.099999999999994" customHeight="1" x14ac:dyDescent="0.25">
      <c r="B332" s="47" t="s">
        <v>43</v>
      </c>
      <c r="C332" s="48"/>
      <c r="D332" s="48"/>
      <c r="E332" s="48"/>
      <c r="F332" s="48"/>
      <c r="G332" s="49"/>
    </row>
    <row r="333" spans="2:7" ht="29.1" customHeight="1" x14ac:dyDescent="0.25">
      <c r="B333" s="42"/>
      <c r="C333" s="43"/>
      <c r="D333" s="28" t="s">
        <v>56</v>
      </c>
      <c r="E333" s="29" t="s">
        <v>57</v>
      </c>
      <c r="F333" s="29" t="s">
        <v>58</v>
      </c>
      <c r="G333" s="30" t="s">
        <v>59</v>
      </c>
    </row>
    <row r="334" spans="2:7" ht="17.100000000000001" customHeight="1" x14ac:dyDescent="0.25">
      <c r="B334" s="44"/>
      <c r="C334" s="38" t="s">
        <v>90</v>
      </c>
      <c r="D334" s="9">
        <v>38</v>
      </c>
      <c r="E334" s="18">
        <v>38</v>
      </c>
      <c r="F334" s="18">
        <v>38</v>
      </c>
      <c r="G334" s="19">
        <v>38</v>
      </c>
    </row>
    <row r="335" spans="2:7" ht="17.100000000000001" customHeight="1" x14ac:dyDescent="0.25">
      <c r="B335" s="45"/>
      <c r="C335" s="36" t="s">
        <v>91</v>
      </c>
      <c r="D335" s="12">
        <v>62</v>
      </c>
      <c r="E335" s="20">
        <v>62</v>
      </c>
      <c r="F335" s="20">
        <v>62</v>
      </c>
      <c r="G335" s="21">
        <v>100</v>
      </c>
    </row>
    <row r="336" spans="2:7" ht="17.100000000000001" customHeight="1" x14ac:dyDescent="0.25">
      <c r="B336" s="46"/>
      <c r="C336" s="31" t="s">
        <v>60</v>
      </c>
      <c r="D336" s="22">
        <v>100</v>
      </c>
      <c r="E336" s="23">
        <v>100</v>
      </c>
      <c r="F336" s="23">
        <v>100</v>
      </c>
      <c r="G336" s="24"/>
    </row>
    <row r="354" spans="2:7" ht="36" customHeight="1" x14ac:dyDescent="0.25">
      <c r="B354" s="47" t="s">
        <v>44</v>
      </c>
      <c r="C354" s="48"/>
      <c r="D354" s="48"/>
      <c r="E354" s="48"/>
      <c r="F354" s="48"/>
      <c r="G354" s="49"/>
    </row>
    <row r="355" spans="2:7" ht="29.1" customHeight="1" x14ac:dyDescent="0.25">
      <c r="B355" s="42"/>
      <c r="C355" s="43"/>
      <c r="D355" s="28" t="s">
        <v>56</v>
      </c>
      <c r="E355" s="29" t="s">
        <v>57</v>
      </c>
      <c r="F355" s="29" t="s">
        <v>58</v>
      </c>
      <c r="G355" s="30" t="s">
        <v>59</v>
      </c>
    </row>
    <row r="356" spans="2:7" ht="17.100000000000001" customHeight="1" x14ac:dyDescent="0.25">
      <c r="B356" s="44"/>
      <c r="C356" s="38" t="s">
        <v>100</v>
      </c>
      <c r="D356" s="9">
        <v>68</v>
      </c>
      <c r="E356" s="18">
        <v>68</v>
      </c>
      <c r="F356" s="18">
        <v>68</v>
      </c>
      <c r="G356" s="19">
        <v>68</v>
      </c>
    </row>
    <row r="357" spans="2:7" ht="17.100000000000001" customHeight="1" x14ac:dyDescent="0.25">
      <c r="B357" s="45"/>
      <c r="C357" s="36" t="s">
        <v>101</v>
      </c>
      <c r="D357" s="12">
        <v>24</v>
      </c>
      <c r="E357" s="20">
        <v>24</v>
      </c>
      <c r="F357" s="20">
        <v>24</v>
      </c>
      <c r="G357" s="21">
        <v>92</v>
      </c>
    </row>
    <row r="358" spans="2:7" ht="17.100000000000001" customHeight="1" x14ac:dyDescent="0.25">
      <c r="B358" s="45"/>
      <c r="C358" s="36" t="s">
        <v>102</v>
      </c>
      <c r="D358" s="12">
        <v>8</v>
      </c>
      <c r="E358" s="20">
        <v>8</v>
      </c>
      <c r="F358" s="20">
        <v>8</v>
      </c>
      <c r="G358" s="21">
        <v>100</v>
      </c>
    </row>
    <row r="359" spans="2:7" ht="17.100000000000001" customHeight="1" x14ac:dyDescent="0.25">
      <c r="B359" s="46"/>
      <c r="C359" s="31" t="s">
        <v>60</v>
      </c>
      <c r="D359" s="22">
        <v>100</v>
      </c>
      <c r="E359" s="23">
        <v>100</v>
      </c>
      <c r="F359" s="23">
        <v>100</v>
      </c>
      <c r="G359" s="24"/>
    </row>
    <row r="377" spans="2:7" ht="54.95" customHeight="1" x14ac:dyDescent="0.25">
      <c r="B377" s="47" t="s">
        <v>45</v>
      </c>
      <c r="C377" s="48"/>
      <c r="D377" s="48"/>
      <c r="E377" s="48"/>
      <c r="F377" s="48"/>
      <c r="G377" s="49"/>
    </row>
    <row r="378" spans="2:7" ht="29.1" customHeight="1" x14ac:dyDescent="0.25">
      <c r="B378" s="42"/>
      <c r="C378" s="43"/>
      <c r="D378" s="28" t="s">
        <v>56</v>
      </c>
      <c r="E378" s="29" t="s">
        <v>57</v>
      </c>
      <c r="F378" s="29" t="s">
        <v>58</v>
      </c>
      <c r="G378" s="30" t="s">
        <v>59</v>
      </c>
    </row>
    <row r="379" spans="2:7" ht="17.100000000000001" customHeight="1" x14ac:dyDescent="0.25">
      <c r="B379" s="44"/>
      <c r="C379" s="38" t="s">
        <v>90</v>
      </c>
      <c r="D379" s="9">
        <v>41</v>
      </c>
      <c r="E379" s="18">
        <v>41</v>
      </c>
      <c r="F379" s="18">
        <v>41</v>
      </c>
      <c r="G379" s="19">
        <v>41</v>
      </c>
    </row>
    <row r="380" spans="2:7" ht="17.100000000000001" customHeight="1" x14ac:dyDescent="0.25">
      <c r="B380" s="45"/>
      <c r="C380" s="36" t="s">
        <v>91</v>
      </c>
      <c r="D380" s="12">
        <v>59</v>
      </c>
      <c r="E380" s="20">
        <v>59</v>
      </c>
      <c r="F380" s="20">
        <v>59</v>
      </c>
      <c r="G380" s="21">
        <v>100</v>
      </c>
    </row>
    <row r="381" spans="2:7" ht="17.100000000000001" customHeight="1" x14ac:dyDescent="0.25">
      <c r="B381" s="46"/>
      <c r="C381" s="31" t="s">
        <v>60</v>
      </c>
      <c r="D381" s="22">
        <v>100</v>
      </c>
      <c r="E381" s="23">
        <v>100</v>
      </c>
      <c r="F381" s="23">
        <v>100</v>
      </c>
      <c r="G381" s="24"/>
    </row>
  </sheetData>
  <mergeCells count="62">
    <mergeCell ref="B10:D10"/>
    <mergeCell ref="B11:C11"/>
    <mergeCell ref="B12:C12"/>
    <mergeCell ref="B13:B18"/>
    <mergeCell ref="B19:B20"/>
    <mergeCell ref="B21:C21"/>
    <mergeCell ref="B22:B23"/>
    <mergeCell ref="B25:O25"/>
    <mergeCell ref="B26:C26"/>
    <mergeCell ref="B27:B28"/>
    <mergeCell ref="B29:C29"/>
    <mergeCell ref="B34:G34"/>
    <mergeCell ref="B35:C35"/>
    <mergeCell ref="B36:B40"/>
    <mergeCell ref="B58:G58"/>
    <mergeCell ref="B59:C59"/>
    <mergeCell ref="B60:B63"/>
    <mergeCell ref="B81:G81"/>
    <mergeCell ref="B82:C82"/>
    <mergeCell ref="B83:B85"/>
    <mergeCell ref="B103:G103"/>
    <mergeCell ref="B104:C104"/>
    <mergeCell ref="B105:B107"/>
    <mergeCell ref="B125:G125"/>
    <mergeCell ref="B126:C126"/>
    <mergeCell ref="B127:B132"/>
    <mergeCell ref="B173:G173"/>
    <mergeCell ref="B174:C174"/>
    <mergeCell ref="B175:B179"/>
    <mergeCell ref="B231:G231"/>
    <mergeCell ref="B232:C232"/>
    <mergeCell ref="B233:B235"/>
    <mergeCell ref="B253:G253"/>
    <mergeCell ref="B254:C254"/>
    <mergeCell ref="B255:B258"/>
    <mergeCell ref="B276:G276"/>
    <mergeCell ref="B277:C277"/>
    <mergeCell ref="B278:B280"/>
    <mergeCell ref="B332:G332"/>
    <mergeCell ref="B333:C333"/>
    <mergeCell ref="B316:B318"/>
    <mergeCell ref="B334:B336"/>
    <mergeCell ref="B354:G354"/>
    <mergeCell ref="B355:C355"/>
    <mergeCell ref="B356:B359"/>
    <mergeCell ref="B377:G377"/>
    <mergeCell ref="B378:C378"/>
    <mergeCell ref="B379:B381"/>
    <mergeCell ref="B150:G150"/>
    <mergeCell ref="B151:C151"/>
    <mergeCell ref="B152:B156"/>
    <mergeCell ref="B194:G194"/>
    <mergeCell ref="B195:C195"/>
    <mergeCell ref="B196:B200"/>
    <mergeCell ref="B211:G211"/>
    <mergeCell ref="B212:C212"/>
    <mergeCell ref="B213:B215"/>
    <mergeCell ref="B295:G295"/>
    <mergeCell ref="B296:C296"/>
    <mergeCell ref="B297:B299"/>
    <mergeCell ref="B314:G314"/>
    <mergeCell ref="B315:C3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2024-05-13T15:45:24Z</dcterms:modified>
</cp:coreProperties>
</file>