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wmi Nirasha\"/>
    </mc:Choice>
  </mc:AlternateContent>
  <xr:revisionPtr revIDLastSave="0" documentId="13_ncr:1_{30129934-73D2-4C24-B9DB-FBFF84F48A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1" i="1" l="1"/>
  <c r="D204" i="1"/>
  <c r="F204" i="1"/>
  <c r="E204" i="1"/>
  <c r="F203" i="1"/>
  <c r="E203" i="1"/>
  <c r="F202" i="1"/>
  <c r="E202" i="1"/>
  <c r="E201" i="1"/>
  <c r="F201" i="1" s="1"/>
  <c r="F200" i="1"/>
  <c r="G200" i="1" s="1"/>
  <c r="E200" i="1"/>
  <c r="D270" i="1"/>
  <c r="E270" i="1"/>
  <c r="F270" i="1"/>
  <c r="E268" i="1"/>
  <c r="F268" i="1"/>
  <c r="G268" i="1" s="1"/>
  <c r="E269" i="1"/>
  <c r="F269" i="1" s="1"/>
  <c r="E267" i="1"/>
  <c r="F267" i="1" s="1"/>
  <c r="F266" i="1"/>
  <c r="E266" i="1"/>
  <c r="E265" i="1"/>
  <c r="F265" i="1" s="1"/>
  <c r="F264" i="1"/>
  <c r="G264" i="1" s="1"/>
  <c r="E264" i="1"/>
  <c r="D302" i="1"/>
  <c r="E302" i="1"/>
  <c r="F302" i="1"/>
  <c r="E300" i="1"/>
  <c r="F300" i="1" s="1"/>
  <c r="G300" i="1" s="1"/>
  <c r="E301" i="1"/>
  <c r="F301" i="1"/>
  <c r="G301" i="1" s="1"/>
  <c r="E299" i="1"/>
  <c r="F299" i="1" s="1"/>
  <c r="F298" i="1"/>
  <c r="E298" i="1"/>
  <c r="E297" i="1"/>
  <c r="F297" i="1" s="1"/>
  <c r="F296" i="1"/>
  <c r="G296" i="1" s="1"/>
  <c r="E296" i="1"/>
  <c r="F295" i="1"/>
  <c r="G295" i="1" s="1"/>
  <c r="E295" i="1"/>
  <c r="D326" i="1"/>
  <c r="E326" i="1"/>
  <c r="F326" i="1"/>
  <c r="E322" i="1"/>
  <c r="F322" i="1" s="1"/>
  <c r="G322" i="1" s="1"/>
  <c r="E323" i="1"/>
  <c r="F323" i="1" s="1"/>
  <c r="G323" i="1" s="1"/>
  <c r="E324" i="1"/>
  <c r="F324" i="1"/>
  <c r="G324" i="1" s="1"/>
  <c r="E325" i="1"/>
  <c r="F325" i="1"/>
  <c r="E321" i="1"/>
  <c r="F321" i="1" s="1"/>
  <c r="F320" i="1"/>
  <c r="E320" i="1"/>
  <c r="E319" i="1"/>
  <c r="F319" i="1" s="1"/>
  <c r="F318" i="1"/>
  <c r="G318" i="1" s="1"/>
  <c r="E318" i="1"/>
  <c r="E317" i="1"/>
  <c r="F317" i="1" s="1"/>
  <c r="G317" i="1" s="1"/>
  <c r="D347" i="1"/>
  <c r="E347" i="1"/>
  <c r="F347" i="1"/>
  <c r="E346" i="1"/>
  <c r="F346" i="1" s="1"/>
  <c r="G346" i="1" s="1"/>
  <c r="F345" i="1"/>
  <c r="E345" i="1"/>
  <c r="F344" i="1"/>
  <c r="E344" i="1"/>
  <c r="F343" i="1"/>
  <c r="E343" i="1"/>
  <c r="F342" i="1"/>
  <c r="E342" i="1"/>
  <c r="F341" i="1"/>
  <c r="G341" i="1" s="1"/>
  <c r="E341" i="1"/>
  <c r="D368" i="1"/>
  <c r="E368" i="1"/>
  <c r="F368" i="1"/>
  <c r="E363" i="1"/>
  <c r="F363" i="1"/>
  <c r="G363" i="1"/>
  <c r="E364" i="1"/>
  <c r="F364" i="1"/>
  <c r="G364" i="1" s="1"/>
  <c r="G365" i="1" s="1"/>
  <c r="E365" i="1"/>
  <c r="F365" i="1"/>
  <c r="E366" i="1"/>
  <c r="F366" i="1"/>
  <c r="E367" i="1"/>
  <c r="F367" i="1"/>
  <c r="E362" i="1"/>
  <c r="F362" i="1" s="1"/>
  <c r="F361" i="1"/>
  <c r="E361" i="1"/>
  <c r="F360" i="1"/>
  <c r="G360" i="1" s="1"/>
  <c r="E360" i="1"/>
  <c r="F359" i="1"/>
  <c r="G359" i="1" s="1"/>
  <c r="E359" i="1"/>
  <c r="D395" i="1"/>
  <c r="E395" i="1"/>
  <c r="F395" i="1"/>
  <c r="E391" i="1"/>
  <c r="F391" i="1"/>
  <c r="G391" i="1" s="1"/>
  <c r="E392" i="1"/>
  <c r="F392" i="1"/>
  <c r="G392" i="1" s="1"/>
  <c r="E393" i="1"/>
  <c r="F393" i="1"/>
  <c r="E394" i="1"/>
  <c r="F394" i="1"/>
  <c r="E390" i="1"/>
  <c r="F390" i="1"/>
  <c r="G390" i="1" s="1"/>
  <c r="G389" i="1"/>
  <c r="F389" i="1"/>
  <c r="E389" i="1"/>
  <c r="G201" i="1" l="1"/>
  <c r="G202" i="1"/>
  <c r="G203" i="1"/>
  <c r="G269" i="1"/>
  <c r="G265" i="1"/>
  <c r="G266" i="1" s="1"/>
  <c r="G267" i="1" s="1"/>
  <c r="G297" i="1"/>
  <c r="G298" i="1"/>
  <c r="G299" i="1" s="1"/>
  <c r="G325" i="1"/>
  <c r="G319" i="1"/>
  <c r="G320" i="1"/>
  <c r="G321" i="1"/>
  <c r="G342" i="1"/>
  <c r="G343" i="1" s="1"/>
  <c r="G344" i="1" s="1"/>
  <c r="G345" i="1" s="1"/>
  <c r="G366" i="1"/>
  <c r="G367" i="1" s="1"/>
  <c r="G361" i="1"/>
  <c r="G362" i="1"/>
  <c r="G394" i="1"/>
  <c r="G393" i="1"/>
</calcChain>
</file>

<file path=xl/sharedStrings.xml><?xml version="1.0" encoding="utf-8"?>
<sst xmlns="http://schemas.openxmlformats.org/spreadsheetml/2006/main" count="269" uniqueCount="138">
  <si>
    <t>DATASET ACTIVATE DataSet1.</t>
  </si>
  <si>
    <t>SAVE OUTFILE='C:\SPSS\2024\Sewmi Nirasha\Untitled2.sav'</t>
  </si>
  <si>
    <t xml:space="preserve">  /COMPRESSED.</t>
  </si>
  <si>
    <t>FREQUENCIES VARIABLES=@1.දිස්ත්‍රික්කය @2.පදිංචිප්‍රදේශය @3.ඔබ @4.වයස්කාණ්ඩය @5.අධ්‍යාපනමට්ටම</t>
  </si>
  <si>
    <t xml:space="preserve">    @6.රැකියාව @7.ඔබරූපවාහිනීමාධ්‍යවැඩ @9.ඔබටෆේස්බුක්ගිණුමක්ති @10.ඔබෆේස්බුක්යන්නේ</t>
  </si>
  <si>
    <t xml:space="preserve">    @12.රූපවාහිනිමාධ්‍යආයතනස @18.ඉහතනාලිකාවන්සඳහාප්‍ර @19.ෆේස්බුක්පිටුFacebookpageමගින</t>
  </si>
  <si>
    <t xml:space="preserve">    @20.ඔබසිතනපරිදිජාතිකරූපව</t>
  </si>
  <si>
    <t xml:space="preserve">  /STATISTICS=STDDEV</t>
  </si>
  <si>
    <t xml:space="preserve">  /ORDER=ANALYSIS.</t>
  </si>
  <si>
    <t>Frequencies</t>
  </si>
  <si>
    <t>Notes</t>
  </si>
  <si>
    <t>Output Created</t>
  </si>
  <si>
    <t>10-MAY-2024 23:54:49</t>
  </si>
  <si>
    <t>Comments</t>
  </si>
  <si>
    <t/>
  </si>
  <si>
    <t>Input</t>
  </si>
  <si>
    <t>Data</t>
  </si>
  <si>
    <t>C:\SPSS\2024\Sewmi Nirasha\Untitled2.sav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</si>
  <si>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</si>
  <si>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</si>
  <si>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</si>
  <si>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</si>
  <si>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</si>
  <si>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</si>
  <si>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</si>
  <si>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</si>
  <si>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</si>
  <si>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</si>
  <si>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</si>
  <si>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</si>
  <si>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</si>
  <si>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VARIABLES=@1.දිස්ත්‍රික්කය @2.පදිංචිප්‍රදේශය @3.ඔබ @4.වයස්කාණ්ඩය @5.අධ්‍යාපනමට්ටම
    @6.රැකියාව @7.ඔබරූපවාහිනීමාධ්‍යවැඩ @9.ඔබටෆේස්බුක්ගිණුමක්ති @10.ඔබෆේස්බුක්යන්නේ
    @12.රූපවාහිනිමාධ්‍යආයතනස @18.ඉහතනාලිකාවන්සඳහාප්‍ර @19.ෆේස්බුක්පිටුFacebookpageමගින
    @20.ඔබසිතනපරිදිජාතිකරූපව
  /STATISTICS=STDDEV
  /ORDER=ANALYSIS.</t>
  </si>
  <si>
    <t>Resources</t>
  </si>
  <si>
    <t>Processor Time</t>
  </si>
  <si>
    <t>00:00:00.00</t>
  </si>
  <si>
    <t>Elapsed Time</t>
  </si>
  <si>
    <t>00:00:00.01</t>
  </si>
  <si>
    <t>[DataSet1] C:\SPSS\2024\Sewmi Nirasha\Untitled2.sav</t>
  </si>
  <si>
    <t>Statistics</t>
  </si>
  <si>
    <t>1. දිස්ත්‍රික්කය</t>
  </si>
  <si>
    <t>2. පදිංචි ප්‍රදේශය</t>
  </si>
  <si>
    <t>3. ඔබ</t>
  </si>
  <si>
    <t>4. වයස් කාණ්ඩය</t>
  </si>
  <si>
    <t>5. අධ්‍යාපන මට්ටම</t>
  </si>
  <si>
    <t>6. රැකියාව</t>
  </si>
  <si>
    <t>7. ඔබ රූපවාහිනී මාධ්‍ය වැඩසටහන් පිළිබඳව වැඩි වශයෙන් දැනුවත් වන්නේ</t>
  </si>
  <si>
    <t>9. ඔබට ෆේස්බුක් ගිණුමක් තිබේද?</t>
  </si>
  <si>
    <t>10. ඔබ ෆේස්බුක් යන්නේ,</t>
  </si>
  <si>
    <t>12. රූපවාහිනි  මාධ්‍ය ආයතන සතු ෆේස්බුක් පිටු (Face book page)  පිළිබඳව ඔබ දැනුවත් වූයේ,</t>
  </si>
  <si>
    <t>18. ඉහත නාලිකාවන් සඳහා ප්‍රේක්ෂක ආකර්ෂණය ලබා ගැනීමට ෆේස්බුක් පිටු   (Face book page)  තුළ භාවිත කර ඇති උපක්‍රම පිළිබඳව ඔබ තෘප්තිමත්ද?</t>
  </si>
  <si>
    <t>19. ෆේස්බුක් පිටු (Face book page)    මගින් ඔබට ජාතික රූපවාහිනී නාලිකාව සහ සිරස නාලිකාව  (Sirasa TV)   යන නාලිකාවන් නැරඹීමට පෙළඹවීමක් ඇතිවුනා ද?</t>
  </si>
  <si>
    <t>20. ඔබ සිතන පරිදි  ජාතික රූපවාහිනී නාලිකාව හා සිරස නාලිකාව (Sirasa TV)    යන ආයතන සතු ෆේස්බුක් පිටු  (Face book page)  මගින් ඔබට යහපත් බලපෑමක් සිදුවී ඇත්ද?</t>
  </si>
  <si>
    <t>N</t>
  </si>
  <si>
    <t>Valid</t>
  </si>
  <si>
    <t>Missing</t>
  </si>
  <si>
    <t>Std. Deviation</t>
  </si>
  <si>
    <t>Frequency Table</t>
  </si>
  <si>
    <t>ප්‍රාථමික අධ්‍යාපනය</t>
  </si>
  <si>
    <t>අ.පො.ස (සා.පෙළ) දක්වා</t>
  </si>
  <si>
    <t>අ.පො.ස (උ.පෙළ) දක්වා</t>
  </si>
  <si>
    <t>උපාධි අපේක්ෂක</t>
  </si>
  <si>
    <t>උපාධිධාරී</t>
  </si>
  <si>
    <t>NVQ4</t>
  </si>
  <si>
    <t>Still learning</t>
  </si>
  <si>
    <t>ixLHd;h</t>
  </si>
  <si>
    <t>m%;sY;h</t>
  </si>
  <si>
    <t>j,x.= m%;sY;h</t>
  </si>
  <si>
    <t>iuqÉÑ; m%;sY;h</t>
  </si>
  <si>
    <t>tl;=j</t>
  </si>
  <si>
    <t xml:space="preserve">8. රූපවාහිනි මාධ්‍ය වැඩසටහන් පිළිබඳව දැනුවත් වීමේදී වැඩි වශයෙන් භාවිතා කරන නව මාධ්‍ය වන්නේ </t>
  </si>
  <si>
    <t>Face book</t>
  </si>
  <si>
    <t>You tube</t>
  </si>
  <si>
    <t>Instagram</t>
  </si>
  <si>
    <t>ඉහත සියල්ලම</t>
  </si>
  <si>
    <t>11. ඔබ ෆේස්බුක් මාධ්‍ය මගින් තොරතුරු ලබා ගන්නා රූපවාහිනී මාධ්‍ය ආයතන වන්නේ,</t>
  </si>
  <si>
    <t>13. ඔබ ෆේස්බුක් මගින් රූපවාහිනී ආයතනික වැඩසටහන් පිළිබඳව තොරතුරු ලබාගැනීමට පෙළඹුනේ,</t>
  </si>
  <si>
    <t>14. ඔබ ජාතික රූපවාහිනී නාලිකාවේ ෆේස්බුක් පිටුව (Face book page) පරිශීලනය කිරීමට වඩාත් ප්‍රියතාවයක් දක්වන්නේ කුමන හේතු නිසාද?</t>
  </si>
  <si>
    <t>15. ජාතික රූපවාහිනී නාලිකාවේ ෆේස්බුක් පිටුවෙහි (Face book page) පළවන වැඩසටහන් වර්ග අතරින් ඔබ  කැමැත්තක් දක්වන්නේ,</t>
  </si>
  <si>
    <t>16. ඔබ  සිරස නාලිකාවේ (Sirasa TV) ෆේස්බුක් පිටුව (Face book page) පරිශීලනය කිරීමට වඩාත් ප්‍රියතාවයක් දක්වන්නේ කුමන හේතු නිසාද?</t>
  </si>
  <si>
    <t>17. සිරස නාලිකාවේ (Sirasa TV)  ෆේස්බුක් පිටුවෙහි (Face book page) පළවන වැඩසටහන් වර්ග අතරින් ඔබ  කැමැත්තක් දක්වන්නේ,</t>
  </si>
  <si>
    <t>fld&lt;U</t>
  </si>
  <si>
    <t>l¿;r</t>
  </si>
  <si>
    <t>.ïmy</t>
  </si>
  <si>
    <t>.%dóh</t>
  </si>
  <si>
    <t>w¾O kd.ßl</t>
  </si>
  <si>
    <t>kd.ßl</t>
  </si>
  <si>
    <t>ia;%S</t>
  </si>
  <si>
    <t>mqreI</t>
  </si>
  <si>
    <t>wjq' 18 - 25</t>
  </si>
  <si>
    <t>wjq' 26 - 35</t>
  </si>
  <si>
    <t>wjq' 36 g jeä</t>
  </si>
  <si>
    <t>YsIH</t>
  </si>
  <si>
    <t>iajhx /lshd</t>
  </si>
  <si>
    <t>rdcH wxYh</t>
  </si>
  <si>
    <t>fm!oa.,sl wxYh</t>
  </si>
  <si>
    <t>/lshd úrys;</t>
  </si>
  <si>
    <t>Tõ</t>
  </si>
  <si>
    <t>ke;</t>
  </si>
  <si>
    <t>Èkm;d</t>
  </si>
  <si>
    <t>i;sm;d</t>
  </si>
  <si>
    <t>udihlg jrla</t>
  </si>
  <si>
    <t>l,d;=rlska</t>
  </si>
  <si>
    <t>cd;sl rEmjdysksh</t>
  </si>
  <si>
    <t>isri kd,sldj</t>
  </si>
  <si>
    <t>ysre kd,sldj</t>
  </si>
  <si>
    <t>iajdëk rEmjdysks kd,sldj ^ftGaKa&amp;</t>
  </si>
  <si>
    <t>forK kd,sldj</t>
  </si>
  <si>
    <t>fjk;a</t>
  </si>
  <si>
    <t>hy¿fjl= ud¾.fhka</t>
  </si>
  <si>
    <t>f*ianqla Ndú;d lrk w;r;=r</t>
  </si>
  <si>
    <t>f*ianqla msgq ^Fwct fndala mf.a j,ska ,enqKq werhqulska</t>
  </si>
  <si>
    <t>rEmjdysksh keröug jvd f*ianqla msgqj  ^Fwct fndala mf.a msúiSfï myiqj</t>
  </si>
  <si>
    <t>f*ianqla udOH ks;r Ndú;d lsÍu ksid</t>
  </si>
  <si>
    <t>ld,h b;sß lr .ekSu i|yd</t>
  </si>
  <si>
    <t>úfkdaoh ,nd .ekSu i|yd</t>
  </si>
  <si>
    <t>ld,h u. f.jd .ekSu i|yd</t>
  </si>
  <si>
    <t>´m¥m fiùu i|yd</t>
  </si>
  <si>
    <t>by; ish,a,u</t>
  </si>
  <si>
    <t>kd,sldfõ úldYkh lrk jevigyka ms&lt;sn|j ksrka;rfhka f;dr;=re hdj;ald,Sk ^UmavfÜ lsÍu ksid</t>
  </si>
  <si>
    <t>kd,sldfõ úldYh lrk jevigyka ms&lt;sn|j iïmQ¾K f;dr;=re oek.ekSug yelsùu</t>
  </si>
  <si>
    <t>kj oekqula ,nd .ekSug yels ùu</t>
  </si>
  <si>
    <t>wdl¾IŒh ixialrK  Wml%u" ùäfhda" fmdaiaÜ Ndú;d lr ;sîu</t>
  </si>
  <si>
    <t>weig m%shukdm j¾K ixfhdackh</t>
  </si>
  <si>
    <t>wdl¾YkSh NdId Ndú;h</t>
  </si>
  <si>
    <t>wdl¾IŒh f;aud mdGhka Ndú;h</t>
  </si>
  <si>
    <t>wdl¾YkSh ix.S;h Ndú;h</t>
  </si>
  <si>
    <t>fg,s kdgH ms&lt;sn|j</t>
  </si>
  <si>
    <t>m%jD;a;s ms&lt;sn|j</t>
  </si>
  <si>
    <t>ßh,sá jevigyka ms&lt;sn|j</t>
  </si>
  <si>
    <t>ix.S; jevigyka ms&lt;sn|j</t>
  </si>
  <si>
    <t>úfYaI Èk yd úfYaI wjia:d mokï lr.;a jevigyka ms&lt;sn|j</t>
  </si>
  <si>
    <t>;Dma;su;a fõ</t>
  </si>
  <si>
    <t>;rula ÿrg ;Dma;su;a fõ</t>
  </si>
  <si>
    <t>;Dma;su;a fkdfõ</t>
  </si>
  <si>
    <t>fm&lt;Uùula we;s lrhs</t>
  </si>
  <si>
    <t>fm&lt;öula we;s fkdlrhs</t>
  </si>
  <si>
    <t>;rula ÿrg fm&lt;Uùula we;s lrhs</t>
  </si>
  <si>
    <t>;rula ÿrg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</si>
</sst>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Iskoola Pot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4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19" xfId="26" applyNumberFormat="1" applyFont="1" applyBorder="1" applyAlignment="1">
      <alignment horizontal="right" vertical="top"/>
    </xf>
    <xf numFmtId="164" fontId="5" fillId="0" borderId="20" xfId="27" applyNumberFormat="1" applyFont="1" applyBorder="1" applyAlignment="1">
      <alignment horizontal="right" vertical="top"/>
    </xf>
    <xf numFmtId="164" fontId="5" fillId="0" borderId="21" xfId="28" applyNumberFormat="1" applyFont="1" applyBorder="1" applyAlignment="1">
      <alignment horizontal="right" vertical="top"/>
    </xf>
    <xf numFmtId="164" fontId="5" fillId="0" borderId="22" xfId="29" applyNumberFormat="1" applyFont="1" applyBorder="1" applyAlignment="1">
      <alignment horizontal="right" vertical="top"/>
    </xf>
    <xf numFmtId="164" fontId="5" fillId="0" borderId="23" xfId="30" applyNumberFormat="1" applyFont="1" applyBorder="1" applyAlignment="1">
      <alignment horizontal="right" vertical="top"/>
    </xf>
    <xf numFmtId="164" fontId="5" fillId="0" borderId="24" xfId="31" applyNumberFormat="1" applyFont="1" applyBorder="1" applyAlignment="1">
      <alignment horizontal="right" vertical="top"/>
    </xf>
    <xf numFmtId="165" fontId="5" fillId="0" borderId="25" xfId="32" applyNumberFormat="1" applyFont="1" applyBorder="1" applyAlignment="1">
      <alignment horizontal="right" vertical="top"/>
    </xf>
    <xf numFmtId="165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6" fontId="5" fillId="0" borderId="20" xfId="35" applyNumberFormat="1" applyFont="1" applyBorder="1" applyAlignment="1">
      <alignment horizontal="right" vertical="top"/>
    </xf>
    <xf numFmtId="166" fontId="5" fillId="0" borderId="21" xfId="36" applyNumberFormat="1" applyFont="1" applyBorder="1" applyAlignment="1">
      <alignment horizontal="right" vertical="top"/>
    </xf>
    <xf numFmtId="166" fontId="5" fillId="0" borderId="23" xfId="37" applyNumberFormat="1" applyFont="1" applyBorder="1" applyAlignment="1">
      <alignment horizontal="right" vertical="top"/>
    </xf>
    <xf numFmtId="166" fontId="5" fillId="0" borderId="24" xfId="38" applyNumberFormat="1" applyFont="1" applyBorder="1" applyAlignment="1">
      <alignment horizontal="right" vertical="top"/>
    </xf>
    <xf numFmtId="164" fontId="5" fillId="0" borderId="25" xfId="39" applyNumberFormat="1" applyFont="1" applyBorder="1" applyAlignment="1">
      <alignment horizontal="right" vertical="top"/>
    </xf>
    <xf numFmtId="166" fontId="5" fillId="0" borderId="26" xfId="40" applyNumberFormat="1" applyFont="1" applyBorder="1" applyAlignment="1">
      <alignment horizontal="right" vertical="top"/>
    </xf>
    <xf numFmtId="0" fontId="5" fillId="0" borderId="27" xfId="41" applyFont="1" applyBorder="1" applyAlignment="1">
      <alignment horizontal="left" vertical="top" wrapText="1"/>
    </xf>
    <xf numFmtId="0" fontId="2" fillId="0" borderId="3" xfId="1" applyFont="1" applyBorder="1"/>
    <xf numFmtId="0" fontId="0" fillId="0" borderId="3" xfId="0" applyBorder="1"/>
    <xf numFmtId="0" fontId="3" fillId="0" borderId="3" xfId="2" applyFont="1" applyBorder="1"/>
    <xf numFmtId="0" fontId="6" fillId="0" borderId="3" xfId="18" applyFont="1" applyBorder="1"/>
    <xf numFmtId="0" fontId="7" fillId="2" borderId="15" xfId="42" applyFont="1" applyBorder="1" applyAlignment="1">
      <alignment horizontal="center" wrapText="1"/>
    </xf>
    <xf numFmtId="0" fontId="7" fillId="2" borderId="16" xfId="43" applyFont="1" applyBorder="1" applyAlignment="1">
      <alignment horizontal="center" wrapText="1"/>
    </xf>
    <xf numFmtId="0" fontId="7" fillId="2" borderId="17" xfId="44" applyFont="1" applyBorder="1" applyAlignment="1">
      <alignment horizontal="center" wrapText="1"/>
    </xf>
    <xf numFmtId="0" fontId="7" fillId="2" borderId="12" xfId="45" applyFont="1" applyBorder="1" applyAlignment="1">
      <alignment horizontal="left" vertical="top" wrapText="1"/>
    </xf>
    <xf numFmtId="164" fontId="5" fillId="2" borderId="28" xfId="29" applyNumberFormat="1" applyFont="1" applyFill="1" applyBorder="1" applyAlignment="1">
      <alignment horizontal="right" vertical="top"/>
    </xf>
    <xf numFmtId="0" fontId="7" fillId="0" borderId="0" xfId="0" applyFont="1"/>
    <xf numFmtId="0" fontId="7" fillId="0" borderId="7" xfId="10" applyFont="1" applyBorder="1" applyAlignment="1">
      <alignment horizontal="left" vertical="top" wrapText="1"/>
    </xf>
    <xf numFmtId="0" fontId="7" fillId="0" borderId="9" xfId="12" applyFont="1" applyBorder="1" applyAlignment="1">
      <alignment horizontal="left" vertical="top" wrapText="1"/>
    </xf>
    <xf numFmtId="0" fontId="7" fillId="0" borderId="18" xfId="25" applyFont="1" applyBorder="1" applyAlignment="1">
      <alignment horizontal="left" vertical="top" wrapText="1"/>
    </xf>
    <xf numFmtId="0" fontId="8" fillId="0" borderId="7" xfId="10" applyFont="1" applyBorder="1" applyAlignment="1">
      <alignment horizontal="left" vertical="top" wrapText="1"/>
    </xf>
    <xf numFmtId="0" fontId="5" fillId="0" borderId="3" xfId="24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8" fillId="0" borderId="0" xfId="0" applyFont="1"/>
  </cellXfs>
  <cellStyles count="46">
    <cellStyle name="Normal" xfId="0" builtinId="0"/>
    <cellStyle name="style1704188372780" xfId="42" xr:uid="{C6E97267-5241-4FFF-B2F8-510474701CDA}"/>
    <cellStyle name="style1704188372869" xfId="43" xr:uid="{A4396035-96D0-43A7-BD30-58AE73DEBBAE}"/>
    <cellStyle name="style1704188372963" xfId="44" xr:uid="{AF8A1FA0-29B0-465A-BCFA-8418B1347FFE}"/>
    <cellStyle name="style1714232607903" xfId="45" xr:uid="{B2020CC4-B27D-46EF-97F3-2DF6D0543115}"/>
    <cellStyle name="style1715365502103" xfId="1" xr:uid="{00000000-0005-0000-0000-000001000000}"/>
    <cellStyle name="style1715365502192" xfId="2" xr:uid="{00000000-0005-0000-0000-000002000000}"/>
    <cellStyle name="style1715365502249" xfId="3" xr:uid="{00000000-0005-0000-0000-000003000000}"/>
    <cellStyle name="style1715365502319" xfId="4" xr:uid="{00000000-0005-0000-0000-000004000000}"/>
    <cellStyle name="style1715365502392" xfId="5" xr:uid="{00000000-0005-0000-0000-000005000000}"/>
    <cellStyle name="style1715365502461" xfId="6" xr:uid="{00000000-0005-0000-0000-000006000000}"/>
    <cellStyle name="style1715365502520" xfId="7" xr:uid="{00000000-0005-0000-0000-000007000000}"/>
    <cellStyle name="style1715365502593" xfId="8" xr:uid="{00000000-0005-0000-0000-000008000000}"/>
    <cellStyle name="style1715365502660" xfId="9" xr:uid="{00000000-0005-0000-0000-000009000000}"/>
    <cellStyle name="style1715365502726" xfId="10" xr:uid="{00000000-0005-0000-0000-00000A000000}"/>
    <cellStyle name="style1715365502801" xfId="11" xr:uid="{00000000-0005-0000-0000-00000B000000}"/>
    <cellStyle name="style1715365502869" xfId="12" xr:uid="{00000000-0005-0000-0000-00000C000000}"/>
    <cellStyle name="style1715365502935" xfId="13" xr:uid="{00000000-0005-0000-0000-00000D000000}"/>
    <cellStyle name="style1715365503001" xfId="14" xr:uid="{00000000-0005-0000-0000-00000E000000}"/>
    <cellStyle name="style1715365503069" xfId="15" xr:uid="{00000000-0005-0000-0000-00000F000000}"/>
    <cellStyle name="style1715365503118" xfId="16" xr:uid="{00000000-0005-0000-0000-000010000000}"/>
    <cellStyle name="style1715365503167" xfId="17" xr:uid="{00000000-0005-0000-0000-000011000000}"/>
    <cellStyle name="style1715365503230" xfId="18" xr:uid="{00000000-0005-0000-0000-000012000000}"/>
    <cellStyle name="style1715365503282" xfId="19" xr:uid="{00000000-0005-0000-0000-000013000000}"/>
    <cellStyle name="style1715365503346" xfId="20" xr:uid="{00000000-0005-0000-0000-000014000000}"/>
    <cellStyle name="style1715365503406" xfId="21" xr:uid="{00000000-0005-0000-0000-000015000000}"/>
    <cellStyle name="style1715365503469" xfId="22" xr:uid="{00000000-0005-0000-0000-000016000000}"/>
    <cellStyle name="style1715365503536" xfId="23" xr:uid="{00000000-0005-0000-0000-000017000000}"/>
    <cellStyle name="style1715365503598" xfId="24" xr:uid="{00000000-0005-0000-0000-000018000000}"/>
    <cellStyle name="style1715365503663" xfId="25" xr:uid="{00000000-0005-0000-0000-000019000000}"/>
    <cellStyle name="style1715365503726" xfId="26" xr:uid="{00000000-0005-0000-0000-00001A000000}"/>
    <cellStyle name="style1715365503788" xfId="27" xr:uid="{00000000-0005-0000-0000-00001B000000}"/>
    <cellStyle name="style1715365503854" xfId="28" xr:uid="{00000000-0005-0000-0000-00001C000000}"/>
    <cellStyle name="style1715365503918" xfId="29" xr:uid="{00000000-0005-0000-0000-00001D000000}"/>
    <cellStyle name="style1715365503981" xfId="30" xr:uid="{00000000-0005-0000-0000-00001E000000}"/>
    <cellStyle name="style1715365504050" xfId="31" xr:uid="{00000000-0005-0000-0000-00001F000000}"/>
    <cellStyle name="style1715365504111" xfId="32" xr:uid="{00000000-0005-0000-0000-000020000000}"/>
    <cellStyle name="style1715365504171" xfId="33" xr:uid="{00000000-0005-0000-0000-000021000000}"/>
    <cellStyle name="style1715365504237" xfId="34" xr:uid="{00000000-0005-0000-0000-000022000000}"/>
    <cellStyle name="style1715365504306" xfId="35" xr:uid="{00000000-0005-0000-0000-000023000000}"/>
    <cellStyle name="style1715365504355" xfId="36" xr:uid="{00000000-0005-0000-0000-000024000000}"/>
    <cellStyle name="style1715365504402" xfId="37" xr:uid="{00000000-0005-0000-0000-000025000000}"/>
    <cellStyle name="style1715365504449" xfId="38" xr:uid="{00000000-0005-0000-0000-000026000000}"/>
    <cellStyle name="style1715365504494" xfId="39" xr:uid="{00000000-0005-0000-0000-000027000000}"/>
    <cellStyle name="style1715365504540" xfId="40" xr:uid="{00000000-0005-0000-0000-000028000000}"/>
    <cellStyle name="style1715365504585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Sheet1!$C$458:$C$460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Sheet1!$D$458:$D$460</c:f>
              <c:numCache>
                <c:formatCode>###0</c:formatCode>
                <c:ptCount val="3"/>
                <c:pt idx="0">
                  <c:v>87</c:v>
                </c:pt>
                <c:pt idx="1">
                  <c:v>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9-413A-9BA9-B1B27172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47648"/>
        <c:axId val="1860575008"/>
      </c:barChart>
      <c:catAx>
        <c:axId val="1860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75008"/>
        <c:crosses val="autoZero"/>
        <c:auto val="1"/>
        <c:lblAlgn val="ctr"/>
        <c:lblOffset val="100"/>
        <c:noMultiLvlLbl val="0"/>
      </c:catAx>
      <c:valAx>
        <c:axId val="1860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Sheet1!$C$264:$C$269</c:f>
              <c:strCache>
                <c:ptCount val="6"/>
                <c:pt idx="0">
                  <c:v>cd;sl rEmjdysksh</c:v>
                </c:pt>
                <c:pt idx="1">
                  <c:v>isri kd,sldj</c:v>
                </c:pt>
                <c:pt idx="2">
                  <c:v>ysre kd,sldj</c:v>
                </c:pt>
                <c:pt idx="3">
                  <c:v>iajdëk rEmjdysks kd,sldj ^ftGaKa&amp;</c:v>
                </c:pt>
                <c:pt idx="4">
                  <c:v>forK kd,sldj</c:v>
                </c:pt>
                <c:pt idx="5">
                  <c:v>fjk;a</c:v>
                </c:pt>
              </c:strCache>
            </c:strRef>
          </c:cat>
          <c:val>
            <c:numRef>
              <c:f>Sheet1!$D$264:$D$269</c:f>
              <c:numCache>
                <c:formatCode>###0</c:formatCode>
                <c:ptCount val="6"/>
                <c:pt idx="0">
                  <c:v>100</c:v>
                </c:pt>
                <c:pt idx="1">
                  <c:v>116</c:v>
                </c:pt>
                <c:pt idx="2">
                  <c:v>41</c:v>
                </c:pt>
                <c:pt idx="3">
                  <c:v>29</c:v>
                </c:pt>
                <c:pt idx="4">
                  <c:v>33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D-4D88-9773-663551FD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97024"/>
        <c:axId val="1817782624"/>
      </c:barChart>
      <c:catAx>
        <c:axId val="18177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7782624"/>
        <c:crosses val="autoZero"/>
        <c:auto val="1"/>
        <c:lblAlgn val="ctr"/>
        <c:lblOffset val="100"/>
        <c:noMultiLvlLbl val="0"/>
      </c:catAx>
      <c:valAx>
        <c:axId val="1817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5-43E4-9787-E3E4379CC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5-43E4-9787-E3E4379CC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5-43E4-9787-E3E4379CC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5-43E4-9787-E3E4379CC7B3}"/>
              </c:ext>
            </c:extLst>
          </c:dPt>
          <c:cat>
            <c:strRef>
              <c:f>Sheet1!$C$244:$C$247</c:f>
              <c:strCache>
                <c:ptCount val="4"/>
                <c:pt idx="0">
                  <c:v>Èkm;d</c:v>
                </c:pt>
                <c:pt idx="1">
                  <c:v>i;sm;d</c:v>
                </c:pt>
                <c:pt idx="2">
                  <c:v>udihlg jrla</c:v>
                </c:pt>
                <c:pt idx="3">
                  <c:v>l,d;=rlska</c:v>
                </c:pt>
              </c:strCache>
            </c:strRef>
          </c:cat>
          <c:val>
            <c:numRef>
              <c:f>Sheet1!$D$244:$D$247</c:f>
              <c:numCache>
                <c:formatCode>###0</c:formatCode>
                <c:ptCount val="4"/>
                <c:pt idx="0">
                  <c:v>102</c:v>
                </c:pt>
                <c:pt idx="1">
                  <c:v>8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5-4B00-A0EF-79184EF4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Sheet1!$C$223:$C$224</c:f>
              <c:strCache>
                <c:ptCount val="2"/>
                <c:pt idx="0">
                  <c:v>Èkm;d</c:v>
                </c:pt>
                <c:pt idx="1">
                  <c:v>i;sm;d</c:v>
                </c:pt>
              </c:strCache>
            </c:strRef>
          </c:cat>
          <c:val>
            <c:numRef>
              <c:f>Sheet1!$D$223:$D$224</c:f>
              <c:numCache>
                <c:formatCode>###0</c:formatCode>
                <c:ptCount val="2"/>
                <c:pt idx="0">
                  <c:v>117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4272-BD3A-CC9B1A7E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86464"/>
        <c:axId val="1860553408"/>
      </c:barChart>
      <c:catAx>
        <c:axId val="18177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3408"/>
        <c:crosses val="autoZero"/>
        <c:auto val="1"/>
        <c:lblAlgn val="ctr"/>
        <c:lblOffset val="100"/>
        <c:noMultiLvlLbl val="0"/>
      </c:catAx>
      <c:valAx>
        <c:axId val="1860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Sheet1!$C$200:$C$203</c:f>
              <c:strCache>
                <c:ptCount val="4"/>
                <c:pt idx="0">
                  <c:v>Face book</c:v>
                </c:pt>
                <c:pt idx="1">
                  <c:v>You tube</c:v>
                </c:pt>
                <c:pt idx="2">
                  <c:v>Instagram</c:v>
                </c:pt>
                <c:pt idx="3">
                  <c:v>ඉහත සියල්ලම</c:v>
                </c:pt>
              </c:strCache>
            </c:strRef>
          </c:cat>
          <c:val>
            <c:numRef>
              <c:f>Sheet1!$D$200:$D$203</c:f>
              <c:numCache>
                <c:formatCode>###0</c:formatCode>
                <c:ptCount val="4"/>
                <c:pt idx="0">
                  <c:v>104</c:v>
                </c:pt>
                <c:pt idx="1">
                  <c:v>49</c:v>
                </c:pt>
                <c:pt idx="2">
                  <c:v>10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4-4932-8FDA-B3DE0BFC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81664"/>
        <c:axId val="1817790784"/>
      </c:barChart>
      <c:catAx>
        <c:axId val="1817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0784"/>
        <c:crosses val="autoZero"/>
        <c:auto val="1"/>
        <c:lblAlgn val="ctr"/>
        <c:lblOffset val="100"/>
        <c:noMultiLvlLbl val="0"/>
      </c:catAx>
      <c:valAx>
        <c:axId val="1817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109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F-4D0F-99A1-21FBDA29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65728"/>
        <c:axId val="1823056128"/>
      </c:barChart>
      <c:catAx>
        <c:axId val="18230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56128"/>
        <c:crosses val="autoZero"/>
        <c:auto val="1"/>
        <c:lblAlgn val="ctr"/>
        <c:lblOffset val="100"/>
        <c:noMultiLvlLbl val="0"/>
      </c:catAx>
      <c:valAx>
        <c:axId val="182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Sheet1!$C$157:$C$161</c:f>
              <c:strCache>
                <c:ptCount val="5"/>
                <c:pt idx="0">
                  <c:v>YsIH</c:v>
                </c:pt>
                <c:pt idx="1">
                  <c:v>iajhx /lshd</c:v>
                </c:pt>
                <c:pt idx="2">
                  <c:v>rdcH wxYh</c:v>
                </c:pt>
                <c:pt idx="3">
                  <c:v>fm!oa.,sl wxYh</c:v>
                </c:pt>
                <c:pt idx="4">
                  <c:v>/lshd úrys;</c:v>
                </c:pt>
              </c:strCache>
            </c:strRef>
          </c:cat>
          <c:val>
            <c:numRef>
              <c:f>Sheet1!$D$157:$D$161</c:f>
              <c:numCache>
                <c:formatCode>###0</c:formatCode>
                <c:ptCount val="5"/>
                <c:pt idx="0">
                  <c:v>63</c:v>
                </c:pt>
                <c:pt idx="1">
                  <c:v>6</c:v>
                </c:pt>
                <c:pt idx="2">
                  <c:v>13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F-4186-B1DE-F77F1F95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59008"/>
        <c:axId val="1823058048"/>
      </c:barChart>
      <c:catAx>
        <c:axId val="18230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58048"/>
        <c:crosses val="autoZero"/>
        <c:auto val="1"/>
        <c:lblAlgn val="ctr"/>
        <c:lblOffset val="100"/>
        <c:noMultiLvlLbl val="0"/>
      </c:catAx>
      <c:valAx>
        <c:axId val="18230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Sheet1!$C$131:$C$137</c:f>
              <c:strCache>
                <c:ptCount val="7"/>
                <c:pt idx="0">
                  <c:v>ප්‍රාථමික අධ්‍යාපනය</c:v>
                </c:pt>
                <c:pt idx="1">
                  <c:v>අ.පො.ස (සා.පෙළ) දක්වා</c:v>
                </c:pt>
                <c:pt idx="2">
                  <c:v>අ.පො.ස (උ.පෙළ) දක්වා</c:v>
                </c:pt>
                <c:pt idx="3">
                  <c:v>උපාධි අපේක්ෂක</c:v>
                </c:pt>
                <c:pt idx="4">
                  <c:v>උපාධිධාරී</c:v>
                </c:pt>
                <c:pt idx="5">
                  <c:v>NVQ4</c:v>
                </c:pt>
                <c:pt idx="6">
                  <c:v>Still learning</c:v>
                </c:pt>
              </c:strCache>
            </c:strRef>
          </c:cat>
          <c:val>
            <c:numRef>
              <c:f>Sheet1!$D$131:$D$137</c:f>
              <c:numCache>
                <c:formatCode>###0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47</c:v>
                </c:pt>
                <c:pt idx="3">
                  <c:v>36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0-42FA-BD36-1DEBEE6F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69088"/>
        <c:axId val="1823050848"/>
      </c:barChart>
      <c:catAx>
        <c:axId val="18230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50848"/>
        <c:crosses val="autoZero"/>
        <c:auto val="1"/>
        <c:lblAlgn val="ctr"/>
        <c:lblOffset val="100"/>
        <c:noMultiLvlLbl val="0"/>
      </c:catAx>
      <c:valAx>
        <c:axId val="18230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Sheet1!$C$109:$C$111</c:f>
              <c:strCache>
                <c:ptCount val="3"/>
                <c:pt idx="0">
                  <c:v>wjq' 18 - 25</c:v>
                </c:pt>
                <c:pt idx="1">
                  <c:v>wjq' 26 - 35</c:v>
                </c:pt>
                <c:pt idx="2">
                  <c:v>wjq' 36 g jeä</c:v>
                </c:pt>
              </c:strCache>
            </c:strRef>
          </c:cat>
          <c:val>
            <c:numRef>
              <c:f>Sheet1!$D$109:$D$111</c:f>
              <c:numCache>
                <c:formatCode>###0</c:formatCode>
                <c:ptCount val="3"/>
                <c:pt idx="0">
                  <c:v>73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E-49D4-8E84-B21F69D6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69568"/>
        <c:axId val="1823061408"/>
      </c:barChart>
      <c:catAx>
        <c:axId val="18230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61408"/>
        <c:crosses val="autoZero"/>
        <c:auto val="1"/>
        <c:lblAlgn val="ctr"/>
        <c:lblOffset val="100"/>
        <c:noMultiLvlLbl val="0"/>
      </c:catAx>
      <c:valAx>
        <c:axId val="18230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Sheet1!$C$88:$C$89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Sheet1!$D$88:$D$89</c:f>
              <c:numCache>
                <c:formatCode>###0</c:formatCode>
                <c:ptCount val="2"/>
                <c:pt idx="0">
                  <c:v>72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D-4A2A-8F16-8D73CF34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67648"/>
        <c:axId val="1823049888"/>
      </c:barChart>
      <c:catAx>
        <c:axId val="18230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49888"/>
        <c:crosses val="autoZero"/>
        <c:auto val="1"/>
        <c:lblAlgn val="ctr"/>
        <c:lblOffset val="100"/>
        <c:noMultiLvlLbl val="0"/>
      </c:catAx>
      <c:valAx>
        <c:axId val="1823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Sheet1!$C$66:$C$68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Sheet1!$D$66:$D$68</c:f>
              <c:numCache>
                <c:formatCode>###0</c:formatCode>
                <c:ptCount val="3"/>
                <c:pt idx="0">
                  <c:v>35</c:v>
                </c:pt>
                <c:pt idx="1">
                  <c:v>51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1-4A3A-88DA-BE354B0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68128"/>
        <c:axId val="1823061888"/>
      </c:barChart>
      <c:catAx>
        <c:axId val="18230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61888"/>
        <c:crosses val="autoZero"/>
        <c:auto val="1"/>
        <c:lblAlgn val="ctr"/>
        <c:lblOffset val="100"/>
        <c:noMultiLvlLbl val="0"/>
      </c:catAx>
      <c:valAx>
        <c:axId val="182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Sheet1!$C$436:$C$438</c:f>
              <c:strCache>
                <c:ptCount val="3"/>
                <c:pt idx="0">
                  <c:v>fm&lt;Uùula we;s lrhs</c:v>
                </c:pt>
                <c:pt idx="1">
                  <c:v>fm&lt;öula we;s fkdlrhs</c:v>
                </c:pt>
                <c:pt idx="2">
                  <c:v>;rula ÿrg fm&lt;Uùula we;s lrhs</c:v>
                </c:pt>
              </c:strCache>
            </c:strRef>
          </c:cat>
          <c:val>
            <c:numRef>
              <c:f>Sheet1!$D$436:$D$438</c:f>
              <c:numCache>
                <c:formatCode>###0</c:formatCode>
                <c:ptCount val="3"/>
                <c:pt idx="0">
                  <c:v>89</c:v>
                </c:pt>
                <c:pt idx="1">
                  <c:v>6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4-41B6-8764-1E4FAECB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0570688"/>
        <c:axId val="1860576448"/>
      </c:barChart>
      <c:catAx>
        <c:axId val="18605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76448"/>
        <c:crosses val="autoZero"/>
        <c:auto val="1"/>
        <c:lblAlgn val="ctr"/>
        <c:lblOffset val="100"/>
        <c:noMultiLvlLbl val="0"/>
      </c:catAx>
      <c:valAx>
        <c:axId val="18605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Sheet1!$C$44:$C$46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Sheet1!$D$44:$D$46</c:f>
              <c:numCache>
                <c:formatCode>###0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BFD-B751-12F4F953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65248"/>
        <c:axId val="1823046528"/>
      </c:barChart>
      <c:catAx>
        <c:axId val="18230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3046528"/>
        <c:crosses val="autoZero"/>
        <c:auto val="1"/>
        <c:lblAlgn val="ctr"/>
        <c:lblOffset val="100"/>
        <c:noMultiLvlLbl val="0"/>
      </c:catAx>
      <c:valAx>
        <c:axId val="1823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7-4F39-AC00-7E4F7EE9FF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7-4F39-AC00-7E4F7EE9FF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7-4F39-AC00-7E4F7EE9F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Sheet1!$C$44:$C$46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Sheet1!$D$44:$D$46</c:f>
              <c:numCache>
                <c:formatCode>###0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1-4D07-BDDB-C332BC76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Sheet1!$C$66:$C$68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Sheet1!$D$66:$D$68</c:f>
              <c:numCache>
                <c:formatCode>###0</c:formatCode>
                <c:ptCount val="3"/>
                <c:pt idx="0">
                  <c:v>35</c:v>
                </c:pt>
                <c:pt idx="1">
                  <c:v>51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077-B1F8-B1A25DEE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Sheet1!$C$88:$C$89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Sheet1!$D$88:$D$89</c:f>
              <c:numCache>
                <c:formatCode>###0</c:formatCode>
                <c:ptCount val="2"/>
                <c:pt idx="0">
                  <c:v>72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1-41F1-A09D-FE20589A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Sheet1!$C$109:$C$111</c:f>
              <c:strCache>
                <c:ptCount val="3"/>
                <c:pt idx="0">
                  <c:v>wjq' 18 - 25</c:v>
                </c:pt>
                <c:pt idx="1">
                  <c:v>wjq' 26 - 35</c:v>
                </c:pt>
                <c:pt idx="2">
                  <c:v>wjq' 36 g jeä</c:v>
                </c:pt>
              </c:strCache>
            </c:strRef>
          </c:cat>
          <c:val>
            <c:numRef>
              <c:f>Sheet1!$D$109:$D$111</c:f>
              <c:numCache>
                <c:formatCode>###0</c:formatCode>
                <c:ptCount val="3"/>
                <c:pt idx="0">
                  <c:v>73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A-410B-8F6D-15349A42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Sheet1!$C$131:$C$137</c:f>
              <c:strCache>
                <c:ptCount val="7"/>
                <c:pt idx="0">
                  <c:v>ප්‍රාථමික අධ්‍යාපනය</c:v>
                </c:pt>
                <c:pt idx="1">
                  <c:v>අ.පො.ස (සා.පෙළ) දක්වා</c:v>
                </c:pt>
                <c:pt idx="2">
                  <c:v>අ.පො.ස (උ.පෙළ) දක්වා</c:v>
                </c:pt>
                <c:pt idx="3">
                  <c:v>උපාධි අපේක්ෂක</c:v>
                </c:pt>
                <c:pt idx="4">
                  <c:v>උපාධිධාරී</c:v>
                </c:pt>
                <c:pt idx="5">
                  <c:v>NVQ4</c:v>
                </c:pt>
                <c:pt idx="6">
                  <c:v>Still learning</c:v>
                </c:pt>
              </c:strCache>
            </c:strRef>
          </c:cat>
          <c:val>
            <c:numRef>
              <c:f>Sheet1!$D$131:$D$137</c:f>
              <c:numCache>
                <c:formatCode>###0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47</c:v>
                </c:pt>
                <c:pt idx="3">
                  <c:v>36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268-A1D3-69A5F0F9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Sheet1!$C$157:$C$161</c:f>
              <c:strCache>
                <c:ptCount val="5"/>
                <c:pt idx="0">
                  <c:v>YsIH</c:v>
                </c:pt>
                <c:pt idx="1">
                  <c:v>iajhx /lshd</c:v>
                </c:pt>
                <c:pt idx="2">
                  <c:v>rdcH wxYh</c:v>
                </c:pt>
                <c:pt idx="3">
                  <c:v>fm!oa.,sl wxYh</c:v>
                </c:pt>
                <c:pt idx="4">
                  <c:v>/lshd úrys;</c:v>
                </c:pt>
              </c:strCache>
            </c:strRef>
          </c:cat>
          <c:val>
            <c:numRef>
              <c:f>Sheet1!$D$157:$D$161</c:f>
              <c:numCache>
                <c:formatCode>###0</c:formatCode>
                <c:ptCount val="5"/>
                <c:pt idx="0">
                  <c:v>63</c:v>
                </c:pt>
                <c:pt idx="1">
                  <c:v>6</c:v>
                </c:pt>
                <c:pt idx="2">
                  <c:v>13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281-8446-548641D1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Sheet1!$C$181:$C$182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109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E5A-A3C4-1947E5D4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Sheet1!$C$223:$C$224</c:f>
              <c:strCache>
                <c:ptCount val="2"/>
                <c:pt idx="0">
                  <c:v>Èkm;d</c:v>
                </c:pt>
                <c:pt idx="1">
                  <c:v>i;sm;d</c:v>
                </c:pt>
              </c:strCache>
            </c:strRef>
          </c:cat>
          <c:val>
            <c:numRef>
              <c:f>Sheet1!$D$223:$D$224</c:f>
              <c:numCache>
                <c:formatCode>###0</c:formatCode>
                <c:ptCount val="2"/>
                <c:pt idx="0">
                  <c:v>117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E-4B3B-ABB1-E53A976C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Sheet1!$C$288:$C$290</c:f>
              <c:strCache>
                <c:ptCount val="3"/>
                <c:pt idx="0">
                  <c:v>hy¿fjl= ud¾.fhka</c:v>
                </c:pt>
                <c:pt idx="1">
                  <c:v>f*ianqla Ndú;d lrk w;r;=r</c:v>
                </c:pt>
                <c:pt idx="2">
                  <c:v>f*ianqla msgq ^Fwct fndala mf.a j,ska ,enqKq werhqulska</c:v>
                </c:pt>
              </c:strCache>
            </c:strRef>
          </c:cat>
          <c:val>
            <c:numRef>
              <c:f>Sheet1!$D$288:$D$290</c:f>
              <c:numCache>
                <c:formatCode>###0</c:formatCode>
                <c:ptCount val="3"/>
                <c:pt idx="0">
                  <c:v>21</c:v>
                </c:pt>
                <c:pt idx="1">
                  <c:v>79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D-4100-A6D4-9B2F8513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Sheet1!$C$414:$C$416</c:f>
              <c:strCache>
                <c:ptCount val="3"/>
                <c:pt idx="0">
                  <c:v>;Dma;su;a fõ</c:v>
                </c:pt>
                <c:pt idx="1">
                  <c:v>;rula ÿrg ;Dma;su;a fõ</c:v>
                </c:pt>
                <c:pt idx="2">
                  <c:v>;Dma;su;a fkdfõ</c:v>
                </c:pt>
              </c:strCache>
            </c:strRef>
          </c:cat>
          <c:val>
            <c:numRef>
              <c:f>Sheet1!$D$414:$D$416</c:f>
              <c:numCache>
                <c:formatCode>###0</c:formatCode>
                <c:ptCount val="3"/>
                <c:pt idx="0">
                  <c:v>85</c:v>
                </c:pt>
                <c:pt idx="1">
                  <c:v>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B-4D20-B51B-AFAF558F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52928"/>
        <c:axId val="1860563488"/>
      </c:barChart>
      <c:catAx>
        <c:axId val="18605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63488"/>
        <c:crosses val="autoZero"/>
        <c:auto val="1"/>
        <c:lblAlgn val="ctr"/>
        <c:lblOffset val="100"/>
        <c:noMultiLvlLbl val="0"/>
      </c:catAx>
      <c:valAx>
        <c:axId val="18605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Sheet1!$C$414:$C$416</c:f>
              <c:strCache>
                <c:ptCount val="3"/>
                <c:pt idx="0">
                  <c:v>;Dma;su;a fõ</c:v>
                </c:pt>
                <c:pt idx="1">
                  <c:v>;rula ÿrg ;Dma;su;a fõ</c:v>
                </c:pt>
                <c:pt idx="2">
                  <c:v>;Dma;su;a fkdfõ</c:v>
                </c:pt>
              </c:strCache>
            </c:strRef>
          </c:cat>
          <c:val>
            <c:numRef>
              <c:f>Sheet1!$D$414:$D$416</c:f>
              <c:numCache>
                <c:formatCode>###0</c:formatCode>
                <c:ptCount val="3"/>
                <c:pt idx="0">
                  <c:v>85</c:v>
                </c:pt>
                <c:pt idx="1">
                  <c:v>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F34-A59A-9E707308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Sheet1!$C$436:$C$438</c:f>
              <c:strCache>
                <c:ptCount val="3"/>
                <c:pt idx="0">
                  <c:v>fm&lt;Uùula we;s lrhs</c:v>
                </c:pt>
                <c:pt idx="1">
                  <c:v>fm&lt;öula we;s fkdlrhs</c:v>
                </c:pt>
                <c:pt idx="2">
                  <c:v>;rula ÿrg fm&lt;Uùula we;s lrhs</c:v>
                </c:pt>
              </c:strCache>
            </c:strRef>
          </c:cat>
          <c:val>
            <c:numRef>
              <c:f>Sheet1!$D$436:$D$438</c:f>
              <c:numCache>
                <c:formatCode>###0</c:formatCode>
                <c:ptCount val="3"/>
                <c:pt idx="0">
                  <c:v>89</c:v>
                </c:pt>
                <c:pt idx="1">
                  <c:v>6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E4C-8C26-4E766946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Sheet1!$C$458:$C$460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Sheet1!$D$458:$D$460</c:f>
              <c:numCache>
                <c:formatCode>###0</c:formatCode>
                <c:ptCount val="3"/>
                <c:pt idx="0">
                  <c:v>87</c:v>
                </c:pt>
                <c:pt idx="1">
                  <c:v>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6-45EA-BA2C-780AAB10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Sheet1!$C$389:$C$394</c:f>
              <c:strCache>
                <c:ptCount val="6"/>
                <c:pt idx="0">
                  <c:v>fg,s kdgH ms&lt;sn|j</c:v>
                </c:pt>
                <c:pt idx="1">
                  <c:v>m%jD;a;s ms&lt;sn|j</c:v>
                </c:pt>
                <c:pt idx="2">
                  <c:v>ßh,sá jevigyka ms&lt;sn|j</c:v>
                </c:pt>
                <c:pt idx="3">
                  <c:v>ix.S; jevigyka ms&lt;sn|j</c:v>
                </c:pt>
                <c:pt idx="4">
                  <c:v>úfYaI Èk yd úfYaI wjia:d mokï lr.;a jevigyka ms&lt;sn|j</c:v>
                </c:pt>
                <c:pt idx="5">
                  <c:v>by; ish,a,u</c:v>
                </c:pt>
              </c:strCache>
            </c:strRef>
          </c:cat>
          <c:val>
            <c:numRef>
              <c:f>Sheet1!$D$389:$D$394</c:f>
              <c:numCache>
                <c:formatCode>###0</c:formatCode>
                <c:ptCount val="6"/>
                <c:pt idx="0">
                  <c:v>52</c:v>
                </c:pt>
                <c:pt idx="1">
                  <c:v>43</c:v>
                </c:pt>
                <c:pt idx="2">
                  <c:v>63</c:v>
                </c:pt>
                <c:pt idx="3">
                  <c:v>38</c:v>
                </c:pt>
                <c:pt idx="4">
                  <c:v>12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0-4CF2-A74A-4850B556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65888"/>
        <c:axId val="1860554848"/>
      </c:barChart>
      <c:catAx>
        <c:axId val="1860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4848"/>
        <c:crosses val="autoZero"/>
        <c:auto val="1"/>
        <c:lblAlgn val="ctr"/>
        <c:lblOffset val="100"/>
        <c:noMultiLvlLbl val="0"/>
      </c:catAx>
      <c:valAx>
        <c:axId val="18605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Sheet1!$C$359:$C$367</c:f>
              <c:strCache>
                <c:ptCount val="9"/>
                <c:pt idx="0">
                  <c:v>kd,sldfõ úldYkh lrk jevigyka ms&lt;sn|j ksrka;rfhka f;dr;=re hdj;ald,Sk ^UmavfÜ lsÍu ksid</c:v>
                </c:pt>
                <c:pt idx="1">
                  <c:v>kd,sldfõ úldYh lrk jevigyka ms&lt;sn|j iïmQ¾K f;dr;=re oek.ekSug yelsùu</c:v>
                </c:pt>
                <c:pt idx="2">
                  <c:v>kj oekqula ,nd .ekSug yels ùu</c:v>
                </c:pt>
                <c:pt idx="3">
                  <c:v>wdl¾IŒh ixialrK  Wml%u" ùäfhda" fmdaiaÜ Ndú;d lr ;sîu</c:v>
                </c:pt>
                <c:pt idx="4">
                  <c:v>weig m%shukdm j¾K ixfhdackh</c:v>
                </c:pt>
                <c:pt idx="5">
                  <c:v>wdl¾YkSh NdId Ndú;h</c:v>
                </c:pt>
                <c:pt idx="6">
                  <c:v>wdl¾IŒh f;aud mdGhka Ndú;h</c:v>
                </c:pt>
                <c:pt idx="7">
                  <c:v>wdl¾YkSh ix.S;h Ndú;h</c:v>
                </c:pt>
                <c:pt idx="8">
                  <c:v>by; ish,a,u</c:v>
                </c:pt>
              </c:strCache>
            </c:strRef>
          </c:cat>
          <c:val>
            <c:numRef>
              <c:f>Sheet1!$D$359:$D$367</c:f>
              <c:numCache>
                <c:formatCode>###0</c:formatCode>
                <c:ptCount val="9"/>
                <c:pt idx="0">
                  <c:v>63</c:v>
                </c:pt>
                <c:pt idx="1">
                  <c:v>38</c:v>
                </c:pt>
                <c:pt idx="2">
                  <c:v>35</c:v>
                </c:pt>
                <c:pt idx="3">
                  <c:v>32</c:v>
                </c:pt>
                <c:pt idx="4">
                  <c:v>17</c:v>
                </c:pt>
                <c:pt idx="5">
                  <c:v>19</c:v>
                </c:pt>
                <c:pt idx="6">
                  <c:v>24</c:v>
                </c:pt>
                <c:pt idx="7">
                  <c:v>16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65D-B0D2-C2CA4FDF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58688"/>
        <c:axId val="1860562528"/>
      </c:barChart>
      <c:catAx>
        <c:axId val="18605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62528"/>
        <c:crosses val="autoZero"/>
        <c:auto val="1"/>
        <c:lblAlgn val="ctr"/>
        <c:lblOffset val="100"/>
        <c:noMultiLvlLbl val="0"/>
      </c:catAx>
      <c:valAx>
        <c:axId val="18605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Sheet1!$C$341:$C$346</c:f>
              <c:strCache>
                <c:ptCount val="6"/>
                <c:pt idx="0">
                  <c:v>fg,s kdgH ms&lt;sn|j</c:v>
                </c:pt>
                <c:pt idx="1">
                  <c:v>m%jD;a;s ms&lt;sn|j</c:v>
                </c:pt>
                <c:pt idx="2">
                  <c:v>ßh,sá jevigyka ms&lt;sn|j</c:v>
                </c:pt>
                <c:pt idx="3">
                  <c:v>ix.S; jevigyka ms&lt;sn|j</c:v>
                </c:pt>
                <c:pt idx="4">
                  <c:v>úfYaI Èk yd úfYaI wjia:d mokï lr.;a jevigyka ms&lt;sn|j</c:v>
                </c:pt>
                <c:pt idx="5">
                  <c:v>by; ish,a,u</c:v>
                </c:pt>
              </c:strCache>
            </c:strRef>
          </c:cat>
          <c:val>
            <c:numRef>
              <c:f>Sheet1!$D$341:$D$346</c:f>
              <c:numCache>
                <c:formatCode>###0</c:formatCode>
                <c:ptCount val="6"/>
                <c:pt idx="0">
                  <c:v>63</c:v>
                </c:pt>
                <c:pt idx="1">
                  <c:v>45</c:v>
                </c:pt>
                <c:pt idx="2">
                  <c:v>27</c:v>
                </c:pt>
                <c:pt idx="3">
                  <c:v>36</c:v>
                </c:pt>
                <c:pt idx="4">
                  <c:v>23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D50-8975-71CD19B4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670720"/>
        <c:axId val="1856677920"/>
      </c:barChart>
      <c:catAx>
        <c:axId val="18566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56677920"/>
        <c:crosses val="autoZero"/>
        <c:auto val="1"/>
        <c:lblAlgn val="ctr"/>
        <c:lblOffset val="100"/>
        <c:noMultiLvlLbl val="0"/>
      </c:catAx>
      <c:valAx>
        <c:axId val="18566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Sheet1!$C$317:$C$325</c:f>
              <c:strCache>
                <c:ptCount val="9"/>
                <c:pt idx="0">
                  <c:v>kd,sldfõ úldYkh lrk jevigyka ms&lt;sn|j ksrka;rfhka f;dr;=re hdj;ald,Sk ^UmavfÜ lsÍu ksid</c:v>
                </c:pt>
                <c:pt idx="1">
                  <c:v>kd,sldfõ úldYh lrk jevigyka ms&lt;sn|j iïmQ¾K f;dr;=re oek.ekSug yelsùu</c:v>
                </c:pt>
                <c:pt idx="2">
                  <c:v>kj oekqula ,nd .ekSug yels ùu</c:v>
                </c:pt>
                <c:pt idx="3">
                  <c:v>wdl¾IŒh ixialrK  Wml%u" ùäfhda" fmdaiaÜ Ndú;d lr ;sîu</c:v>
                </c:pt>
                <c:pt idx="4">
                  <c:v>weig m%shukdm j¾K ixfhdackh</c:v>
                </c:pt>
                <c:pt idx="5">
                  <c:v>wdl¾YkSh NdId Ndú;h</c:v>
                </c:pt>
                <c:pt idx="6">
                  <c:v>wdl¾IŒh f;aud mdGhka Ndú;h</c:v>
                </c:pt>
                <c:pt idx="7">
                  <c:v>wdl¾YkSh ix.S;h Ndú;h</c:v>
                </c:pt>
                <c:pt idx="8">
                  <c:v>by; ish,a,u</c:v>
                </c:pt>
              </c:strCache>
            </c:strRef>
          </c:cat>
          <c:val>
            <c:numRef>
              <c:f>Sheet1!$D$317:$D$325</c:f>
              <c:numCache>
                <c:formatCode>###0</c:formatCode>
                <c:ptCount val="9"/>
                <c:pt idx="0">
                  <c:v>61</c:v>
                </c:pt>
                <c:pt idx="1">
                  <c:v>43</c:v>
                </c:pt>
                <c:pt idx="2">
                  <c:v>44</c:v>
                </c:pt>
                <c:pt idx="3">
                  <c:v>26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6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F44-A8D4-25C2773D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91264"/>
        <c:axId val="1817796064"/>
      </c:barChart>
      <c:catAx>
        <c:axId val="18177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7796064"/>
        <c:crosses val="autoZero"/>
        <c:auto val="1"/>
        <c:lblAlgn val="ctr"/>
        <c:lblOffset val="100"/>
        <c:noMultiLvlLbl val="0"/>
      </c:catAx>
      <c:valAx>
        <c:axId val="18177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Sheet1!$C$295:$C$301</c:f>
              <c:strCache>
                <c:ptCount val="7"/>
                <c:pt idx="0">
                  <c:v>rEmjdysksh keröug jvd f*ianqla msgqj  ^Fwct fndala mf.a msúiSfï myiqj</c:v>
                </c:pt>
                <c:pt idx="1">
                  <c:v>f*ianqla udOH ks;r Ndú;d lsÍu ksid</c:v>
                </c:pt>
                <c:pt idx="2">
                  <c:v>ld,h b;sß lr .ekSu i|yd</c:v>
                </c:pt>
                <c:pt idx="3">
                  <c:v>úfkdaoh ,nd .ekSu i|yd</c:v>
                </c:pt>
                <c:pt idx="4">
                  <c:v>ld,h u. f.jd .ekSu i|yd</c:v>
                </c:pt>
                <c:pt idx="5">
                  <c:v>´m¥m fiùu i|yd</c:v>
                </c:pt>
                <c:pt idx="6">
                  <c:v>by; ish,a,u</c:v>
                </c:pt>
              </c:strCache>
            </c:strRef>
          </c:cat>
          <c:val>
            <c:numRef>
              <c:f>Sheet1!$D$295:$D$301</c:f>
              <c:numCache>
                <c:formatCode>###0</c:formatCode>
                <c:ptCount val="7"/>
                <c:pt idx="0">
                  <c:v>86</c:v>
                </c:pt>
                <c:pt idx="1">
                  <c:v>72</c:v>
                </c:pt>
                <c:pt idx="2">
                  <c:v>43</c:v>
                </c:pt>
                <c:pt idx="3">
                  <c:v>28</c:v>
                </c:pt>
                <c:pt idx="4">
                  <c:v>16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124-B702-E95053EA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95584"/>
        <c:axId val="1817792704"/>
      </c:barChart>
      <c:catAx>
        <c:axId val="18177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7792704"/>
        <c:crosses val="autoZero"/>
        <c:auto val="1"/>
        <c:lblAlgn val="ctr"/>
        <c:lblOffset val="100"/>
        <c:noMultiLvlLbl val="0"/>
      </c:catAx>
      <c:valAx>
        <c:axId val="18177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Sheet1!$C$288:$C$290</c:f>
              <c:strCache>
                <c:ptCount val="3"/>
                <c:pt idx="0">
                  <c:v>hy¿fjl= ud¾.fhka</c:v>
                </c:pt>
                <c:pt idx="1">
                  <c:v>f*ianqla Ndú;d lrk w;r;=r</c:v>
                </c:pt>
                <c:pt idx="2">
                  <c:v>f*ianqla msgq ^Fwct fndala mf.a j,ska ,enqKq werhqulska</c:v>
                </c:pt>
              </c:strCache>
            </c:strRef>
          </c:cat>
          <c:val>
            <c:numRef>
              <c:f>Sheet1!$D$288:$D$290</c:f>
              <c:numCache>
                <c:formatCode>###0</c:formatCode>
                <c:ptCount val="3"/>
                <c:pt idx="0">
                  <c:v>21</c:v>
                </c:pt>
                <c:pt idx="1">
                  <c:v>79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6-4FDB-9C4B-A6C0115E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88864"/>
        <c:axId val="1817787424"/>
      </c:barChart>
      <c:catAx>
        <c:axId val="18177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7787424"/>
        <c:crosses val="autoZero"/>
        <c:auto val="1"/>
        <c:lblAlgn val="ctr"/>
        <c:lblOffset val="100"/>
        <c:noMultiLvlLbl val="0"/>
      </c:catAx>
      <c:valAx>
        <c:axId val="1817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455</xdr:row>
      <xdr:rowOff>157162</xdr:rowOff>
    </xdr:from>
    <xdr:to>
      <xdr:col>12</xdr:col>
      <xdr:colOff>581025</xdr:colOff>
      <xdr:row>465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B1ED5-B313-9609-F5D1-ADB4E8709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434</xdr:row>
      <xdr:rowOff>42862</xdr:rowOff>
    </xdr:from>
    <xdr:to>
      <xdr:col>12</xdr:col>
      <xdr:colOff>276225</xdr:colOff>
      <xdr:row>444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3A6DC-FE0F-CED7-CCAE-5BB500A4B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411</xdr:row>
      <xdr:rowOff>633412</xdr:rowOff>
    </xdr:from>
    <xdr:to>
      <xdr:col>12</xdr:col>
      <xdr:colOff>419100</xdr:colOff>
      <xdr:row>423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0F3E4-8EBD-3798-20BB-E78B6052E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704850</xdr:colOff>
      <xdr:row>388</xdr:row>
      <xdr:rowOff>33337</xdr:rowOff>
    </xdr:from>
    <xdr:to>
      <xdr:col>12</xdr:col>
      <xdr:colOff>762000</xdr:colOff>
      <xdr:row>402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DB031-4A62-5079-4B9A-85EC953F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581025</xdr:colOff>
      <xdr:row>356</xdr:row>
      <xdr:rowOff>33337</xdr:rowOff>
    </xdr:from>
    <xdr:to>
      <xdr:col>12</xdr:col>
      <xdr:colOff>638175</xdr:colOff>
      <xdr:row>368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EC387-80F1-DC72-EA5F-83CCA027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695325</xdr:colOff>
      <xdr:row>338</xdr:row>
      <xdr:rowOff>80962</xdr:rowOff>
    </xdr:from>
    <xdr:to>
      <xdr:col>12</xdr:col>
      <xdr:colOff>752475</xdr:colOff>
      <xdr:row>351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54E439-F71B-3F82-6998-2730D1C56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628650</xdr:colOff>
      <xdr:row>315</xdr:row>
      <xdr:rowOff>252412</xdr:rowOff>
    </xdr:from>
    <xdr:to>
      <xdr:col>12</xdr:col>
      <xdr:colOff>685800</xdr:colOff>
      <xdr:row>329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85709E-0D8B-5B10-E788-71F89D67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581025</xdr:colOff>
      <xdr:row>294</xdr:row>
      <xdr:rowOff>4762</xdr:rowOff>
    </xdr:from>
    <xdr:to>
      <xdr:col>13</xdr:col>
      <xdr:colOff>638175</xdr:colOff>
      <xdr:row>307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1C946D-9CEC-4184-CBF6-47A779C0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704850</xdr:colOff>
      <xdr:row>284</xdr:row>
      <xdr:rowOff>90487</xdr:rowOff>
    </xdr:from>
    <xdr:to>
      <xdr:col>12</xdr:col>
      <xdr:colOff>762000</xdr:colOff>
      <xdr:row>292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BB91D8-559E-9881-43C5-0CA2D9F9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247650</xdr:colOff>
      <xdr:row>262</xdr:row>
      <xdr:rowOff>71437</xdr:rowOff>
    </xdr:from>
    <xdr:to>
      <xdr:col>13</xdr:col>
      <xdr:colOff>304800</xdr:colOff>
      <xdr:row>275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7B7229-9A27-E509-FAA5-B5B67C5B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771525</xdr:colOff>
      <xdr:row>242</xdr:row>
      <xdr:rowOff>80962</xdr:rowOff>
    </xdr:from>
    <xdr:to>
      <xdr:col>12</xdr:col>
      <xdr:colOff>828675</xdr:colOff>
      <xdr:row>255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FE386A-F5D1-DA76-2125-825902F4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66675</xdr:colOff>
      <xdr:row>219</xdr:row>
      <xdr:rowOff>166687</xdr:rowOff>
    </xdr:from>
    <xdr:to>
      <xdr:col>13</xdr:col>
      <xdr:colOff>123825</xdr:colOff>
      <xdr:row>232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7E7077-25C1-B2F6-75CD-A752EAE7A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676275</xdr:colOff>
      <xdr:row>197</xdr:row>
      <xdr:rowOff>261937</xdr:rowOff>
    </xdr:from>
    <xdr:to>
      <xdr:col>12</xdr:col>
      <xdr:colOff>733425</xdr:colOff>
      <xdr:row>210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B6AFF6-CD64-DA84-02C4-EB6F063F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85725</xdr:colOff>
      <xdr:row>178</xdr:row>
      <xdr:rowOff>195262</xdr:rowOff>
    </xdr:from>
    <xdr:to>
      <xdr:col>13</xdr:col>
      <xdr:colOff>142875</xdr:colOff>
      <xdr:row>190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4DE809-1B51-D26F-05CB-28FD58131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895350</xdr:colOff>
      <xdr:row>155</xdr:row>
      <xdr:rowOff>4762</xdr:rowOff>
    </xdr:from>
    <xdr:to>
      <xdr:col>13</xdr:col>
      <xdr:colOff>47625</xdr:colOff>
      <xdr:row>167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364A04-2E42-5A32-FEF8-D38A1EDC2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161925</xdr:colOff>
      <xdr:row>128</xdr:row>
      <xdr:rowOff>252412</xdr:rowOff>
    </xdr:from>
    <xdr:to>
      <xdr:col>13</xdr:col>
      <xdr:colOff>219075</xdr:colOff>
      <xdr:row>140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427BC1-8F8F-1809-CBBC-1F379FBAA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106</xdr:row>
      <xdr:rowOff>109537</xdr:rowOff>
    </xdr:from>
    <xdr:to>
      <xdr:col>12</xdr:col>
      <xdr:colOff>466725</xdr:colOff>
      <xdr:row>119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0488F7-5AAD-9A85-D97F-63410A82E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552450</xdr:colOff>
      <xdr:row>85</xdr:row>
      <xdr:rowOff>214312</xdr:rowOff>
    </xdr:from>
    <xdr:to>
      <xdr:col>12</xdr:col>
      <xdr:colOff>609600</xdr:colOff>
      <xdr:row>98</xdr:row>
      <xdr:rowOff>176212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2D5EFA7-FC34-A519-C493-B88AAC30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800100</xdr:colOff>
      <xdr:row>64</xdr:row>
      <xdr:rowOff>271462</xdr:rowOff>
    </xdr:from>
    <xdr:to>
      <xdr:col>12</xdr:col>
      <xdr:colOff>857250</xdr:colOff>
      <xdr:row>78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18B72C-9524-721D-F4BF-20B1018AB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419100</xdr:colOff>
      <xdr:row>42</xdr:row>
      <xdr:rowOff>280987</xdr:rowOff>
    </xdr:from>
    <xdr:to>
      <xdr:col>12</xdr:col>
      <xdr:colOff>476250</xdr:colOff>
      <xdr:row>56</xdr:row>
      <xdr:rowOff>109537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F0FEF9-26F4-CC36-5C8B-46D71086F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704850</xdr:colOff>
      <xdr:row>42</xdr:row>
      <xdr:rowOff>223837</xdr:rowOff>
    </xdr:from>
    <xdr:to>
      <xdr:col>18</xdr:col>
      <xdr:colOff>438150</xdr:colOff>
      <xdr:row>56</xdr:row>
      <xdr:rowOff>52387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6FF123-D7EF-4FD3-21C5-7AB116A0C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123825</xdr:colOff>
      <xdr:row>64</xdr:row>
      <xdr:rowOff>319087</xdr:rowOff>
    </xdr:from>
    <xdr:to>
      <xdr:col>19</xdr:col>
      <xdr:colOff>152400</xdr:colOff>
      <xdr:row>78</xdr:row>
      <xdr:rowOff>147637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2C3FFA-CA63-6005-70E0-EE5D94A1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304800</xdr:colOff>
      <xdr:row>85</xdr:row>
      <xdr:rowOff>204787</xdr:rowOff>
    </xdr:from>
    <xdr:to>
      <xdr:col>19</xdr:col>
      <xdr:colOff>333375</xdr:colOff>
      <xdr:row>98</xdr:row>
      <xdr:rowOff>166687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90EEAC0-BE45-AB6D-6D51-DFBACEB9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142875</xdr:colOff>
      <xdr:row>106</xdr:row>
      <xdr:rowOff>42862</xdr:rowOff>
    </xdr:from>
    <xdr:to>
      <xdr:col>19</xdr:col>
      <xdr:colOff>171450</xdr:colOff>
      <xdr:row>118</xdr:row>
      <xdr:rowOff>176212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5114941-D0EF-E8EE-8A7E-40E14279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685800</xdr:colOff>
      <xdr:row>128</xdr:row>
      <xdr:rowOff>233362</xdr:rowOff>
    </xdr:from>
    <xdr:to>
      <xdr:col>20</xdr:col>
      <xdr:colOff>104775</xdr:colOff>
      <xdr:row>140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CD5A50-AE93-7788-BA66-B3DC2896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600075</xdr:colOff>
      <xdr:row>155</xdr:row>
      <xdr:rowOff>23812</xdr:rowOff>
    </xdr:from>
    <xdr:to>
      <xdr:col>20</xdr:col>
      <xdr:colOff>19050</xdr:colOff>
      <xdr:row>168</xdr:row>
      <xdr:rowOff>4762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84F9A2-AFB1-F43C-B11D-DFC9D213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361950</xdr:colOff>
      <xdr:row>178</xdr:row>
      <xdr:rowOff>166687</xdr:rowOff>
    </xdr:from>
    <xdr:to>
      <xdr:col>19</xdr:col>
      <xdr:colOff>390525</xdr:colOff>
      <xdr:row>190</xdr:row>
      <xdr:rowOff>128587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8262B2C-0912-4A78-6BBC-05012C91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485775</xdr:colOff>
      <xdr:row>219</xdr:row>
      <xdr:rowOff>119062</xdr:rowOff>
    </xdr:from>
    <xdr:to>
      <xdr:col>19</xdr:col>
      <xdr:colOff>514350</xdr:colOff>
      <xdr:row>232</xdr:row>
      <xdr:rowOff>80962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2ACF8E-A1CC-2174-2B50-AC90B7781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171450</xdr:colOff>
      <xdr:row>284</xdr:row>
      <xdr:rowOff>71437</xdr:rowOff>
    </xdr:from>
    <xdr:to>
      <xdr:col>19</xdr:col>
      <xdr:colOff>200025</xdr:colOff>
      <xdr:row>292</xdr:row>
      <xdr:rowOff>242887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1844D02-BC00-F950-1B16-27996AACF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9525</xdr:colOff>
      <xdr:row>411</xdr:row>
      <xdr:rowOff>642937</xdr:rowOff>
    </xdr:from>
    <xdr:to>
      <xdr:col>19</xdr:col>
      <xdr:colOff>38100</xdr:colOff>
      <xdr:row>423</xdr:row>
      <xdr:rowOff>176212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C0B0D7C-44F6-ED52-D2BD-2DB3E645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419100</xdr:colOff>
      <xdr:row>434</xdr:row>
      <xdr:rowOff>52387</xdr:rowOff>
    </xdr:from>
    <xdr:to>
      <xdr:col>19</xdr:col>
      <xdr:colOff>447675</xdr:colOff>
      <xdr:row>445</xdr:row>
      <xdr:rowOff>128587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AC5871-4DC3-9821-3615-650CDE70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323850</xdr:colOff>
      <xdr:row>455</xdr:row>
      <xdr:rowOff>147637</xdr:rowOff>
    </xdr:from>
    <xdr:to>
      <xdr:col>19</xdr:col>
      <xdr:colOff>352425</xdr:colOff>
      <xdr:row>465</xdr:row>
      <xdr:rowOff>33337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A6034F4-67CE-8BF1-0944-752B1601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61"/>
  <sheetViews>
    <sheetView tabSelected="1" topLeftCell="C457" workbookViewId="0">
      <selection activeCell="Q472" sqref="Q472"/>
    </sheetView>
  </sheetViews>
  <sheetFormatPr defaultRowHeight="15" x14ac:dyDescent="0.25"/>
  <cols>
    <col min="2" max="2" width="21.140625" style="26" customWidth="1"/>
    <col min="3" max="3" width="22.7109375" style="34" customWidth="1"/>
    <col min="4" max="4" width="23" customWidth="1"/>
    <col min="5" max="5" width="13.5703125" customWidth="1"/>
    <col min="6" max="6" width="12.85546875" customWidth="1"/>
    <col min="7" max="8" width="13.5703125" customWidth="1"/>
    <col min="9" max="9" width="13.42578125" customWidth="1"/>
    <col min="10" max="16" width="13.5703125" customWidth="1"/>
  </cols>
  <sheetData>
    <row r="1" spans="2:4" x14ac:dyDescent="0.25">
      <c r="B1" s="25" t="s">
        <v>0</v>
      </c>
    </row>
    <row r="3" spans="2:4" x14ac:dyDescent="0.25">
      <c r="B3" s="25" t="s">
        <v>1</v>
      </c>
    </row>
    <row r="4" spans="2:4" x14ac:dyDescent="0.25">
      <c r="B4" s="25" t="s">
        <v>2</v>
      </c>
    </row>
    <row r="5" spans="2:4" x14ac:dyDescent="0.25">
      <c r="B5" s="25" t="s">
        <v>3</v>
      </c>
    </row>
    <row r="6" spans="2:4" x14ac:dyDescent="0.25">
      <c r="B6" s="25" t="s">
        <v>4</v>
      </c>
    </row>
    <row r="7" spans="2:4" x14ac:dyDescent="0.25">
      <c r="B7" s="25" t="s">
        <v>5</v>
      </c>
    </row>
    <row r="8" spans="2:4" x14ac:dyDescent="0.25">
      <c r="B8" s="25" t="s">
        <v>6</v>
      </c>
    </row>
    <row r="9" spans="2:4" x14ac:dyDescent="0.25">
      <c r="B9" s="25" t="s">
        <v>7</v>
      </c>
    </row>
    <row r="10" spans="2:4" x14ac:dyDescent="0.25">
      <c r="B10" s="25" t="s">
        <v>8</v>
      </c>
    </row>
    <row r="13" spans="2:4" ht="18" x14ac:dyDescent="0.25">
      <c r="B13" s="27" t="s">
        <v>9</v>
      </c>
    </row>
    <row r="15" spans="2:4" ht="21" customHeight="1" x14ac:dyDescent="0.25">
      <c r="B15" s="42" t="s">
        <v>10</v>
      </c>
      <c r="C15" s="43"/>
      <c r="D15" s="44"/>
    </row>
    <row r="16" spans="2:4" ht="17.100000000000001" customHeight="1" x14ac:dyDescent="0.25">
      <c r="B16" s="51" t="s">
        <v>11</v>
      </c>
      <c r="C16" s="52"/>
      <c r="D16" s="1" t="s">
        <v>12</v>
      </c>
    </row>
    <row r="17" spans="2:4" ht="17.100000000000001" customHeight="1" x14ac:dyDescent="0.25">
      <c r="B17" s="49" t="s">
        <v>13</v>
      </c>
      <c r="C17" s="50"/>
      <c r="D17" s="2" t="s">
        <v>14</v>
      </c>
    </row>
    <row r="18" spans="2:4" ht="30" customHeight="1" x14ac:dyDescent="0.25">
      <c r="B18" s="40" t="s">
        <v>15</v>
      </c>
      <c r="C18" s="35" t="s">
        <v>16</v>
      </c>
      <c r="D18" s="2" t="s">
        <v>17</v>
      </c>
    </row>
    <row r="19" spans="2:4" ht="17.100000000000001" customHeight="1" x14ac:dyDescent="0.25">
      <c r="B19" s="40"/>
      <c r="C19" s="35" t="s">
        <v>18</v>
      </c>
      <c r="D19" s="2" t="s">
        <v>19</v>
      </c>
    </row>
    <row r="20" spans="2:4" ht="17.100000000000001" customHeight="1" x14ac:dyDescent="0.25">
      <c r="B20" s="40"/>
      <c r="C20" s="35" t="s">
        <v>20</v>
      </c>
      <c r="D20" s="2" t="s">
        <v>21</v>
      </c>
    </row>
    <row r="21" spans="2:4" ht="17.100000000000001" customHeight="1" x14ac:dyDescent="0.25">
      <c r="B21" s="40"/>
      <c r="C21" s="35" t="s">
        <v>22</v>
      </c>
      <c r="D21" s="2" t="s">
        <v>21</v>
      </c>
    </row>
    <row r="22" spans="2:4" ht="17.100000000000001" customHeight="1" x14ac:dyDescent="0.25">
      <c r="B22" s="40"/>
      <c r="C22" s="35" t="s">
        <v>23</v>
      </c>
      <c r="D22" s="2" t="s">
        <v>21</v>
      </c>
    </row>
    <row r="23" spans="2:4" ht="30" customHeight="1" x14ac:dyDescent="0.25">
      <c r="B23" s="40"/>
      <c r="C23" s="35" t="s">
        <v>24</v>
      </c>
      <c r="D23" s="3">
        <v>120</v>
      </c>
    </row>
    <row r="24" spans="2:4" ht="45.95" customHeight="1" x14ac:dyDescent="0.25">
      <c r="B24" s="40" t="s">
        <v>25</v>
      </c>
      <c r="C24" s="35" t="s">
        <v>26</v>
      </c>
      <c r="D24" s="2" t="s">
        <v>27</v>
      </c>
    </row>
    <row r="25" spans="2:4" ht="30" customHeight="1" x14ac:dyDescent="0.25">
      <c r="B25" s="40"/>
      <c r="C25" s="35" t="s">
        <v>28</v>
      </c>
      <c r="D25" s="2" t="s">
        <v>29</v>
      </c>
    </row>
    <row r="26" spans="2:4" ht="353.1" customHeight="1" x14ac:dyDescent="0.25">
      <c r="B26" s="49" t="s">
        <v>30</v>
      </c>
      <c r="C26" s="50"/>
      <c r="D26" s="2" t="s">
        <v>31</v>
      </c>
    </row>
    <row r="27" spans="2:4" ht="17.100000000000001" customHeight="1" x14ac:dyDescent="0.25">
      <c r="B27" s="40" t="s">
        <v>32</v>
      </c>
      <c r="C27" s="35" t="s">
        <v>33</v>
      </c>
      <c r="D27" s="4" t="s">
        <v>34</v>
      </c>
    </row>
    <row r="28" spans="2:4" ht="17.100000000000001" customHeight="1" x14ac:dyDescent="0.25">
      <c r="B28" s="41"/>
      <c r="C28" s="36" t="s">
        <v>35</v>
      </c>
      <c r="D28" s="5" t="s">
        <v>36</v>
      </c>
    </row>
    <row r="31" spans="2:4" x14ac:dyDescent="0.25">
      <c r="B31" s="28" t="s">
        <v>37</v>
      </c>
    </row>
    <row r="33" spans="2:16" ht="21" customHeight="1" x14ac:dyDescent="0.25">
      <c r="B33" s="42" t="s">
        <v>38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</row>
    <row r="34" spans="2:16" ht="258" customHeight="1" x14ac:dyDescent="0.25">
      <c r="B34" s="45"/>
      <c r="C34" s="46"/>
      <c r="D34" s="6" t="s">
        <v>39</v>
      </c>
      <c r="E34" s="7" t="s">
        <v>40</v>
      </c>
      <c r="F34" s="7" t="s">
        <v>41</v>
      </c>
      <c r="G34" s="7" t="s">
        <v>42</v>
      </c>
      <c r="H34" s="7" t="s">
        <v>43</v>
      </c>
      <c r="I34" s="7" t="s">
        <v>44</v>
      </c>
      <c r="J34" s="7" t="s">
        <v>45</v>
      </c>
      <c r="K34" s="7" t="s">
        <v>46</v>
      </c>
      <c r="L34" s="7" t="s">
        <v>47</v>
      </c>
      <c r="M34" s="7" t="s">
        <v>48</v>
      </c>
      <c r="N34" s="7" t="s">
        <v>49</v>
      </c>
      <c r="O34" s="7" t="s">
        <v>50</v>
      </c>
      <c r="P34" s="8" t="s">
        <v>51</v>
      </c>
    </row>
    <row r="35" spans="2:16" ht="17.100000000000001" customHeight="1" x14ac:dyDescent="0.25">
      <c r="B35" s="39" t="s">
        <v>52</v>
      </c>
      <c r="C35" s="37" t="s">
        <v>53</v>
      </c>
      <c r="D35" s="9">
        <v>120</v>
      </c>
      <c r="E35" s="10">
        <v>120</v>
      </c>
      <c r="F35" s="10">
        <v>120</v>
      </c>
      <c r="G35" s="10">
        <v>120</v>
      </c>
      <c r="H35" s="10">
        <v>120</v>
      </c>
      <c r="I35" s="10">
        <v>120</v>
      </c>
      <c r="J35" s="10">
        <v>120</v>
      </c>
      <c r="K35" s="10">
        <v>120</v>
      </c>
      <c r="L35" s="10">
        <v>120</v>
      </c>
      <c r="M35" s="10">
        <v>120</v>
      </c>
      <c r="N35" s="10">
        <v>120</v>
      </c>
      <c r="O35" s="10">
        <v>120</v>
      </c>
      <c r="P35" s="11">
        <v>120</v>
      </c>
    </row>
    <row r="36" spans="2:16" ht="17.100000000000001" customHeight="1" x14ac:dyDescent="0.25">
      <c r="B36" s="40"/>
      <c r="C36" s="35" t="s">
        <v>54</v>
      </c>
      <c r="D36" s="12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4">
        <v>0</v>
      </c>
    </row>
    <row r="37" spans="2:16" ht="17.100000000000001" customHeight="1" x14ac:dyDescent="0.25">
      <c r="B37" s="47" t="s">
        <v>55</v>
      </c>
      <c r="C37" s="48"/>
      <c r="D37" s="15">
        <v>0.82498620648854404</v>
      </c>
      <c r="E37" s="16">
        <v>0.76142097735871761</v>
      </c>
      <c r="F37" s="16">
        <v>0.49195203701447265</v>
      </c>
      <c r="G37" s="16">
        <v>0.76472473581585387</v>
      </c>
      <c r="H37" s="16">
        <v>1.0123882516054774</v>
      </c>
      <c r="I37" s="16">
        <v>1.5228419547174352</v>
      </c>
      <c r="J37" s="16">
        <v>0.28976470701963286</v>
      </c>
      <c r="K37" s="16">
        <v>0.15677956478053226</v>
      </c>
      <c r="L37" s="16">
        <v>0.82803638670234847</v>
      </c>
      <c r="M37" s="16">
        <v>0.58691378167056696</v>
      </c>
      <c r="N37" s="16">
        <v>0.47809144373375745</v>
      </c>
      <c r="O37" s="16">
        <v>0.81923651004075349</v>
      </c>
      <c r="P37" s="17">
        <v>0.84016805041680587</v>
      </c>
    </row>
    <row r="40" spans="2:16" ht="18" x14ac:dyDescent="0.25">
      <c r="B40" s="27" t="s">
        <v>56</v>
      </c>
    </row>
    <row r="42" spans="2:16" ht="21" customHeight="1" x14ac:dyDescent="0.25">
      <c r="B42" s="42" t="s">
        <v>39</v>
      </c>
      <c r="C42" s="43"/>
      <c r="D42" s="43"/>
      <c r="E42" s="43"/>
      <c r="F42" s="43"/>
      <c r="G42" s="44"/>
    </row>
    <row r="43" spans="2:16" ht="29.1" customHeight="1" x14ac:dyDescent="0.25">
      <c r="B43" s="45"/>
      <c r="C43" s="46"/>
      <c r="D43" s="29" t="s">
        <v>64</v>
      </c>
      <c r="E43" s="30" t="s">
        <v>65</v>
      </c>
      <c r="F43" s="30" t="s">
        <v>66</v>
      </c>
      <c r="G43" s="31" t="s">
        <v>67</v>
      </c>
    </row>
    <row r="44" spans="2:16" ht="17.100000000000001" customHeight="1" x14ac:dyDescent="0.25">
      <c r="B44" s="39"/>
      <c r="C44" s="37" t="s">
        <v>80</v>
      </c>
      <c r="D44" s="9">
        <v>40</v>
      </c>
      <c r="E44" s="20">
        <v>33.333333333333329</v>
      </c>
      <c r="F44" s="20">
        <v>33.333333333333329</v>
      </c>
      <c r="G44" s="20">
        <v>33.333333333333329</v>
      </c>
    </row>
    <row r="45" spans="2:16" ht="17.100000000000001" customHeight="1" x14ac:dyDescent="0.25">
      <c r="B45" s="40"/>
      <c r="C45" s="35" t="s">
        <v>81</v>
      </c>
      <c r="D45" s="12">
        <v>40</v>
      </c>
      <c r="E45" s="20">
        <v>33.333333333333329</v>
      </c>
      <c r="F45" s="20">
        <v>33.333333333333329</v>
      </c>
      <c r="G45" s="21">
        <v>66.599999999999994</v>
      </c>
    </row>
    <row r="46" spans="2:16" ht="17.100000000000001" customHeight="1" x14ac:dyDescent="0.25">
      <c r="B46" s="40"/>
      <c r="C46" s="35" t="s">
        <v>82</v>
      </c>
      <c r="D46" s="12">
        <v>40</v>
      </c>
      <c r="E46" s="20">
        <v>33.333333333333329</v>
      </c>
      <c r="F46" s="20">
        <v>33.333333333333329</v>
      </c>
      <c r="G46" s="21">
        <v>100</v>
      </c>
    </row>
    <row r="47" spans="2:16" ht="17.100000000000001" customHeight="1" x14ac:dyDescent="0.25">
      <c r="B47" s="41"/>
      <c r="C47" s="32" t="s">
        <v>68</v>
      </c>
      <c r="D47" s="22">
        <v>120</v>
      </c>
      <c r="E47" s="23">
        <v>100</v>
      </c>
      <c r="F47" s="23">
        <v>100</v>
      </c>
      <c r="G47" s="24"/>
    </row>
    <row r="64" spans="2:7" ht="21" customHeight="1" x14ac:dyDescent="0.25">
      <c r="B64" s="42" t="s">
        <v>40</v>
      </c>
      <c r="C64" s="43"/>
      <c r="D64" s="43"/>
      <c r="E64" s="43"/>
      <c r="F64" s="43"/>
      <c r="G64" s="44"/>
    </row>
    <row r="65" spans="2:7" ht="29.1" customHeight="1" x14ac:dyDescent="0.25">
      <c r="B65" s="45"/>
      <c r="C65" s="46"/>
      <c r="D65" s="29" t="s">
        <v>64</v>
      </c>
      <c r="E65" s="30" t="s">
        <v>65</v>
      </c>
      <c r="F65" s="30" t="s">
        <v>66</v>
      </c>
      <c r="G65" s="31" t="s">
        <v>67</v>
      </c>
    </row>
    <row r="66" spans="2:7" ht="17.100000000000001" customHeight="1" x14ac:dyDescent="0.25">
      <c r="B66" s="39"/>
      <c r="C66" s="37" t="s">
        <v>83</v>
      </c>
      <c r="D66" s="9">
        <v>35</v>
      </c>
      <c r="E66" s="18">
        <v>29.166666666666668</v>
      </c>
      <c r="F66" s="18">
        <v>29.166666666666668</v>
      </c>
      <c r="G66" s="19">
        <v>29.166666666666668</v>
      </c>
    </row>
    <row r="67" spans="2:7" ht="17.100000000000001" customHeight="1" x14ac:dyDescent="0.25">
      <c r="B67" s="40"/>
      <c r="C67" s="35" t="s">
        <v>84</v>
      </c>
      <c r="D67" s="12">
        <v>51</v>
      </c>
      <c r="E67" s="20">
        <v>42.5</v>
      </c>
      <c r="F67" s="20">
        <v>42.5</v>
      </c>
      <c r="G67" s="21">
        <v>71.666666666666671</v>
      </c>
    </row>
    <row r="68" spans="2:7" ht="17.100000000000001" customHeight="1" x14ac:dyDescent="0.25">
      <c r="B68" s="40"/>
      <c r="C68" s="35" t="s">
        <v>85</v>
      </c>
      <c r="D68" s="12">
        <v>34</v>
      </c>
      <c r="E68" s="20">
        <v>28.333333333333332</v>
      </c>
      <c r="F68" s="20">
        <v>28.333333333333332</v>
      </c>
      <c r="G68" s="21">
        <v>100</v>
      </c>
    </row>
    <row r="69" spans="2:7" ht="17.100000000000001" customHeight="1" x14ac:dyDescent="0.25">
      <c r="B69" s="41"/>
      <c r="C69" s="32" t="s">
        <v>68</v>
      </c>
      <c r="D69" s="22">
        <v>120</v>
      </c>
      <c r="E69" s="23">
        <v>100</v>
      </c>
      <c r="F69" s="23">
        <v>100</v>
      </c>
      <c r="G69" s="24"/>
    </row>
    <row r="86" spans="2:7" ht="21" customHeight="1" x14ac:dyDescent="0.25">
      <c r="B86" s="42" t="s">
        <v>41</v>
      </c>
      <c r="C86" s="43"/>
      <c r="D86" s="43"/>
      <c r="E86" s="43"/>
      <c r="F86" s="43"/>
      <c r="G86" s="44"/>
    </row>
    <row r="87" spans="2:7" ht="29.1" customHeight="1" x14ac:dyDescent="0.25">
      <c r="B87" s="45"/>
      <c r="C87" s="46"/>
      <c r="D87" s="29" t="s">
        <v>64</v>
      </c>
      <c r="E87" s="30" t="s">
        <v>65</v>
      </c>
      <c r="F87" s="30" t="s">
        <v>66</v>
      </c>
      <c r="G87" s="31" t="s">
        <v>67</v>
      </c>
    </row>
    <row r="88" spans="2:7" ht="17.100000000000001" customHeight="1" x14ac:dyDescent="0.25">
      <c r="B88" s="39"/>
      <c r="C88" s="37" t="s">
        <v>86</v>
      </c>
      <c r="D88" s="9">
        <v>72</v>
      </c>
      <c r="E88" s="18">
        <v>60</v>
      </c>
      <c r="F88" s="18">
        <v>60</v>
      </c>
      <c r="G88" s="19">
        <v>60</v>
      </c>
    </row>
    <row r="89" spans="2:7" ht="17.100000000000001" customHeight="1" x14ac:dyDescent="0.25">
      <c r="B89" s="40"/>
      <c r="C89" s="35" t="s">
        <v>87</v>
      </c>
      <c r="D89" s="12">
        <v>48</v>
      </c>
      <c r="E89" s="20">
        <v>40</v>
      </c>
      <c r="F89" s="20">
        <v>40</v>
      </c>
      <c r="G89" s="21">
        <v>100</v>
      </c>
    </row>
    <row r="90" spans="2:7" ht="17.100000000000001" customHeight="1" x14ac:dyDescent="0.25">
      <c r="B90" s="41"/>
      <c r="C90" s="32" t="s">
        <v>68</v>
      </c>
      <c r="D90" s="22">
        <v>120</v>
      </c>
      <c r="E90" s="23">
        <v>100</v>
      </c>
      <c r="F90" s="23">
        <v>100</v>
      </c>
      <c r="G90" s="24"/>
    </row>
    <row r="107" spans="2:7" ht="21" customHeight="1" x14ac:dyDescent="0.25">
      <c r="B107" s="42" t="s">
        <v>42</v>
      </c>
      <c r="C107" s="43"/>
      <c r="D107" s="43"/>
      <c r="E107" s="43"/>
      <c r="F107" s="43"/>
      <c r="G107" s="44"/>
    </row>
    <row r="108" spans="2:7" ht="29.1" customHeight="1" x14ac:dyDescent="0.25">
      <c r="B108" s="45"/>
      <c r="C108" s="46"/>
      <c r="D108" s="29" t="s">
        <v>64</v>
      </c>
      <c r="E108" s="30" t="s">
        <v>65</v>
      </c>
      <c r="F108" s="30" t="s">
        <v>66</v>
      </c>
      <c r="G108" s="31" t="s">
        <v>67</v>
      </c>
    </row>
    <row r="109" spans="2:7" ht="17.100000000000001" customHeight="1" x14ac:dyDescent="0.25">
      <c r="B109" s="39"/>
      <c r="C109" s="37" t="s">
        <v>88</v>
      </c>
      <c r="D109" s="9">
        <v>73</v>
      </c>
      <c r="E109" s="18">
        <v>60.833333333333329</v>
      </c>
      <c r="F109" s="18">
        <v>60.833333333333329</v>
      </c>
      <c r="G109" s="19">
        <v>60.833333333333329</v>
      </c>
    </row>
    <row r="110" spans="2:7" ht="17.100000000000001" customHeight="1" x14ac:dyDescent="0.25">
      <c r="B110" s="40"/>
      <c r="C110" s="35" t="s">
        <v>89</v>
      </c>
      <c r="D110" s="12">
        <v>27</v>
      </c>
      <c r="E110" s="20">
        <v>22.5</v>
      </c>
      <c r="F110" s="20">
        <v>22.5</v>
      </c>
      <c r="G110" s="21">
        <v>83.333333333333343</v>
      </c>
    </row>
    <row r="111" spans="2:7" ht="17.100000000000001" customHeight="1" x14ac:dyDescent="0.25">
      <c r="B111" s="40"/>
      <c r="C111" s="35" t="s">
        <v>90</v>
      </c>
      <c r="D111" s="12">
        <v>20</v>
      </c>
      <c r="E111" s="20">
        <v>16.666666666666664</v>
      </c>
      <c r="F111" s="20">
        <v>16.666666666666664</v>
      </c>
      <c r="G111" s="21">
        <v>100</v>
      </c>
    </row>
    <row r="112" spans="2:7" ht="17.100000000000001" customHeight="1" x14ac:dyDescent="0.25">
      <c r="B112" s="41"/>
      <c r="C112" s="32" t="s">
        <v>68</v>
      </c>
      <c r="D112" s="22">
        <v>120</v>
      </c>
      <c r="E112" s="23">
        <v>100</v>
      </c>
      <c r="F112" s="23">
        <v>100</v>
      </c>
      <c r="G112" s="24"/>
    </row>
    <row r="129" spans="2:7" ht="21" customHeight="1" x14ac:dyDescent="0.25">
      <c r="B129" s="42" t="s">
        <v>43</v>
      </c>
      <c r="C129" s="43"/>
      <c r="D129" s="43"/>
      <c r="E129" s="43"/>
      <c r="F129" s="43"/>
      <c r="G129" s="44"/>
    </row>
    <row r="130" spans="2:7" ht="29.1" customHeight="1" x14ac:dyDescent="0.25">
      <c r="B130" s="45"/>
      <c r="C130" s="46"/>
      <c r="D130" s="29" t="s">
        <v>64</v>
      </c>
      <c r="E130" s="30" t="s">
        <v>65</v>
      </c>
      <c r="F130" s="30" t="s">
        <v>66</v>
      </c>
      <c r="G130" s="31" t="s">
        <v>67</v>
      </c>
    </row>
    <row r="131" spans="2:7" ht="17.100000000000001" customHeight="1" x14ac:dyDescent="0.25">
      <c r="B131" s="39"/>
      <c r="C131" s="37" t="s">
        <v>57</v>
      </c>
      <c r="D131" s="9">
        <v>1</v>
      </c>
      <c r="E131" s="18">
        <v>0.83333333333333337</v>
      </c>
      <c r="F131" s="18">
        <v>0.83333333333333337</v>
      </c>
      <c r="G131" s="19">
        <v>0.83333333333333337</v>
      </c>
    </row>
    <row r="132" spans="2:7" ht="30" customHeight="1" x14ac:dyDescent="0.25">
      <c r="B132" s="40"/>
      <c r="C132" s="35" t="s">
        <v>58</v>
      </c>
      <c r="D132" s="12">
        <v>17</v>
      </c>
      <c r="E132" s="20">
        <v>14.166666666666666</v>
      </c>
      <c r="F132" s="20">
        <v>14.166666666666666</v>
      </c>
      <c r="G132" s="21">
        <v>15</v>
      </c>
    </row>
    <row r="133" spans="2:7" ht="17.100000000000001" customHeight="1" x14ac:dyDescent="0.25">
      <c r="B133" s="40"/>
      <c r="C133" s="35" t="s">
        <v>59</v>
      </c>
      <c r="D133" s="12">
        <v>47</v>
      </c>
      <c r="E133" s="20">
        <v>39.166666666666664</v>
      </c>
      <c r="F133" s="20">
        <v>39.166666666666664</v>
      </c>
      <c r="G133" s="21">
        <v>54.166666666666664</v>
      </c>
    </row>
    <row r="134" spans="2:7" ht="17.100000000000001" customHeight="1" x14ac:dyDescent="0.25">
      <c r="B134" s="40"/>
      <c r="C134" s="35" t="s">
        <v>60</v>
      </c>
      <c r="D134" s="12">
        <v>36</v>
      </c>
      <c r="E134" s="20">
        <v>30</v>
      </c>
      <c r="F134" s="20">
        <v>30</v>
      </c>
      <c r="G134" s="21">
        <v>84.166666666666671</v>
      </c>
    </row>
    <row r="135" spans="2:7" ht="17.100000000000001" customHeight="1" x14ac:dyDescent="0.25">
      <c r="B135" s="40"/>
      <c r="C135" s="35" t="s">
        <v>61</v>
      </c>
      <c r="D135" s="12">
        <v>17</v>
      </c>
      <c r="E135" s="20">
        <v>14.166666666666666</v>
      </c>
      <c r="F135" s="20">
        <v>14.166666666666666</v>
      </c>
      <c r="G135" s="21">
        <v>98.333333333333329</v>
      </c>
    </row>
    <row r="136" spans="2:7" ht="17.100000000000001" customHeight="1" x14ac:dyDescent="0.25">
      <c r="B136" s="40"/>
      <c r="C136" s="38" t="s">
        <v>62</v>
      </c>
      <c r="D136" s="12">
        <v>1</v>
      </c>
      <c r="E136" s="20">
        <v>0.83333333333333337</v>
      </c>
      <c r="F136" s="20">
        <v>0.83333333333333337</v>
      </c>
      <c r="G136" s="21">
        <v>99.166666666666671</v>
      </c>
    </row>
    <row r="137" spans="2:7" ht="17.100000000000001" customHeight="1" x14ac:dyDescent="0.25">
      <c r="B137" s="40"/>
      <c r="C137" s="38" t="s">
        <v>63</v>
      </c>
      <c r="D137" s="12">
        <v>1</v>
      </c>
      <c r="E137" s="20">
        <v>0.83333333333333337</v>
      </c>
      <c r="F137" s="20">
        <v>0.83333333333333337</v>
      </c>
      <c r="G137" s="21">
        <v>100</v>
      </c>
    </row>
    <row r="138" spans="2:7" ht="17.100000000000001" customHeight="1" x14ac:dyDescent="0.25">
      <c r="B138" s="41"/>
      <c r="C138" s="32" t="s">
        <v>68</v>
      </c>
      <c r="D138" s="22">
        <v>120</v>
      </c>
      <c r="E138" s="23">
        <v>100</v>
      </c>
      <c r="F138" s="23">
        <v>100</v>
      </c>
      <c r="G138" s="24"/>
    </row>
    <row r="155" spans="2:7" ht="21" customHeight="1" x14ac:dyDescent="0.25">
      <c r="B155" s="42" t="s">
        <v>44</v>
      </c>
      <c r="C155" s="43"/>
      <c r="D155" s="43"/>
      <c r="E155" s="43"/>
      <c r="F155" s="43"/>
      <c r="G155" s="44"/>
    </row>
    <row r="156" spans="2:7" ht="29.1" customHeight="1" x14ac:dyDescent="0.25">
      <c r="B156" s="45"/>
      <c r="C156" s="46"/>
      <c r="D156" s="29" t="s">
        <v>64</v>
      </c>
      <c r="E156" s="30" t="s">
        <v>65</v>
      </c>
      <c r="F156" s="30" t="s">
        <v>66</v>
      </c>
      <c r="G156" s="31" t="s">
        <v>67</v>
      </c>
    </row>
    <row r="157" spans="2:7" ht="17.100000000000001" customHeight="1" x14ac:dyDescent="0.25">
      <c r="B157" s="39"/>
      <c r="C157" s="37" t="s">
        <v>91</v>
      </c>
      <c r="D157" s="9">
        <v>63</v>
      </c>
      <c r="E157" s="18">
        <v>52.5</v>
      </c>
      <c r="F157" s="18">
        <v>52.5</v>
      </c>
      <c r="G157" s="19">
        <v>52.5</v>
      </c>
    </row>
    <row r="158" spans="2:7" ht="17.100000000000001" customHeight="1" x14ac:dyDescent="0.25">
      <c r="B158" s="40"/>
      <c r="C158" s="35" t="s">
        <v>92</v>
      </c>
      <c r="D158" s="12">
        <v>6</v>
      </c>
      <c r="E158" s="20">
        <v>5</v>
      </c>
      <c r="F158" s="20">
        <v>5</v>
      </c>
      <c r="G158" s="21">
        <v>57.499999999999993</v>
      </c>
    </row>
    <row r="159" spans="2:7" ht="17.100000000000001" customHeight="1" x14ac:dyDescent="0.25">
      <c r="B159" s="40"/>
      <c r="C159" s="35" t="s">
        <v>93</v>
      </c>
      <c r="D159" s="12">
        <v>13</v>
      </c>
      <c r="E159" s="20">
        <v>10.833333333333334</v>
      </c>
      <c r="F159" s="20">
        <v>10.833333333333334</v>
      </c>
      <c r="G159" s="21">
        <v>68.333333333333329</v>
      </c>
    </row>
    <row r="160" spans="2:7" ht="17.100000000000001" customHeight="1" x14ac:dyDescent="0.25">
      <c r="B160" s="40"/>
      <c r="C160" s="35" t="s">
        <v>94</v>
      </c>
      <c r="D160" s="12">
        <v>26</v>
      </c>
      <c r="E160" s="20">
        <v>21.666666666666668</v>
      </c>
      <c r="F160" s="20">
        <v>21.666666666666668</v>
      </c>
      <c r="G160" s="21">
        <v>90</v>
      </c>
    </row>
    <row r="161" spans="2:7" ht="17.100000000000001" customHeight="1" x14ac:dyDescent="0.25">
      <c r="B161" s="40"/>
      <c r="C161" s="35" t="s">
        <v>95</v>
      </c>
      <c r="D161" s="12">
        <v>12</v>
      </c>
      <c r="E161" s="20">
        <v>10</v>
      </c>
      <c r="F161" s="20">
        <v>10</v>
      </c>
      <c r="G161" s="21">
        <v>100</v>
      </c>
    </row>
    <row r="162" spans="2:7" ht="17.100000000000001" customHeight="1" x14ac:dyDescent="0.25">
      <c r="B162" s="41"/>
      <c r="C162" s="32" t="s">
        <v>68</v>
      </c>
      <c r="D162" s="22">
        <v>120</v>
      </c>
      <c r="E162" s="23">
        <v>100</v>
      </c>
      <c r="F162" s="23">
        <v>100</v>
      </c>
      <c r="G162" s="24"/>
    </row>
    <row r="179" spans="2:7" ht="36" customHeight="1" x14ac:dyDescent="0.25">
      <c r="B179" s="42" t="s">
        <v>45</v>
      </c>
      <c r="C179" s="43"/>
      <c r="D179" s="43"/>
      <c r="E179" s="43"/>
      <c r="F179" s="43"/>
      <c r="G179" s="44"/>
    </row>
    <row r="180" spans="2:7" ht="29.1" customHeight="1" x14ac:dyDescent="0.25">
      <c r="B180" s="45"/>
      <c r="C180" s="46"/>
      <c r="D180" s="29" t="s">
        <v>64</v>
      </c>
      <c r="E180" s="30" t="s">
        <v>65</v>
      </c>
      <c r="F180" s="30" t="s">
        <v>66</v>
      </c>
      <c r="G180" s="31" t="s">
        <v>67</v>
      </c>
    </row>
    <row r="181" spans="2:7" ht="17.100000000000001" customHeight="1" x14ac:dyDescent="0.25">
      <c r="B181" s="39"/>
      <c r="C181" s="37" t="s">
        <v>96</v>
      </c>
      <c r="D181" s="9">
        <v>109</v>
      </c>
      <c r="E181" s="18">
        <v>90.833333333333329</v>
      </c>
      <c r="F181" s="18">
        <v>90.833333333333329</v>
      </c>
      <c r="G181" s="19">
        <v>90.833333333333329</v>
      </c>
    </row>
    <row r="182" spans="2:7" ht="17.100000000000001" customHeight="1" x14ac:dyDescent="0.25">
      <c r="B182" s="40"/>
      <c r="C182" s="35" t="s">
        <v>97</v>
      </c>
      <c r="D182" s="12">
        <v>11</v>
      </c>
      <c r="E182" s="20">
        <v>9.1666666666666661</v>
      </c>
      <c r="F182" s="20">
        <v>9.1666666666666661</v>
      </c>
      <c r="G182" s="21">
        <v>100</v>
      </c>
    </row>
    <row r="183" spans="2:7" ht="17.100000000000001" customHeight="1" x14ac:dyDescent="0.25">
      <c r="B183" s="41"/>
      <c r="C183" s="32" t="s">
        <v>68</v>
      </c>
      <c r="D183" s="22">
        <v>120</v>
      </c>
      <c r="E183" s="23">
        <v>100</v>
      </c>
      <c r="F183" s="23">
        <v>100</v>
      </c>
      <c r="G183" s="24"/>
    </row>
    <row r="198" spans="2:7" ht="21" customHeight="1" x14ac:dyDescent="0.25">
      <c r="B198" s="42" t="s">
        <v>69</v>
      </c>
      <c r="C198" s="43"/>
      <c r="D198" s="43"/>
      <c r="E198" s="43"/>
      <c r="F198" s="43"/>
      <c r="G198" s="44"/>
    </row>
    <row r="199" spans="2:7" ht="29.1" customHeight="1" x14ac:dyDescent="0.25">
      <c r="B199" s="45"/>
      <c r="C199" s="46"/>
      <c r="D199" s="29" t="s">
        <v>64</v>
      </c>
      <c r="E199" s="30" t="s">
        <v>65</v>
      </c>
      <c r="F199" s="30" t="s">
        <v>66</v>
      </c>
      <c r="G199" s="31" t="s">
        <v>67</v>
      </c>
    </row>
    <row r="200" spans="2:7" ht="17.100000000000001" customHeight="1" x14ac:dyDescent="0.25">
      <c r="B200" s="39"/>
      <c r="C200" s="53" t="s">
        <v>70</v>
      </c>
      <c r="D200" s="9">
        <v>104</v>
      </c>
      <c r="E200" s="18">
        <f>D200/120*100</f>
        <v>86.666666666666671</v>
      </c>
      <c r="F200" s="18">
        <f>E200</f>
        <v>86.666666666666671</v>
      </c>
      <c r="G200" s="19">
        <f>F200</f>
        <v>86.666666666666671</v>
      </c>
    </row>
    <row r="201" spans="2:7" ht="17.100000000000001" customHeight="1" x14ac:dyDescent="0.25">
      <c r="B201" s="40"/>
      <c r="C201" s="53" t="s">
        <v>71</v>
      </c>
      <c r="D201" s="12">
        <v>49</v>
      </c>
      <c r="E201" s="20">
        <f>D201/120*100</f>
        <v>40.833333333333336</v>
      </c>
      <c r="F201" s="20">
        <f>E201</f>
        <v>40.833333333333336</v>
      </c>
      <c r="G201" s="21">
        <f>F201+G200</f>
        <v>127.5</v>
      </c>
    </row>
    <row r="202" spans="2:7" ht="17.100000000000001" customHeight="1" x14ac:dyDescent="0.25">
      <c r="B202" s="40"/>
      <c r="C202" s="53" t="s">
        <v>72</v>
      </c>
      <c r="D202" s="12">
        <v>10</v>
      </c>
      <c r="E202" s="20">
        <f t="shared" ref="E202:E203" si="0">D202/120*100</f>
        <v>8.3333333333333321</v>
      </c>
      <c r="F202" s="20">
        <f t="shared" ref="F202:F203" si="1">E202</f>
        <v>8.3333333333333321</v>
      </c>
      <c r="G202" s="21">
        <f t="shared" ref="G202:G203" si="2">F202+G201</f>
        <v>135.83333333333334</v>
      </c>
    </row>
    <row r="203" spans="2:7" ht="17.100000000000001" customHeight="1" x14ac:dyDescent="0.25">
      <c r="B203" s="40"/>
      <c r="C203" s="53" t="s">
        <v>73</v>
      </c>
      <c r="D203" s="12">
        <v>17</v>
      </c>
      <c r="E203" s="20">
        <f t="shared" si="0"/>
        <v>14.166666666666666</v>
      </c>
      <c r="F203" s="20">
        <f t="shared" si="1"/>
        <v>14.166666666666666</v>
      </c>
      <c r="G203" s="21">
        <f t="shared" si="2"/>
        <v>150</v>
      </c>
    </row>
    <row r="204" spans="2:7" ht="17.100000000000001" customHeight="1" x14ac:dyDescent="0.25">
      <c r="B204" s="41"/>
      <c r="C204" s="32" t="s">
        <v>68</v>
      </c>
      <c r="D204" s="22">
        <f>SUM(D200:D203)</f>
        <v>180</v>
      </c>
      <c r="E204" s="23">
        <f>SUM(E200:E203)</f>
        <v>150</v>
      </c>
      <c r="F204" s="23">
        <f>SUM(F200:F203)</f>
        <v>150</v>
      </c>
      <c r="G204" s="24"/>
    </row>
    <row r="221" spans="2:7" ht="21" customHeight="1" x14ac:dyDescent="0.25">
      <c r="B221" s="42" t="s">
        <v>46</v>
      </c>
      <c r="C221" s="43"/>
      <c r="D221" s="43"/>
      <c r="E221" s="43"/>
      <c r="F221" s="43"/>
      <c r="G221" s="44"/>
    </row>
    <row r="222" spans="2:7" ht="29.1" customHeight="1" x14ac:dyDescent="0.25">
      <c r="B222" s="45"/>
      <c r="C222" s="46"/>
      <c r="D222" s="29" t="s">
        <v>64</v>
      </c>
      <c r="E222" s="30" t="s">
        <v>65</v>
      </c>
      <c r="F222" s="30" t="s">
        <v>66</v>
      </c>
      <c r="G222" s="31" t="s">
        <v>67</v>
      </c>
    </row>
    <row r="223" spans="2:7" ht="17.100000000000001" customHeight="1" x14ac:dyDescent="0.25">
      <c r="B223" s="39"/>
      <c r="C223" s="37" t="s">
        <v>98</v>
      </c>
      <c r="D223" s="9">
        <v>117</v>
      </c>
      <c r="E223" s="18">
        <v>97.5</v>
      </c>
      <c r="F223" s="18">
        <v>97.5</v>
      </c>
      <c r="G223" s="19">
        <v>97.5</v>
      </c>
    </row>
    <row r="224" spans="2:7" ht="17.100000000000001" customHeight="1" x14ac:dyDescent="0.25">
      <c r="B224" s="40"/>
      <c r="C224" s="35" t="s">
        <v>99</v>
      </c>
      <c r="D224" s="12">
        <v>3</v>
      </c>
      <c r="E224" s="20">
        <v>2.5</v>
      </c>
      <c r="F224" s="20">
        <v>2.5</v>
      </c>
      <c r="G224" s="21">
        <v>100</v>
      </c>
    </row>
    <row r="225" spans="2:7" ht="17.100000000000001" customHeight="1" x14ac:dyDescent="0.25">
      <c r="B225" s="41"/>
      <c r="C225" s="32" t="s">
        <v>68</v>
      </c>
      <c r="D225" s="22">
        <v>120</v>
      </c>
      <c r="E225" s="23">
        <v>100</v>
      </c>
      <c r="F225" s="23">
        <v>100</v>
      </c>
      <c r="G225" s="24"/>
    </row>
    <row r="242" spans="2:7" ht="21" customHeight="1" x14ac:dyDescent="0.25">
      <c r="B242" s="42" t="s">
        <v>47</v>
      </c>
      <c r="C242" s="43"/>
      <c r="D242" s="43"/>
      <c r="E242" s="43"/>
      <c r="F242" s="43"/>
      <c r="G242" s="44"/>
    </row>
    <row r="243" spans="2:7" ht="29.1" customHeight="1" x14ac:dyDescent="0.25">
      <c r="B243" s="45"/>
      <c r="C243" s="46"/>
      <c r="D243" s="29" t="s">
        <v>64</v>
      </c>
      <c r="E243" s="30" t="s">
        <v>65</v>
      </c>
      <c r="F243" s="30" t="s">
        <v>66</v>
      </c>
      <c r="G243" s="31" t="s">
        <v>67</v>
      </c>
    </row>
    <row r="244" spans="2:7" ht="17.100000000000001" customHeight="1" x14ac:dyDescent="0.25">
      <c r="B244" s="39"/>
      <c r="C244" s="37" t="s">
        <v>98</v>
      </c>
      <c r="D244" s="9">
        <v>102</v>
      </c>
      <c r="E244" s="18">
        <v>85</v>
      </c>
      <c r="F244" s="18">
        <v>85</v>
      </c>
      <c r="G244" s="19">
        <v>85</v>
      </c>
    </row>
    <row r="245" spans="2:7" ht="17.100000000000001" customHeight="1" x14ac:dyDescent="0.25">
      <c r="B245" s="40"/>
      <c r="C245" s="35" t="s">
        <v>99</v>
      </c>
      <c r="D245" s="12">
        <v>8</v>
      </c>
      <c r="E245" s="20">
        <v>6.666666666666667</v>
      </c>
      <c r="F245" s="20">
        <v>6.666666666666667</v>
      </c>
      <c r="G245" s="21">
        <v>91.666666666666657</v>
      </c>
    </row>
    <row r="246" spans="2:7" ht="17.100000000000001" customHeight="1" x14ac:dyDescent="0.25">
      <c r="B246" s="40"/>
      <c r="C246" s="35" t="s">
        <v>100</v>
      </c>
      <c r="D246" s="12">
        <v>1</v>
      </c>
      <c r="E246" s="20">
        <v>0.83333333333333337</v>
      </c>
      <c r="F246" s="20">
        <v>0.83333333333333337</v>
      </c>
      <c r="G246" s="21">
        <v>92.5</v>
      </c>
    </row>
    <row r="247" spans="2:7" ht="17.100000000000001" customHeight="1" x14ac:dyDescent="0.25">
      <c r="B247" s="40"/>
      <c r="C247" s="35" t="s">
        <v>101</v>
      </c>
      <c r="D247" s="12">
        <v>9</v>
      </c>
      <c r="E247" s="20">
        <v>7.5</v>
      </c>
      <c r="F247" s="20">
        <v>7.5</v>
      </c>
      <c r="G247" s="21">
        <v>100</v>
      </c>
    </row>
    <row r="248" spans="2:7" ht="17.100000000000001" customHeight="1" x14ac:dyDescent="0.25">
      <c r="B248" s="41"/>
      <c r="C248" s="32" t="s">
        <v>68</v>
      </c>
      <c r="D248" s="22">
        <v>120</v>
      </c>
      <c r="E248" s="23">
        <v>100</v>
      </c>
      <c r="F248" s="23">
        <v>100</v>
      </c>
      <c r="G248" s="24"/>
    </row>
    <row r="262" spans="2:7" ht="21" customHeight="1" x14ac:dyDescent="0.25">
      <c r="B262" s="42" t="s">
        <v>74</v>
      </c>
      <c r="C262" s="43"/>
      <c r="D262" s="43"/>
      <c r="E262" s="43"/>
      <c r="F262" s="43"/>
      <c r="G262" s="44"/>
    </row>
    <row r="263" spans="2:7" ht="29.1" customHeight="1" x14ac:dyDescent="0.25">
      <c r="B263" s="45"/>
      <c r="C263" s="46"/>
      <c r="D263" s="29" t="s">
        <v>64</v>
      </c>
      <c r="E263" s="30" t="s">
        <v>65</v>
      </c>
      <c r="F263" s="30" t="s">
        <v>66</v>
      </c>
      <c r="G263" s="31" t="s">
        <v>67</v>
      </c>
    </row>
    <row r="264" spans="2:7" ht="17.100000000000001" customHeight="1" x14ac:dyDescent="0.25">
      <c r="B264" s="39"/>
      <c r="C264" s="34" t="s">
        <v>102</v>
      </c>
      <c r="D264" s="9">
        <v>100</v>
      </c>
      <c r="E264" s="18">
        <f>D264/120*100</f>
        <v>83.333333333333343</v>
      </c>
      <c r="F264" s="18">
        <f>E264</f>
        <v>83.333333333333343</v>
      </c>
      <c r="G264" s="19">
        <f>F264</f>
        <v>83.333333333333343</v>
      </c>
    </row>
    <row r="265" spans="2:7" ht="17.100000000000001" customHeight="1" x14ac:dyDescent="0.25">
      <c r="B265" s="40"/>
      <c r="C265" s="34" t="s">
        <v>103</v>
      </c>
      <c r="D265" s="12">
        <v>116</v>
      </c>
      <c r="E265" s="20">
        <f>D265/120*100</f>
        <v>96.666666666666671</v>
      </c>
      <c r="F265" s="20">
        <f>E265</f>
        <v>96.666666666666671</v>
      </c>
      <c r="G265" s="21">
        <f>F265+G264</f>
        <v>180</v>
      </c>
    </row>
    <row r="266" spans="2:7" ht="17.100000000000001" customHeight="1" x14ac:dyDescent="0.25">
      <c r="B266" s="40"/>
      <c r="C266" s="34" t="s">
        <v>104</v>
      </c>
      <c r="D266" s="12">
        <v>41</v>
      </c>
      <c r="E266" s="20">
        <f t="shared" ref="E266:E269" si="3">D266/120*100</f>
        <v>34.166666666666664</v>
      </c>
      <c r="F266" s="20">
        <f t="shared" ref="F266:F269" si="4">E266</f>
        <v>34.166666666666664</v>
      </c>
      <c r="G266" s="21">
        <f t="shared" ref="G266:G267" si="5">F266+G265</f>
        <v>214.16666666666666</v>
      </c>
    </row>
    <row r="267" spans="2:7" ht="17.100000000000001" customHeight="1" x14ac:dyDescent="0.25">
      <c r="B267" s="40"/>
      <c r="C267" s="34" t="s">
        <v>105</v>
      </c>
      <c r="D267" s="12">
        <v>29</v>
      </c>
      <c r="E267" s="20">
        <f t="shared" si="3"/>
        <v>24.166666666666668</v>
      </c>
      <c r="F267" s="20">
        <f t="shared" si="4"/>
        <v>24.166666666666668</v>
      </c>
      <c r="G267" s="21">
        <f t="shared" si="5"/>
        <v>238.33333333333331</v>
      </c>
    </row>
    <row r="268" spans="2:7" ht="17.100000000000001" customHeight="1" x14ac:dyDescent="0.25">
      <c r="B268" s="41"/>
      <c r="C268" s="34" t="s">
        <v>106</v>
      </c>
      <c r="D268" s="33">
        <v>33</v>
      </c>
      <c r="E268" s="20">
        <f t="shared" si="3"/>
        <v>27.500000000000004</v>
      </c>
      <c r="F268" s="20">
        <f t="shared" si="4"/>
        <v>27.500000000000004</v>
      </c>
      <c r="G268" s="21">
        <f t="shared" ref="G268:G269" si="6">F268+G267</f>
        <v>265.83333333333331</v>
      </c>
    </row>
    <row r="269" spans="2:7" x14ac:dyDescent="0.25">
      <c r="C269" s="34" t="s">
        <v>107</v>
      </c>
      <c r="D269" s="33">
        <v>2</v>
      </c>
      <c r="E269" s="20">
        <f t="shared" si="3"/>
        <v>1.6666666666666667</v>
      </c>
      <c r="F269" s="20">
        <f t="shared" si="4"/>
        <v>1.6666666666666667</v>
      </c>
      <c r="G269" s="21">
        <f t="shared" si="6"/>
        <v>267.5</v>
      </c>
    </row>
    <row r="270" spans="2:7" x14ac:dyDescent="0.25">
      <c r="C270" s="32" t="s">
        <v>68</v>
      </c>
      <c r="D270" s="22">
        <f>SUM(D264:D269)</f>
        <v>321</v>
      </c>
      <c r="E270" s="23">
        <f>SUM(E264:E269)</f>
        <v>267.5</v>
      </c>
      <c r="F270" s="23">
        <f>SUM(F264:F269)</f>
        <v>267.5</v>
      </c>
      <c r="G270" s="24"/>
    </row>
    <row r="286" spans="2:7" ht="36" customHeight="1" x14ac:dyDescent="0.25">
      <c r="B286" s="42" t="s">
        <v>48</v>
      </c>
      <c r="C286" s="43"/>
      <c r="D286" s="43"/>
      <c r="E286" s="43"/>
      <c r="F286" s="43"/>
      <c r="G286" s="44"/>
    </row>
    <row r="287" spans="2:7" ht="29.1" customHeight="1" x14ac:dyDescent="0.25">
      <c r="B287" s="45"/>
      <c r="C287" s="46"/>
      <c r="D287" s="29" t="s">
        <v>64</v>
      </c>
      <c r="E287" s="30" t="s">
        <v>65</v>
      </c>
      <c r="F287" s="30" t="s">
        <v>66</v>
      </c>
      <c r="G287" s="31" t="s">
        <v>67</v>
      </c>
    </row>
    <row r="288" spans="2:7" ht="17.100000000000001" customHeight="1" x14ac:dyDescent="0.25">
      <c r="B288" s="39"/>
      <c r="C288" s="37" t="s">
        <v>108</v>
      </c>
      <c r="D288" s="9">
        <v>21</v>
      </c>
      <c r="E288" s="18">
        <v>17.5</v>
      </c>
      <c r="F288" s="18">
        <v>17.5</v>
      </c>
      <c r="G288" s="19">
        <v>17.5</v>
      </c>
    </row>
    <row r="289" spans="2:7" ht="30" x14ac:dyDescent="0.25">
      <c r="B289" s="40"/>
      <c r="C289" s="35" t="s">
        <v>109</v>
      </c>
      <c r="D289" s="12">
        <v>79</v>
      </c>
      <c r="E289" s="20">
        <v>65.833333333333329</v>
      </c>
      <c r="F289" s="20">
        <v>65.833333333333329</v>
      </c>
      <c r="G289" s="21">
        <v>83.333333333333343</v>
      </c>
    </row>
    <row r="290" spans="2:7" ht="45" x14ac:dyDescent="0.25">
      <c r="B290" s="40"/>
      <c r="C290" s="35" t="s">
        <v>110</v>
      </c>
      <c r="D290" s="12">
        <v>20</v>
      </c>
      <c r="E290" s="20">
        <v>16.666666666666664</v>
      </c>
      <c r="F290" s="20">
        <v>16.666666666666664</v>
      </c>
      <c r="G290" s="21">
        <v>100</v>
      </c>
    </row>
    <row r="291" spans="2:7" ht="17.100000000000001" customHeight="1" x14ac:dyDescent="0.25">
      <c r="B291" s="41"/>
      <c r="C291" s="32" t="s">
        <v>68</v>
      </c>
      <c r="D291" s="22">
        <f>SUM(D288:D290)</f>
        <v>120</v>
      </c>
      <c r="E291" s="23">
        <v>100</v>
      </c>
      <c r="F291" s="23">
        <v>100</v>
      </c>
      <c r="G291" s="24"/>
    </row>
    <row r="293" spans="2:7" ht="21" customHeight="1" x14ac:dyDescent="0.25">
      <c r="B293" s="42" t="s">
        <v>75</v>
      </c>
      <c r="C293" s="43"/>
      <c r="D293" s="43"/>
      <c r="E293" s="43"/>
      <c r="F293" s="43"/>
      <c r="G293" s="44"/>
    </row>
    <row r="294" spans="2:7" ht="29.1" customHeight="1" x14ac:dyDescent="0.25">
      <c r="B294" s="45"/>
      <c r="C294" s="46"/>
      <c r="D294" s="29" t="s">
        <v>64</v>
      </c>
      <c r="E294" s="30" t="s">
        <v>65</v>
      </c>
      <c r="F294" s="30" t="s">
        <v>66</v>
      </c>
      <c r="G294" s="31" t="s">
        <v>67</v>
      </c>
    </row>
    <row r="295" spans="2:7" ht="17.100000000000001" customHeight="1" x14ac:dyDescent="0.25">
      <c r="B295" s="39"/>
      <c r="C295" s="34" t="s">
        <v>111</v>
      </c>
      <c r="D295" s="9">
        <v>86</v>
      </c>
      <c r="E295" s="18">
        <f>D295/120*100</f>
        <v>71.666666666666671</v>
      </c>
      <c r="F295" s="18">
        <f>E295</f>
        <v>71.666666666666671</v>
      </c>
      <c r="G295" s="19">
        <f>F295</f>
        <v>71.666666666666671</v>
      </c>
    </row>
    <row r="296" spans="2:7" ht="17.100000000000001" customHeight="1" x14ac:dyDescent="0.25">
      <c r="B296" s="40"/>
      <c r="C296" s="34" t="s">
        <v>112</v>
      </c>
      <c r="D296" s="12">
        <v>72</v>
      </c>
      <c r="E296" s="20">
        <f>D296/120*100</f>
        <v>60</v>
      </c>
      <c r="F296" s="20">
        <f>E296</f>
        <v>60</v>
      </c>
      <c r="G296" s="21">
        <f>F296+G295</f>
        <v>131.66666666666669</v>
      </c>
    </row>
    <row r="297" spans="2:7" ht="17.100000000000001" customHeight="1" x14ac:dyDescent="0.25">
      <c r="B297" s="40"/>
      <c r="C297" s="34" t="s">
        <v>113</v>
      </c>
      <c r="D297" s="12">
        <v>43</v>
      </c>
      <c r="E297" s="20">
        <f t="shared" ref="E297:E301" si="7">D297/120*100</f>
        <v>35.833333333333336</v>
      </c>
      <c r="F297" s="20">
        <f t="shared" ref="F297:F301" si="8">E297</f>
        <v>35.833333333333336</v>
      </c>
      <c r="G297" s="21">
        <f t="shared" ref="G297:G299" si="9">F297+G296</f>
        <v>167.50000000000003</v>
      </c>
    </row>
    <row r="298" spans="2:7" ht="17.100000000000001" customHeight="1" x14ac:dyDescent="0.25">
      <c r="B298" s="40"/>
      <c r="C298" s="34" t="s">
        <v>114</v>
      </c>
      <c r="D298" s="12">
        <v>28</v>
      </c>
      <c r="E298" s="20">
        <f t="shared" si="7"/>
        <v>23.333333333333332</v>
      </c>
      <c r="F298" s="20">
        <f t="shared" si="8"/>
        <v>23.333333333333332</v>
      </c>
      <c r="G298" s="21">
        <f t="shared" si="9"/>
        <v>190.83333333333337</v>
      </c>
    </row>
    <row r="299" spans="2:7" ht="17.100000000000001" customHeight="1" x14ac:dyDescent="0.25">
      <c r="B299" s="41"/>
      <c r="C299" s="34" t="s">
        <v>115</v>
      </c>
      <c r="D299" s="33">
        <v>16</v>
      </c>
      <c r="E299" s="20">
        <f t="shared" si="7"/>
        <v>13.333333333333334</v>
      </c>
      <c r="F299" s="20">
        <f t="shared" si="8"/>
        <v>13.333333333333334</v>
      </c>
      <c r="G299" s="21">
        <f t="shared" si="9"/>
        <v>204.16666666666671</v>
      </c>
    </row>
    <row r="300" spans="2:7" x14ac:dyDescent="0.25">
      <c r="C300" s="34" t="s">
        <v>116</v>
      </c>
      <c r="D300" s="33">
        <v>6</v>
      </c>
      <c r="E300" s="20">
        <f t="shared" si="7"/>
        <v>5</v>
      </c>
      <c r="F300" s="20">
        <f t="shared" si="8"/>
        <v>5</v>
      </c>
      <c r="G300" s="21">
        <f t="shared" ref="G300:G301" si="10">F300+G299</f>
        <v>209.16666666666671</v>
      </c>
    </row>
    <row r="301" spans="2:7" x14ac:dyDescent="0.25">
      <c r="C301" s="34" t="s">
        <v>117</v>
      </c>
      <c r="D301" s="33">
        <v>11</v>
      </c>
      <c r="E301" s="20">
        <f t="shared" si="7"/>
        <v>9.1666666666666661</v>
      </c>
      <c r="F301" s="20">
        <f t="shared" si="8"/>
        <v>9.1666666666666661</v>
      </c>
      <c r="G301" s="21">
        <f t="shared" si="10"/>
        <v>218.33333333333337</v>
      </c>
    </row>
    <row r="302" spans="2:7" x14ac:dyDescent="0.25">
      <c r="C302" s="32" t="s">
        <v>68</v>
      </c>
      <c r="D302" s="22">
        <f>SUM(D295:D301)</f>
        <v>262</v>
      </c>
      <c r="E302" s="23">
        <f>SUM(E295:E301)</f>
        <v>218.33333333333337</v>
      </c>
      <c r="F302" s="23">
        <f>SUM(F295:F301)</f>
        <v>218.33333333333337</v>
      </c>
      <c r="G302" s="24"/>
    </row>
    <row r="315" spans="2:7" ht="21" customHeight="1" x14ac:dyDescent="0.25">
      <c r="B315" s="42" t="s">
        <v>76</v>
      </c>
      <c r="C315" s="43"/>
      <c r="D315" s="43"/>
      <c r="E315" s="43"/>
      <c r="F315" s="43"/>
      <c r="G315" s="44"/>
    </row>
    <row r="316" spans="2:7" ht="29.1" customHeight="1" x14ac:dyDescent="0.25">
      <c r="B316" s="45"/>
      <c r="C316" s="46"/>
      <c r="D316" s="29" t="s">
        <v>64</v>
      </c>
      <c r="E316" s="30" t="s">
        <v>65</v>
      </c>
      <c r="F316" s="30" t="s">
        <v>66</v>
      </c>
      <c r="G316" s="31" t="s">
        <v>67</v>
      </c>
    </row>
    <row r="317" spans="2:7" ht="17.100000000000001" customHeight="1" x14ac:dyDescent="0.25">
      <c r="B317" s="39"/>
      <c r="C317" s="34" t="s">
        <v>118</v>
      </c>
      <c r="D317" s="9">
        <v>61</v>
      </c>
      <c r="E317" s="18">
        <f>D317/120*100</f>
        <v>50.833333333333329</v>
      </c>
      <c r="F317" s="18">
        <f>E317</f>
        <v>50.833333333333329</v>
      </c>
      <c r="G317" s="19">
        <f>F317</f>
        <v>50.833333333333329</v>
      </c>
    </row>
    <row r="318" spans="2:7" ht="17.100000000000001" customHeight="1" x14ac:dyDescent="0.25">
      <c r="B318" s="40"/>
      <c r="C318" s="34" t="s">
        <v>119</v>
      </c>
      <c r="D318" s="12">
        <v>43</v>
      </c>
      <c r="E318" s="20">
        <f>D318/120*100</f>
        <v>35.833333333333336</v>
      </c>
      <c r="F318" s="20">
        <f>E318</f>
        <v>35.833333333333336</v>
      </c>
      <c r="G318" s="21">
        <f>F318+G317</f>
        <v>86.666666666666657</v>
      </c>
    </row>
    <row r="319" spans="2:7" ht="17.100000000000001" customHeight="1" x14ac:dyDescent="0.25">
      <c r="B319" s="40"/>
      <c r="C319" s="34" t="s">
        <v>120</v>
      </c>
      <c r="D319" s="12">
        <v>44</v>
      </c>
      <c r="E319" s="20">
        <f t="shared" ref="E319:E325" si="11">D319/120*100</f>
        <v>36.666666666666664</v>
      </c>
      <c r="F319" s="20">
        <f t="shared" ref="F319:F325" si="12">E319</f>
        <v>36.666666666666664</v>
      </c>
      <c r="G319" s="21">
        <f t="shared" ref="G319:G321" si="13">F319+G318</f>
        <v>123.33333333333331</v>
      </c>
    </row>
    <row r="320" spans="2:7" ht="17.100000000000001" customHeight="1" x14ac:dyDescent="0.25">
      <c r="B320" s="40"/>
      <c r="C320" s="34" t="s">
        <v>121</v>
      </c>
      <c r="D320" s="12">
        <v>26</v>
      </c>
      <c r="E320" s="20">
        <f t="shared" si="11"/>
        <v>21.666666666666668</v>
      </c>
      <c r="F320" s="20">
        <f t="shared" si="12"/>
        <v>21.666666666666668</v>
      </c>
      <c r="G320" s="21">
        <f t="shared" si="13"/>
        <v>144.99999999999997</v>
      </c>
    </row>
    <row r="321" spans="2:7" ht="17.100000000000001" customHeight="1" x14ac:dyDescent="0.25">
      <c r="B321" s="41"/>
      <c r="C321" s="34" t="s">
        <v>122</v>
      </c>
      <c r="D321" s="33">
        <v>13</v>
      </c>
      <c r="E321" s="20">
        <f t="shared" si="11"/>
        <v>10.833333333333334</v>
      </c>
      <c r="F321" s="20">
        <f t="shared" si="12"/>
        <v>10.833333333333334</v>
      </c>
      <c r="G321" s="21">
        <f t="shared" si="13"/>
        <v>155.83333333333331</v>
      </c>
    </row>
    <row r="322" spans="2:7" x14ac:dyDescent="0.25">
      <c r="C322" s="34" t="s">
        <v>123</v>
      </c>
      <c r="D322" s="33">
        <v>19</v>
      </c>
      <c r="E322" s="20">
        <f t="shared" si="11"/>
        <v>15.833333333333332</v>
      </c>
      <c r="F322" s="20">
        <f t="shared" si="12"/>
        <v>15.833333333333332</v>
      </c>
      <c r="G322" s="21">
        <f t="shared" ref="G322:G325" si="14">F322+G321</f>
        <v>171.66666666666666</v>
      </c>
    </row>
    <row r="323" spans="2:7" x14ac:dyDescent="0.25">
      <c r="C323" s="34" t="s">
        <v>124</v>
      </c>
      <c r="D323" s="33">
        <v>20</v>
      </c>
      <c r="E323" s="20">
        <f t="shared" si="11"/>
        <v>16.666666666666664</v>
      </c>
      <c r="F323" s="20">
        <f t="shared" si="12"/>
        <v>16.666666666666664</v>
      </c>
      <c r="G323" s="21">
        <f t="shared" si="14"/>
        <v>188.33333333333331</v>
      </c>
    </row>
    <row r="324" spans="2:7" x14ac:dyDescent="0.25">
      <c r="C324" s="34" t="s">
        <v>125</v>
      </c>
      <c r="D324" s="33">
        <v>6</v>
      </c>
      <c r="E324" s="20">
        <f t="shared" si="11"/>
        <v>5</v>
      </c>
      <c r="F324" s="20">
        <f t="shared" si="12"/>
        <v>5</v>
      </c>
      <c r="G324" s="21">
        <f t="shared" si="14"/>
        <v>193.33333333333331</v>
      </c>
    </row>
    <row r="325" spans="2:7" x14ac:dyDescent="0.25">
      <c r="C325" s="34" t="s">
        <v>117</v>
      </c>
      <c r="D325" s="33">
        <v>32</v>
      </c>
      <c r="E325" s="20">
        <f t="shared" si="11"/>
        <v>26.666666666666668</v>
      </c>
      <c r="F325" s="20">
        <f t="shared" si="12"/>
        <v>26.666666666666668</v>
      </c>
      <c r="G325" s="21">
        <f t="shared" si="14"/>
        <v>219.99999999999997</v>
      </c>
    </row>
    <row r="326" spans="2:7" x14ac:dyDescent="0.25">
      <c r="C326" s="32" t="s">
        <v>68</v>
      </c>
      <c r="D326" s="22">
        <f>SUM(D317:D325)</f>
        <v>264</v>
      </c>
      <c r="E326" s="23">
        <f>SUM(E317:E325)</f>
        <v>219.99999999999997</v>
      </c>
      <c r="F326" s="23">
        <f>SUM(F317:F325)</f>
        <v>219.99999999999997</v>
      </c>
      <c r="G326" s="24"/>
    </row>
    <row r="339" spans="2:7" ht="21" customHeight="1" x14ac:dyDescent="0.25">
      <c r="B339" s="42" t="s">
        <v>77</v>
      </c>
      <c r="C339" s="43"/>
      <c r="D339" s="43"/>
      <c r="E339" s="43"/>
      <c r="F339" s="43"/>
      <c r="G339" s="44"/>
    </row>
    <row r="340" spans="2:7" ht="29.1" customHeight="1" x14ac:dyDescent="0.25">
      <c r="B340" s="45"/>
      <c r="C340" s="46"/>
      <c r="D340" s="29" t="s">
        <v>64</v>
      </c>
      <c r="E340" s="30" t="s">
        <v>65</v>
      </c>
      <c r="F340" s="30" t="s">
        <v>66</v>
      </c>
      <c r="G340" s="31" t="s">
        <v>67</v>
      </c>
    </row>
    <row r="341" spans="2:7" ht="17.100000000000001" customHeight="1" x14ac:dyDescent="0.25">
      <c r="B341" s="39"/>
      <c r="C341" s="34" t="s">
        <v>126</v>
      </c>
      <c r="D341" s="9">
        <v>63</v>
      </c>
      <c r="E341" s="18">
        <f>D341/120*100</f>
        <v>52.5</v>
      </c>
      <c r="F341" s="18">
        <f>E341</f>
        <v>52.5</v>
      </c>
      <c r="G341" s="19">
        <f>F341</f>
        <v>52.5</v>
      </c>
    </row>
    <row r="342" spans="2:7" ht="17.100000000000001" customHeight="1" x14ac:dyDescent="0.25">
      <c r="B342" s="40"/>
      <c r="C342" s="34" t="s">
        <v>127</v>
      </c>
      <c r="D342" s="12">
        <v>45</v>
      </c>
      <c r="E342" s="20">
        <f>D342/120*100</f>
        <v>37.5</v>
      </c>
      <c r="F342" s="20">
        <f>E342</f>
        <v>37.5</v>
      </c>
      <c r="G342" s="21">
        <f>F342+G341</f>
        <v>90</v>
      </c>
    </row>
    <row r="343" spans="2:7" ht="17.100000000000001" customHeight="1" x14ac:dyDescent="0.25">
      <c r="B343" s="40"/>
      <c r="C343" s="34" t="s">
        <v>128</v>
      </c>
      <c r="D343" s="12">
        <v>27</v>
      </c>
      <c r="E343" s="20">
        <f t="shared" ref="E343:E346" si="15">D343/120*100</f>
        <v>22.5</v>
      </c>
      <c r="F343" s="20">
        <f t="shared" ref="F343:F346" si="16">E343</f>
        <v>22.5</v>
      </c>
      <c r="G343" s="21">
        <f t="shared" ref="G343:G345" si="17">F343+G342</f>
        <v>112.5</v>
      </c>
    </row>
    <row r="344" spans="2:7" ht="17.100000000000001" customHeight="1" x14ac:dyDescent="0.25">
      <c r="B344" s="40"/>
      <c r="C344" s="34" t="s">
        <v>129</v>
      </c>
      <c r="D344" s="12">
        <v>36</v>
      </c>
      <c r="E344" s="20">
        <f t="shared" si="15"/>
        <v>30</v>
      </c>
      <c r="F344" s="20">
        <f t="shared" si="16"/>
        <v>30</v>
      </c>
      <c r="G344" s="21">
        <f t="shared" si="17"/>
        <v>142.5</v>
      </c>
    </row>
    <row r="345" spans="2:7" ht="17.100000000000001" customHeight="1" x14ac:dyDescent="0.25">
      <c r="B345" s="41"/>
      <c r="C345" s="34" t="s">
        <v>130</v>
      </c>
      <c r="D345" s="33">
        <v>23</v>
      </c>
      <c r="E345" s="20">
        <f t="shared" si="15"/>
        <v>19.166666666666668</v>
      </c>
      <c r="F345" s="20">
        <f t="shared" si="16"/>
        <v>19.166666666666668</v>
      </c>
      <c r="G345" s="21">
        <f t="shared" si="17"/>
        <v>161.66666666666666</v>
      </c>
    </row>
    <row r="346" spans="2:7" x14ac:dyDescent="0.25">
      <c r="C346" s="34" t="s">
        <v>117</v>
      </c>
      <c r="D346" s="33">
        <v>28</v>
      </c>
      <c r="E346" s="20">
        <f t="shared" si="15"/>
        <v>23.333333333333332</v>
      </c>
      <c r="F346" s="20">
        <f t="shared" si="16"/>
        <v>23.333333333333332</v>
      </c>
      <c r="G346" s="21">
        <f t="shared" ref="G346" si="18">F346+G345</f>
        <v>185</v>
      </c>
    </row>
    <row r="347" spans="2:7" x14ac:dyDescent="0.25">
      <c r="C347" s="32" t="s">
        <v>68</v>
      </c>
      <c r="D347" s="22">
        <f>SUM(D341:D346)</f>
        <v>222</v>
      </c>
      <c r="E347" s="23">
        <f>SUM(E341:E346)</f>
        <v>185</v>
      </c>
      <c r="F347" s="23">
        <f>SUM(F341:F346)</f>
        <v>185</v>
      </c>
      <c r="G347" s="24"/>
    </row>
    <row r="357" spans="2:7" ht="21" customHeight="1" x14ac:dyDescent="0.25">
      <c r="B357" s="42" t="s">
        <v>78</v>
      </c>
      <c r="C357" s="43"/>
      <c r="D357" s="43"/>
      <c r="E357" s="43"/>
      <c r="F357" s="43"/>
      <c r="G357" s="44"/>
    </row>
    <row r="358" spans="2:7" ht="29.1" customHeight="1" x14ac:dyDescent="0.25">
      <c r="B358" s="45"/>
      <c r="C358" s="46"/>
      <c r="D358" s="29" t="s">
        <v>64</v>
      </c>
      <c r="E358" s="30" t="s">
        <v>65</v>
      </c>
      <c r="F358" s="30" t="s">
        <v>66</v>
      </c>
      <c r="G358" s="31" t="s">
        <v>67</v>
      </c>
    </row>
    <row r="359" spans="2:7" ht="17.100000000000001" customHeight="1" x14ac:dyDescent="0.25">
      <c r="B359" s="39"/>
      <c r="C359" s="34" t="s">
        <v>118</v>
      </c>
      <c r="D359" s="9">
        <v>63</v>
      </c>
      <c r="E359" s="18">
        <f>D359/120*100</f>
        <v>52.5</v>
      </c>
      <c r="F359" s="18">
        <f>E359</f>
        <v>52.5</v>
      </c>
      <c r="G359" s="19">
        <f>F359</f>
        <v>52.5</v>
      </c>
    </row>
    <row r="360" spans="2:7" ht="17.100000000000001" customHeight="1" x14ac:dyDescent="0.25">
      <c r="B360" s="40"/>
      <c r="C360" s="34" t="s">
        <v>119</v>
      </c>
      <c r="D360" s="12">
        <v>38</v>
      </c>
      <c r="E360" s="20">
        <f>D360/120*100</f>
        <v>31.666666666666664</v>
      </c>
      <c r="F360" s="20">
        <f>E360</f>
        <v>31.666666666666664</v>
      </c>
      <c r="G360" s="21">
        <f>F360+G359</f>
        <v>84.166666666666657</v>
      </c>
    </row>
    <row r="361" spans="2:7" ht="17.100000000000001" customHeight="1" x14ac:dyDescent="0.25">
      <c r="B361" s="40"/>
      <c r="C361" s="34" t="s">
        <v>120</v>
      </c>
      <c r="D361" s="12">
        <v>35</v>
      </c>
      <c r="E361" s="20">
        <f t="shared" ref="E361:E367" si="19">D361/120*100</f>
        <v>29.166666666666668</v>
      </c>
      <c r="F361" s="20">
        <f t="shared" ref="F361:F367" si="20">E361</f>
        <v>29.166666666666668</v>
      </c>
      <c r="G361" s="21">
        <f t="shared" ref="G361:G362" si="21">F361+G360</f>
        <v>113.33333333333333</v>
      </c>
    </row>
    <row r="362" spans="2:7" ht="17.100000000000001" customHeight="1" x14ac:dyDescent="0.25">
      <c r="B362" s="40"/>
      <c r="C362" s="34" t="s">
        <v>121</v>
      </c>
      <c r="D362" s="12">
        <v>32</v>
      </c>
      <c r="E362" s="20">
        <f t="shared" si="19"/>
        <v>26.666666666666668</v>
      </c>
      <c r="F362" s="20">
        <f t="shared" si="20"/>
        <v>26.666666666666668</v>
      </c>
      <c r="G362" s="21">
        <f t="shared" si="21"/>
        <v>140</v>
      </c>
    </row>
    <row r="363" spans="2:7" ht="17.100000000000001" customHeight="1" x14ac:dyDescent="0.25">
      <c r="B363" s="41"/>
      <c r="C363" s="34" t="s">
        <v>122</v>
      </c>
      <c r="D363" s="33">
        <v>17</v>
      </c>
      <c r="E363" s="20">
        <f t="shared" si="19"/>
        <v>14.166666666666666</v>
      </c>
      <c r="F363" s="20">
        <f t="shared" si="20"/>
        <v>14.166666666666666</v>
      </c>
      <c r="G363" s="21">
        <f t="shared" ref="G363:G367" si="22">F363+G362</f>
        <v>154.16666666666666</v>
      </c>
    </row>
    <row r="364" spans="2:7" x14ac:dyDescent="0.25">
      <c r="C364" s="34" t="s">
        <v>123</v>
      </c>
      <c r="D364" s="33">
        <v>19</v>
      </c>
      <c r="E364" s="20">
        <f t="shared" si="19"/>
        <v>15.833333333333332</v>
      </c>
      <c r="F364" s="20">
        <f t="shared" si="20"/>
        <v>15.833333333333332</v>
      </c>
      <c r="G364" s="21">
        <f t="shared" si="22"/>
        <v>170</v>
      </c>
    </row>
    <row r="365" spans="2:7" x14ac:dyDescent="0.25">
      <c r="C365" s="34" t="s">
        <v>124</v>
      </c>
      <c r="D365" s="33">
        <v>24</v>
      </c>
      <c r="E365" s="20">
        <f t="shared" si="19"/>
        <v>20</v>
      </c>
      <c r="F365" s="20">
        <f t="shared" si="20"/>
        <v>20</v>
      </c>
      <c r="G365" s="21">
        <f t="shared" si="22"/>
        <v>190</v>
      </c>
    </row>
    <row r="366" spans="2:7" x14ac:dyDescent="0.25">
      <c r="C366" s="34" t="s">
        <v>125</v>
      </c>
      <c r="D366" s="33">
        <v>16</v>
      </c>
      <c r="E366" s="20">
        <f t="shared" si="19"/>
        <v>13.333333333333334</v>
      </c>
      <c r="F366" s="20">
        <f t="shared" si="20"/>
        <v>13.333333333333334</v>
      </c>
      <c r="G366" s="21">
        <f t="shared" si="22"/>
        <v>203.33333333333334</v>
      </c>
    </row>
    <row r="367" spans="2:7" x14ac:dyDescent="0.25">
      <c r="C367" s="34" t="s">
        <v>117</v>
      </c>
      <c r="D367" s="33">
        <v>38</v>
      </c>
      <c r="E367" s="20">
        <f t="shared" si="19"/>
        <v>31.666666666666664</v>
      </c>
      <c r="F367" s="20">
        <f t="shared" si="20"/>
        <v>31.666666666666664</v>
      </c>
      <c r="G367" s="21">
        <f t="shared" si="22"/>
        <v>235</v>
      </c>
    </row>
    <row r="368" spans="2:7" x14ac:dyDescent="0.25">
      <c r="C368" s="32" t="s">
        <v>68</v>
      </c>
      <c r="D368" s="22">
        <f>SUM(D359:D367)</f>
        <v>282</v>
      </c>
      <c r="E368" s="23">
        <f>SUM(E359:E367)</f>
        <v>235</v>
      </c>
      <c r="F368" s="23">
        <f>SUM(F359:F367)</f>
        <v>235</v>
      </c>
      <c r="G368" s="24"/>
    </row>
    <row r="387" spans="2:7" ht="21" customHeight="1" x14ac:dyDescent="0.25">
      <c r="B387" s="42" t="s">
        <v>79</v>
      </c>
      <c r="C387" s="43"/>
      <c r="D387" s="43"/>
      <c r="E387" s="43"/>
      <c r="F387" s="43"/>
      <c r="G387" s="44"/>
    </row>
    <row r="388" spans="2:7" ht="29.1" customHeight="1" x14ac:dyDescent="0.25">
      <c r="B388" s="45"/>
      <c r="C388" s="46"/>
      <c r="D388" s="29" t="s">
        <v>64</v>
      </c>
      <c r="E388" s="30" t="s">
        <v>65</v>
      </c>
      <c r="F388" s="30" t="s">
        <v>66</v>
      </c>
      <c r="G388" s="31" t="s">
        <v>67</v>
      </c>
    </row>
    <row r="389" spans="2:7" ht="17.100000000000001" customHeight="1" x14ac:dyDescent="0.25">
      <c r="B389" s="39"/>
      <c r="C389" s="34" t="s">
        <v>126</v>
      </c>
      <c r="D389" s="9">
        <v>52</v>
      </c>
      <c r="E389" s="18">
        <f>D389/120*100</f>
        <v>43.333333333333336</v>
      </c>
      <c r="F389" s="18">
        <f>E389</f>
        <v>43.333333333333336</v>
      </c>
      <c r="G389" s="19">
        <f>F389</f>
        <v>43.333333333333336</v>
      </c>
    </row>
    <row r="390" spans="2:7" ht="17.100000000000001" customHeight="1" x14ac:dyDescent="0.25">
      <c r="B390" s="40"/>
      <c r="C390" s="34" t="s">
        <v>127</v>
      </c>
      <c r="D390" s="12">
        <v>43</v>
      </c>
      <c r="E390" s="20">
        <f>D390/120*100</f>
        <v>35.833333333333336</v>
      </c>
      <c r="F390" s="20">
        <f>E390</f>
        <v>35.833333333333336</v>
      </c>
      <c r="G390" s="21">
        <f>F390+G389</f>
        <v>79.166666666666671</v>
      </c>
    </row>
    <row r="391" spans="2:7" ht="17.100000000000001" customHeight="1" x14ac:dyDescent="0.25">
      <c r="B391" s="40"/>
      <c r="C391" s="34" t="s">
        <v>128</v>
      </c>
      <c r="D391" s="12">
        <v>63</v>
      </c>
      <c r="E391" s="20">
        <f t="shared" ref="E391:E394" si="23">D391/120*100</f>
        <v>52.5</v>
      </c>
      <c r="F391" s="20">
        <f t="shared" ref="F391:F394" si="24">E391</f>
        <v>52.5</v>
      </c>
      <c r="G391" s="21">
        <f t="shared" ref="G391:G394" si="25">F391+G390</f>
        <v>131.66666666666669</v>
      </c>
    </row>
    <row r="392" spans="2:7" ht="17.100000000000001" customHeight="1" x14ac:dyDescent="0.25">
      <c r="B392" s="40"/>
      <c r="C392" s="34" t="s">
        <v>129</v>
      </c>
      <c r="D392" s="12">
        <v>38</v>
      </c>
      <c r="E392" s="20">
        <f t="shared" si="23"/>
        <v>31.666666666666664</v>
      </c>
      <c r="F392" s="20">
        <f t="shared" si="24"/>
        <v>31.666666666666664</v>
      </c>
      <c r="G392" s="21">
        <f t="shared" si="25"/>
        <v>163.33333333333334</v>
      </c>
    </row>
    <row r="393" spans="2:7" ht="17.100000000000001" customHeight="1" x14ac:dyDescent="0.25">
      <c r="B393" s="41"/>
      <c r="C393" s="34" t="s">
        <v>130</v>
      </c>
      <c r="D393" s="33">
        <v>12</v>
      </c>
      <c r="E393" s="20">
        <f t="shared" si="23"/>
        <v>10</v>
      </c>
      <c r="F393" s="20">
        <f t="shared" si="24"/>
        <v>10</v>
      </c>
      <c r="G393" s="21">
        <f t="shared" si="25"/>
        <v>173.33333333333334</v>
      </c>
    </row>
    <row r="394" spans="2:7" x14ac:dyDescent="0.25">
      <c r="C394" s="34" t="s">
        <v>117</v>
      </c>
      <c r="D394" s="33">
        <v>29</v>
      </c>
      <c r="E394" s="20">
        <f t="shared" si="23"/>
        <v>24.166666666666668</v>
      </c>
      <c r="F394" s="20">
        <f t="shared" si="24"/>
        <v>24.166666666666668</v>
      </c>
      <c r="G394" s="21">
        <f t="shared" si="25"/>
        <v>197.5</v>
      </c>
    </row>
    <row r="395" spans="2:7" x14ac:dyDescent="0.25">
      <c r="C395" s="32" t="s">
        <v>68</v>
      </c>
      <c r="D395" s="22">
        <f>SUM(D389:D394)</f>
        <v>237</v>
      </c>
      <c r="E395" s="23">
        <f>SUM(E389:E394)</f>
        <v>197.5</v>
      </c>
      <c r="F395" s="23">
        <f>SUM(F389:F394)</f>
        <v>197.5</v>
      </c>
      <c r="G395" s="24"/>
    </row>
    <row r="412" spans="2:7" ht="54.95" customHeight="1" x14ac:dyDescent="0.25">
      <c r="B412" s="42" t="s">
        <v>49</v>
      </c>
      <c r="C412" s="43"/>
      <c r="D412" s="43"/>
      <c r="E412" s="43"/>
      <c r="F412" s="43"/>
      <c r="G412" s="44"/>
    </row>
    <row r="413" spans="2:7" ht="29.1" customHeight="1" x14ac:dyDescent="0.25">
      <c r="B413" s="45"/>
      <c r="C413" s="46"/>
      <c r="D413" s="29" t="s">
        <v>64</v>
      </c>
      <c r="E413" s="30" t="s">
        <v>65</v>
      </c>
      <c r="F413" s="30" t="s">
        <v>66</v>
      </c>
      <c r="G413" s="31" t="s">
        <v>67</v>
      </c>
    </row>
    <row r="414" spans="2:7" ht="17.100000000000001" customHeight="1" x14ac:dyDescent="0.25">
      <c r="B414" s="39"/>
      <c r="C414" s="37" t="s">
        <v>131</v>
      </c>
      <c r="D414" s="9">
        <v>85</v>
      </c>
      <c r="E414" s="18">
        <v>70.833333333333343</v>
      </c>
      <c r="F414" s="18">
        <v>70.833333333333343</v>
      </c>
      <c r="G414" s="19">
        <v>70.833333333333343</v>
      </c>
    </row>
    <row r="415" spans="2:7" ht="30" x14ac:dyDescent="0.25">
      <c r="B415" s="40"/>
      <c r="C415" s="35" t="s">
        <v>132</v>
      </c>
      <c r="D415" s="12">
        <v>34</v>
      </c>
      <c r="E415" s="20">
        <v>28.333333333333332</v>
      </c>
      <c r="F415" s="20">
        <v>28.333333333333332</v>
      </c>
      <c r="G415" s="21">
        <v>99.166666666666671</v>
      </c>
    </row>
    <row r="416" spans="2:7" ht="17.100000000000001" customHeight="1" x14ac:dyDescent="0.25">
      <c r="B416" s="40"/>
      <c r="C416" s="35" t="s">
        <v>133</v>
      </c>
      <c r="D416" s="12">
        <v>1</v>
      </c>
      <c r="E416" s="20">
        <v>0.83333333333333337</v>
      </c>
      <c r="F416" s="20">
        <v>0.83333333333333337</v>
      </c>
      <c r="G416" s="21">
        <v>100</v>
      </c>
    </row>
    <row r="417" spans="2:7" ht="17.100000000000001" customHeight="1" x14ac:dyDescent="0.25">
      <c r="B417" s="41"/>
      <c r="C417" s="32" t="s">
        <v>68</v>
      </c>
      <c r="D417" s="22">
        <v>120</v>
      </c>
      <c r="E417" s="23">
        <v>100</v>
      </c>
      <c r="F417" s="23">
        <v>100</v>
      </c>
      <c r="G417" s="24"/>
    </row>
    <row r="434" spans="2:7" ht="54.95" customHeight="1" x14ac:dyDescent="0.25">
      <c r="B434" s="42" t="s">
        <v>50</v>
      </c>
      <c r="C434" s="43"/>
      <c r="D434" s="43"/>
      <c r="E434" s="43"/>
      <c r="F434" s="43"/>
      <c r="G434" s="44"/>
    </row>
    <row r="435" spans="2:7" ht="29.1" customHeight="1" x14ac:dyDescent="0.25">
      <c r="B435" s="45"/>
      <c r="C435" s="46"/>
      <c r="D435" s="29" t="s">
        <v>64</v>
      </c>
      <c r="E435" s="30" t="s">
        <v>65</v>
      </c>
      <c r="F435" s="30" t="s">
        <v>66</v>
      </c>
      <c r="G435" s="31" t="s">
        <v>67</v>
      </c>
    </row>
    <row r="436" spans="2:7" x14ac:dyDescent="0.25">
      <c r="B436" s="39"/>
      <c r="C436" s="37" t="s">
        <v>134</v>
      </c>
      <c r="D436" s="9">
        <v>89</v>
      </c>
      <c r="E436" s="18">
        <v>74.166666666666671</v>
      </c>
      <c r="F436" s="18">
        <v>74.166666666666671</v>
      </c>
      <c r="G436" s="19">
        <v>74.166666666666671</v>
      </c>
    </row>
    <row r="437" spans="2:7" ht="30" x14ac:dyDescent="0.25">
      <c r="B437" s="40"/>
      <c r="C437" s="35" t="s">
        <v>135</v>
      </c>
      <c r="D437" s="12">
        <v>6</v>
      </c>
      <c r="E437" s="20">
        <v>5</v>
      </c>
      <c r="F437" s="20">
        <v>5</v>
      </c>
      <c r="G437" s="21">
        <v>79.166666666666657</v>
      </c>
    </row>
    <row r="438" spans="2:7" ht="30" x14ac:dyDescent="0.25">
      <c r="B438" s="40"/>
      <c r="C438" s="35" t="s">
        <v>136</v>
      </c>
      <c r="D438" s="12">
        <v>25</v>
      </c>
      <c r="E438" s="20">
        <v>20.833333333333336</v>
      </c>
      <c r="F438" s="20">
        <v>20.833333333333336</v>
      </c>
      <c r="G438" s="21">
        <v>100</v>
      </c>
    </row>
    <row r="439" spans="2:7" ht="17.100000000000001" customHeight="1" x14ac:dyDescent="0.25">
      <c r="B439" s="41"/>
      <c r="C439" s="32" t="s">
        <v>68</v>
      </c>
      <c r="D439" s="22">
        <v>120</v>
      </c>
      <c r="E439" s="23">
        <v>100</v>
      </c>
      <c r="F439" s="23">
        <v>100</v>
      </c>
      <c r="G439" s="24"/>
    </row>
    <row r="456" spans="2:7" ht="71.099999999999994" customHeight="1" x14ac:dyDescent="0.25">
      <c r="B456" s="42" t="s">
        <v>51</v>
      </c>
      <c r="C456" s="43"/>
      <c r="D456" s="43"/>
      <c r="E456" s="43"/>
      <c r="F456" s="43"/>
      <c r="G456" s="44"/>
    </row>
    <row r="457" spans="2:7" ht="29.1" customHeight="1" x14ac:dyDescent="0.25">
      <c r="B457" s="45"/>
      <c r="C457" s="46"/>
      <c r="D457" s="29" t="s">
        <v>64</v>
      </c>
      <c r="E457" s="30" t="s">
        <v>65</v>
      </c>
      <c r="F457" s="30" t="s">
        <v>66</v>
      </c>
      <c r="G457" s="31" t="s">
        <v>67</v>
      </c>
    </row>
    <row r="458" spans="2:7" ht="17.100000000000001" customHeight="1" x14ac:dyDescent="0.25">
      <c r="B458" s="39"/>
      <c r="C458" s="37" t="s">
        <v>96</v>
      </c>
      <c r="D458" s="9">
        <v>87</v>
      </c>
      <c r="E458" s="18">
        <v>72.5</v>
      </c>
      <c r="F458" s="18">
        <v>72.5</v>
      </c>
      <c r="G458" s="19">
        <v>72.5</v>
      </c>
    </row>
    <row r="459" spans="2:7" ht="17.100000000000001" customHeight="1" x14ac:dyDescent="0.25">
      <c r="B459" s="40"/>
      <c r="C459" s="35" t="s">
        <v>97</v>
      </c>
      <c r="D459" s="12">
        <v>6</v>
      </c>
      <c r="E459" s="20">
        <v>5</v>
      </c>
      <c r="F459" s="20">
        <v>5</v>
      </c>
      <c r="G459" s="21">
        <v>77.5</v>
      </c>
    </row>
    <row r="460" spans="2:7" ht="17.100000000000001" customHeight="1" x14ac:dyDescent="0.25">
      <c r="B460" s="40"/>
      <c r="C460" s="35" t="s">
        <v>137</v>
      </c>
      <c r="D460" s="12">
        <v>27</v>
      </c>
      <c r="E460" s="20">
        <v>22.5</v>
      </c>
      <c r="F460" s="20">
        <v>22.5</v>
      </c>
      <c r="G460" s="21">
        <v>100</v>
      </c>
    </row>
    <row r="461" spans="2:7" ht="17.100000000000001" customHeight="1" x14ac:dyDescent="0.25">
      <c r="B461" s="41"/>
      <c r="C461" s="32" t="s">
        <v>68</v>
      </c>
      <c r="D461" s="22">
        <v>120</v>
      </c>
      <c r="E461" s="23">
        <v>100</v>
      </c>
      <c r="F461" s="23">
        <v>100</v>
      </c>
      <c r="G461" s="24"/>
    </row>
  </sheetData>
  <mergeCells count="71">
    <mergeCell ref="B15:D15"/>
    <mergeCell ref="B16:C16"/>
    <mergeCell ref="B17:C17"/>
    <mergeCell ref="B18:B23"/>
    <mergeCell ref="B24:B25"/>
    <mergeCell ref="B26:C26"/>
    <mergeCell ref="B27:B28"/>
    <mergeCell ref="B33:P33"/>
    <mergeCell ref="B34:C34"/>
    <mergeCell ref="B35:B36"/>
    <mergeCell ref="B37:C37"/>
    <mergeCell ref="B42:G42"/>
    <mergeCell ref="B43:C43"/>
    <mergeCell ref="B44:B47"/>
    <mergeCell ref="B64:G64"/>
    <mergeCell ref="B65:C65"/>
    <mergeCell ref="B66:B69"/>
    <mergeCell ref="B86:G86"/>
    <mergeCell ref="B87:C87"/>
    <mergeCell ref="B88:B90"/>
    <mergeCell ref="B107:G107"/>
    <mergeCell ref="B108:C108"/>
    <mergeCell ref="B109:B112"/>
    <mergeCell ref="B129:G129"/>
    <mergeCell ref="B130:C130"/>
    <mergeCell ref="B131:B138"/>
    <mergeCell ref="B155:G155"/>
    <mergeCell ref="B156:C156"/>
    <mergeCell ref="B157:B162"/>
    <mergeCell ref="B179:G179"/>
    <mergeCell ref="B180:C180"/>
    <mergeCell ref="B181:B183"/>
    <mergeCell ref="B221:G221"/>
    <mergeCell ref="B222:C222"/>
    <mergeCell ref="B223:B225"/>
    <mergeCell ref="B198:G198"/>
    <mergeCell ref="B199:C199"/>
    <mergeCell ref="B200:B204"/>
    <mergeCell ref="B293:G293"/>
    <mergeCell ref="B294:C294"/>
    <mergeCell ref="B242:G242"/>
    <mergeCell ref="B243:C243"/>
    <mergeCell ref="B244:B248"/>
    <mergeCell ref="B286:G286"/>
    <mergeCell ref="B287:C287"/>
    <mergeCell ref="B262:G262"/>
    <mergeCell ref="B263:C263"/>
    <mergeCell ref="B264:B268"/>
    <mergeCell ref="B436:B439"/>
    <mergeCell ref="B456:G456"/>
    <mergeCell ref="B457:C457"/>
    <mergeCell ref="B458:B461"/>
    <mergeCell ref="B288:B291"/>
    <mergeCell ref="B412:G412"/>
    <mergeCell ref="B413:C413"/>
    <mergeCell ref="B414:B417"/>
    <mergeCell ref="B434:G434"/>
    <mergeCell ref="B387:G387"/>
    <mergeCell ref="B388:C388"/>
    <mergeCell ref="B389:B393"/>
    <mergeCell ref="B315:G315"/>
    <mergeCell ref="B316:C316"/>
    <mergeCell ref="B317:B321"/>
    <mergeCell ref="B339:G339"/>
    <mergeCell ref="B295:B299"/>
    <mergeCell ref="B357:G357"/>
    <mergeCell ref="B358:C358"/>
    <mergeCell ref="B359:B363"/>
    <mergeCell ref="B435:C435"/>
    <mergeCell ref="B340:C340"/>
    <mergeCell ref="B341:B3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2024-05-11T17:27:08Z</dcterms:modified>
</cp:coreProperties>
</file>