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Tharu Fernando S P +94 74 017 9119\"/>
    </mc:Choice>
  </mc:AlternateContent>
  <xr:revisionPtr revIDLastSave="0" documentId="13_ncr:1_{94C6AD6D-FB49-4971-87FE-575D4DA5464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94" i="1"/>
  <c r="E183" i="1"/>
  <c r="F183" i="1" s="1"/>
  <c r="E184" i="1"/>
  <c r="F184" i="1" s="1"/>
  <c r="E185" i="1"/>
  <c r="F185" i="1" s="1"/>
  <c r="E182" i="1"/>
  <c r="F182" i="1" s="1"/>
  <c r="E181" i="1"/>
  <c r="F181" i="1" s="1"/>
  <c r="G181" i="1" s="1"/>
  <c r="D186" i="1"/>
  <c r="E176" i="1"/>
  <c r="F176" i="1" s="1"/>
  <c r="E175" i="1"/>
  <c r="F175" i="1" s="1"/>
  <c r="E174" i="1"/>
  <c r="F174" i="1" s="1"/>
  <c r="E173" i="1"/>
  <c r="F173" i="1" s="1"/>
  <c r="E172" i="1"/>
  <c r="F172" i="1" s="1"/>
  <c r="G172" i="1" s="1"/>
  <c r="E118" i="1"/>
  <c r="F118" i="1" s="1"/>
  <c r="E119" i="1"/>
  <c r="F119" i="1" s="1"/>
  <c r="E117" i="1"/>
  <c r="F117" i="1" s="1"/>
  <c r="E116" i="1"/>
  <c r="F116" i="1" s="1"/>
  <c r="D120" i="1"/>
  <c r="E109" i="1"/>
  <c r="F109" i="1" s="1"/>
  <c r="E110" i="1"/>
  <c r="F110" i="1" s="1"/>
  <c r="E111" i="1"/>
  <c r="F111" i="1" s="1"/>
  <c r="E108" i="1"/>
  <c r="F108" i="1" s="1"/>
  <c r="G108" i="1" s="1"/>
  <c r="G57" i="1"/>
  <c r="E186" i="1" l="1"/>
  <c r="F186" i="1" s="1"/>
  <c r="G173" i="1"/>
  <c r="G174" i="1" s="1"/>
  <c r="G175" i="1" s="1"/>
  <c r="G176" i="1" s="1"/>
  <c r="G109" i="1"/>
  <c r="G110" i="1" s="1"/>
  <c r="G111" i="1" s="1"/>
  <c r="G182" i="1"/>
  <c r="G183" i="1" s="1"/>
  <c r="G184" i="1" s="1"/>
  <c r="G185" i="1" s="1"/>
  <c r="F120" i="1"/>
  <c r="G116" i="1"/>
  <c r="G117" i="1" s="1"/>
  <c r="G118" i="1" s="1"/>
  <c r="G119" i="1" s="1"/>
  <c r="E120" i="1"/>
</calcChain>
</file>

<file path=xl/sharedStrings.xml><?xml version="1.0" encoding="utf-8"?>
<sst xmlns="http://schemas.openxmlformats.org/spreadsheetml/2006/main" count="228" uniqueCount="103">
  <si>
    <t>Your temporary usage period for IBM SPSS Statistics will expire in 4271 days.</t>
  </si>
  <si>
    <t>GET DATA</t>
  </si>
  <si>
    <t xml:space="preserve">  /TYPE=XLSX</t>
  </si>
  <si>
    <t xml:space="preserve">  /FILE='C:\SPSS\2024\Tharu Fernando S P +94 74 017 9119\Untitled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</si>
  <si>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</si>
  <si>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</si>
  <si>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</si>
  <si>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</si>
  <si>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</si>
  <si>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</si>
  <si>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</si>
  <si>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VARIABLES=ස්ත්‍රීපුරුෂභාවයGenderIdentity ඔබසමාජමාධ්‍යජාලභාවිතා ඔබඉහතඔව්ලෙසසලකුණුකළේන</t>
  </si>
  <si>
    <t xml:space="preserve">    ඔබඉහතමුහුණුපොතමාධ්‍යස මුහුණුපොතසමාජමාධ්‍යතු මුහුණුපොතසමාජමාධ්‍යපඨ මුහුණුපොතසමාජමාධ්‍යයේL</t>
  </si>
  <si>
    <t xml:space="preserve">    මුහුණුපොතසමාජමාධ්‍යය_A මුහුණුපොතසමාජමාධ්‍යත_A මුහුණුපොතසමාජමාධ්‍යත_B මුහුණුපොතසමාජමාධ්‍යත_C</t>
  </si>
  <si>
    <t xml:space="preserve">    මුහුණුපොතසමාජමාධ්‍යත_D LGBTQIAප්‍රජාවතේමාකරගත්පඨි මුහුණුපොතසමාජමාධ්‍යයේ LGBTQIAප්‍රජාවසම්බන්ධපඨිතක</t>
  </si>
  <si>
    <t xml:space="preserve">    LGBTQIAප්‍රජාවතේමාකරගත්පඨ_A ඔබටදෘෂ්ටිවාදාත්මකබලපෑ</t>
  </si>
  <si>
    <t xml:space="preserve">  /STATISTICS=STDDEV</t>
  </si>
  <si>
    <t xml:space="preserve">  /ORDER=ANALYSIS.</t>
  </si>
  <si>
    <t>Frequencies</t>
  </si>
  <si>
    <t>Notes</t>
  </si>
  <si>
    <t>Output Created</t>
  </si>
  <si>
    <t>21-APR-2024 09:55:26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</si>
  <si>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</si>
  <si>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</si>
  <si>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</si>
  <si>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</si>
  <si>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</si>
  <si>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</si>
  <si>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</si>
  <si>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</si>
  <si>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</si>
  <si>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</si>
  <si>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</si>
  <si>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</si>
  <si>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</si>
  <si>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</si>
  <si>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</si>
  <si>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</si>
  <si>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</si>
  <si>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</si>
  <si>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</si>
  <si>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00:00:00.01</t>
  </si>
  <si>
    <t xml:space="preserve">[DataSet1] </t>
  </si>
  <si>
    <t>Warnings</t>
  </si>
  <si>
    <t>One or more values of variable මුහුණුපොත සමාජ මාධ්‍ය තුළ LGBTQIA+ ප්‍රජාව තේමා කරගත් පඨිත පිළිබඳ ඔබේ අදහස කුමක්ද? contained a non-printing character. Each such character was replaced by a space. The data file itself was not modified.</t>
  </si>
  <si>
    <t>One or more values of variable ඔබට දෘෂ්ටිවාදාත්මක බලපෑමක් සිදු කර තිබේ නම් එම දෘෂ්ටිවාදාත්මක බලපෑම පිළිබඳ අදහස් දක්වන්න contained a non-printing character. Each such character was replaced by a space. The data file itself was not modified.</t>
  </si>
  <si>
    <t>Statistics</t>
  </si>
  <si>
    <t>ස්ත්‍රී පුරුෂ භාවය (Gender Identity)</t>
  </si>
  <si>
    <t>ඔබ සමාජ මාධ්‍ය ජාල භාවිතා කරන්නෙක්ද?</t>
  </si>
  <si>
    <t>ඔබ ඉහත ඔව් ලෙස සලකුණු කළේ නම්, ඔබ භාවිතා කරන සමාජ මාධ්‍ය ජාල මොනවාද?</t>
  </si>
  <si>
    <t>ඔබ ඉහත මුහුණුපොත මාධ්‍ය සළකුණු කළේ නම්, මුහුණුපොත  මාධ්‍ය භාවිතා කරනු ලබන්නේ ඇයි ?</t>
  </si>
  <si>
    <t xml:space="preserve"> මුහුණුපොත සමාජ මාධ්‍ය තුළ  LGBTQIA+ ප්‍රජාව තේමා කරගත් පඨිත (Texts) ඔබ දැක තිබෙනවාද?</t>
  </si>
  <si>
    <t>මුහුණුපොත සමාජ මාධ්‍ය පඨිත (Texts) අතරින් වැඩි වශයෙන් භාවිතා කරන පඨිත මොනවාද?</t>
  </si>
  <si>
    <t>මුහුණුපොත සමාජ මාධ්‍යයේ LGBTQIA+ ප්‍රජාව තේමා කරගත් පෝස්ට් (Posts) සහ අදහස් දැක්වීම් (Comments) වලට ඔබ ප්‍රතිචාර දක්වනවාද?</t>
  </si>
  <si>
    <t>මුහුණුපොත සමාජ මාධ්‍යයේ LGBTQIA+ තේමා කරගත් පෝස්ට් සහ අදහස් දැක්වීම් දුටු විට ඔබ ප්‍රතිචාර දක්වන්නේ කෙසේද ?</t>
  </si>
  <si>
    <t>මුහුණුපොත සමාජ මාධ්‍ය තුළ LGBTQIA+ ප්‍රජාව තේමා කරගත් පඨිත පිළිබඳ ඔබේ අදහස කුමක්ද?</t>
  </si>
  <si>
    <t>මුහුණුපොත සමාජ මාධ්‍ය තුළ LGBTQIA+ ප්‍රජාව තේමා කරගත් පෝස්ට් සහ අදහස් දැක්වීම් මඟින් එම ප්‍රජාවගේ අනන්‍යතාවයට, ස්ත්‍රී පුරුෂ සමාජභාවයට සහ ලිංගිකත්වයට බලපෑම් සිදු වේ යැයි ඔබ සිතනවාද?</t>
  </si>
  <si>
    <t>මුහුණුපොත සමාජ මාධ්‍ය තුළ LGBTQIA+ ප්‍රජාව තේමා කරගත් පෝස්ට් සහ එම අදහස් දැක්වීම් මඟින් එම ප්‍රජාව සම්බන්ධයෙන් ඔබ තුළ මතවාද නිර්මාණය කර තිබේ ද?</t>
  </si>
  <si>
    <t>මුහුණුපොත සමාජ මාධ්‍ය තුළ LGBTQIA+ ප්‍රජාව තේමා කරගත් පඨිත මඟින් ඔබට බලපෑමක් සිදු කර තිබේද?</t>
  </si>
  <si>
    <t>LGBTQIA+ ප්‍රජාව තේමා කරගත් පඨිත මඟින් ඔබේ දෘෂ්ටිවාදයට (Ideaology) බලපෑමක් සිදු කර තිබේද ?</t>
  </si>
  <si>
    <t>මුහුණුපොත සමාජ මාධ්‍යයේ පෝස්ට් සහ අදහස් දැක්වීම් වල අන්තර්ගතය මඟින් ඔබගේ දෘෂ්ටිවාදයට බලපෑමක් සිදු කර තිබේද ?</t>
  </si>
  <si>
    <t>LGBTQIA+ ප්‍රජාව සම්බන්ධ පඨිත කියවීමේ ආකාරය අනුව දෘෂ්ටිවාද වෙනස් වේ. මෙම ප්‍රකාශයට ඔබ එකඟ ද?</t>
  </si>
  <si>
    <t>LGBTQIA+ ප්‍රජාව තේමා කරගත් පඨිත මඟින් ඔබේ දෘෂ්ටිවාදයට සිදු කරන බලපෑම යහපත් ආකාරයේ බලපෑමක් ද ? අයහපත් ආකාරයේ බලපෑමක් ද ?</t>
  </si>
  <si>
    <t>ඔබට දෘෂ්ටිවාදාත්මක බලපෑමක් සිදු කර තිබේ නම් එම දෘෂ්ටිවාදාත්මක බලපෑම පිළිබඳ අදහස් දක්වන්න</t>
  </si>
  <si>
    <t>N</t>
  </si>
  <si>
    <t>Valid</t>
  </si>
  <si>
    <t>Missing</t>
  </si>
  <si>
    <t>Frequency Table</t>
  </si>
  <si>
    <t>tl;=j</t>
  </si>
  <si>
    <t>ixLHd;h</t>
  </si>
  <si>
    <t>m%;sY;h</t>
  </si>
  <si>
    <t>j,x.= m%;sY;h</t>
  </si>
  <si>
    <t>iuqÉÑ; m%;sY;h</t>
  </si>
  <si>
    <t>whym;a wdldrfha n,mEuls</t>
  </si>
  <si>
    <t>hym;a wdldrfha n,mEuls</t>
  </si>
  <si>
    <t>tlÕ fkdfõ</t>
  </si>
  <si>
    <t>tlÕ fõ</t>
  </si>
  <si>
    <t>Tõ</t>
  </si>
  <si>
    <t>ke;</t>
  </si>
  <si>
    <t>lfukaÜ lsÍu</t>
  </si>
  <si>
    <t>uÕyeÍu</t>
  </si>
  <si>
    <t>ßwelaÜ lsÍu</t>
  </si>
  <si>
    <t>fYhd lsÍu</t>
  </si>
  <si>
    <t>woyia iy f;dr;=re ,nd .ekSug iy yqjudre lr .ekSug</t>
  </si>
  <si>
    <t>oekqu ,nd .ekSug iy yqjudre lr .ekSug</t>
  </si>
  <si>
    <t>m%;srEmh j¾Okh lr .ekSug</t>
  </si>
  <si>
    <t>úfkdaoh i|yd</t>
  </si>
  <si>
    <t>in|;d j¾Okh lr .ekSug</t>
  </si>
  <si>
    <t>mqreI</t>
  </si>
  <si>
    <t>fjk;a</t>
  </si>
  <si>
    <t>ia;%S</t>
  </si>
  <si>
    <t>f*ianqla</t>
  </si>
  <si>
    <t>gqúg¾</t>
  </si>
  <si>
    <t>bkaiag.%Eï</t>
  </si>
  <si>
    <t>,skalaãka</t>
  </si>
  <si>
    <t>fmdaiaÜ</t>
  </si>
  <si>
    <t>woyia oelaùï</t>
  </si>
  <si>
    <t>úãfhda mg</t>
  </si>
  <si>
    <t>álafgdla</t>
  </si>
  <si>
    <t>óïia</t>
  </si>
  <si>
    <t>ග්‍රාමීය</t>
  </si>
  <si>
    <t>අර්ධ නාගරික</t>
  </si>
  <si>
    <t>නාගරික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</si>
</sst>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9"/>
      <color rgb="FF000000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3"/>
    <xf numFmtId="0" fontId="1" fillId="2" borderId="13"/>
    <xf numFmtId="0" fontId="1" fillId="2" borderId="13"/>
  </cellStyleXfs>
  <cellXfs count="62">
    <xf numFmtId="0" fontId="0" fillId="0" borderId="0" xfId="0"/>
    <xf numFmtId="0" fontId="2" fillId="0" borderId="1" xfId="1" applyFont="1" applyBorder="1"/>
    <xf numFmtId="0" fontId="3" fillId="0" borderId="1" xfId="2" applyFont="1" applyBorder="1"/>
    <xf numFmtId="0" fontId="5" fillId="0" borderId="10" xfId="13" applyFont="1" applyBorder="1" applyAlignment="1">
      <alignment horizontal="right" vertical="top"/>
    </xf>
    <xf numFmtId="0" fontId="5" fillId="0" borderId="7" xfId="10" applyFont="1" applyBorder="1" applyAlignment="1">
      <alignment horizontal="left" vertical="top" wrapText="1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9" xfId="12" applyFont="1" applyBorder="1" applyAlignment="1">
      <alignment horizontal="left" vertical="top" wrapText="1"/>
    </xf>
    <xf numFmtId="0" fontId="5" fillId="0" borderId="12" xfId="17" applyFont="1" applyBorder="1" applyAlignment="1">
      <alignment horizontal="right" vertical="top"/>
    </xf>
    <xf numFmtId="0" fontId="6" fillId="0" borderId="1" xfId="18" applyFont="1" applyBorder="1"/>
    <xf numFmtId="0" fontId="5" fillId="0" borderId="10" xfId="20" applyFont="1" applyBorder="1" applyAlignment="1">
      <alignment horizontal="left" vertical="top" wrapText="1"/>
    </xf>
    <xf numFmtId="0" fontId="5" fillId="0" borderId="12" xfId="21" applyFont="1" applyBorder="1" applyAlignment="1">
      <alignment horizontal="left" vertical="top" wrapText="1"/>
    </xf>
    <xf numFmtId="0" fontId="5" fillId="0" borderId="16" xfId="24" applyFont="1" applyBorder="1" applyAlignment="1">
      <alignment horizontal="center" wrapText="1"/>
    </xf>
    <xf numFmtId="0" fontId="5" fillId="0" borderId="17" xfId="25" applyFont="1" applyBorder="1" applyAlignment="1">
      <alignment horizontal="center" wrapText="1"/>
    </xf>
    <xf numFmtId="0" fontId="5" fillId="0" borderId="18" xfId="26" applyFont="1" applyBorder="1" applyAlignment="1">
      <alignment horizontal="center" wrapText="1"/>
    </xf>
    <xf numFmtId="0" fontId="5" fillId="0" borderId="20" xfId="28" applyFont="1" applyBorder="1" applyAlignment="1">
      <alignment horizontal="left" vertical="top" wrapText="1"/>
    </xf>
    <xf numFmtId="164" fontId="5" fillId="0" borderId="21" xfId="29" applyNumberFormat="1" applyFont="1" applyBorder="1" applyAlignment="1">
      <alignment horizontal="right" vertical="top"/>
    </xf>
    <xf numFmtId="164" fontId="5" fillId="0" borderId="22" xfId="30" applyNumberFormat="1" applyFont="1" applyBorder="1" applyAlignment="1">
      <alignment horizontal="right" vertical="top"/>
    </xf>
    <xf numFmtId="164" fontId="5" fillId="0" borderId="23" xfId="31" applyNumberFormat="1" applyFont="1" applyBorder="1" applyAlignment="1">
      <alignment horizontal="right" vertical="top"/>
    </xf>
    <xf numFmtId="164" fontId="5" fillId="0" borderId="24" xfId="32" applyNumberFormat="1" applyFont="1" applyBorder="1" applyAlignment="1">
      <alignment horizontal="right" vertical="top"/>
    </xf>
    <xf numFmtId="164" fontId="5" fillId="0" borderId="25" xfId="33" applyNumberFormat="1" applyFont="1" applyBorder="1" applyAlignment="1">
      <alignment horizontal="right" vertical="top"/>
    </xf>
    <xf numFmtId="164" fontId="5" fillId="0" borderId="26" xfId="34" applyNumberFormat="1" applyFont="1" applyBorder="1" applyAlignment="1">
      <alignment horizontal="right" vertical="top"/>
    </xf>
    <xf numFmtId="165" fontId="5" fillId="0" borderId="22" xfId="35" applyNumberFormat="1" applyFont="1" applyBorder="1" applyAlignment="1">
      <alignment horizontal="right" vertical="top"/>
    </xf>
    <xf numFmtId="165" fontId="5" fillId="0" borderId="23" xfId="36" applyNumberFormat="1" applyFont="1" applyBorder="1" applyAlignment="1">
      <alignment horizontal="right" vertical="top"/>
    </xf>
    <xf numFmtId="164" fontId="5" fillId="0" borderId="27" xfId="37" applyNumberFormat="1" applyFont="1" applyBorder="1" applyAlignment="1">
      <alignment horizontal="right" vertical="top"/>
    </xf>
    <xf numFmtId="165" fontId="5" fillId="0" borderId="28" xfId="38" applyNumberFormat="1" applyFont="1" applyBorder="1" applyAlignment="1">
      <alignment horizontal="right" vertical="top"/>
    </xf>
    <xf numFmtId="165" fontId="5" fillId="0" borderId="29" xfId="39" applyNumberFormat="1" applyFont="1" applyBorder="1" applyAlignment="1">
      <alignment horizontal="right" vertical="top"/>
    </xf>
    <xf numFmtId="165" fontId="5" fillId="0" borderId="25" xfId="40" applyNumberFormat="1" applyFont="1" applyBorder="1" applyAlignment="1">
      <alignment horizontal="right" vertical="top"/>
    </xf>
    <xf numFmtId="0" fontId="5" fillId="0" borderId="26" xfId="41" applyFont="1" applyBorder="1" applyAlignment="1">
      <alignment horizontal="left" vertical="top" wrapText="1"/>
    </xf>
    <xf numFmtId="0" fontId="5" fillId="0" borderId="19" xfId="27" applyFont="1" applyBorder="1" applyAlignment="1">
      <alignment vertical="top" wrapText="1"/>
    </xf>
    <xf numFmtId="0" fontId="5" fillId="0" borderId="6" xfId="9" applyFont="1" applyBorder="1" applyAlignment="1">
      <alignment vertical="top" wrapText="1"/>
    </xf>
    <xf numFmtId="0" fontId="5" fillId="0" borderId="8" xfId="11" applyFont="1" applyBorder="1" applyAlignment="1">
      <alignment vertical="top" wrapText="1"/>
    </xf>
    <xf numFmtId="0" fontId="4" fillId="0" borderId="13" xfId="6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7" fillId="0" borderId="9" xfId="12" applyFont="1" applyBorder="1" applyAlignment="1">
      <alignment horizontal="left" vertical="top" wrapText="1"/>
    </xf>
    <xf numFmtId="0" fontId="7" fillId="2" borderId="16" xfId="42" applyFont="1" applyBorder="1" applyAlignment="1">
      <alignment horizontal="center" wrapText="1"/>
    </xf>
    <xf numFmtId="0" fontId="7" fillId="2" borderId="17" xfId="43" applyFont="1" applyBorder="1" applyAlignment="1">
      <alignment horizontal="center" wrapText="1"/>
    </xf>
    <xf numFmtId="0" fontId="7" fillId="2" borderId="18" xfId="44" applyFont="1" applyBorder="1" applyAlignment="1">
      <alignment horizontal="center" wrapText="1"/>
    </xf>
    <xf numFmtId="0" fontId="7" fillId="0" borderId="20" xfId="28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166" fontId="0" fillId="0" borderId="0" xfId="0" applyNumberFormat="1"/>
    <xf numFmtId="164" fontId="5" fillId="0" borderId="11" xfId="37" applyNumberFormat="1" applyFont="1" applyBorder="1" applyAlignment="1">
      <alignment horizontal="right" vertical="top"/>
    </xf>
    <xf numFmtId="165" fontId="5" fillId="0" borderId="27" xfId="38" applyNumberFormat="1" applyFont="1" applyBorder="1" applyAlignment="1">
      <alignment horizontal="right" vertical="top"/>
    </xf>
    <xf numFmtId="165" fontId="5" fillId="0" borderId="30" xfId="35" applyNumberFormat="1" applyFont="1" applyBorder="1" applyAlignment="1">
      <alignment horizontal="right" vertical="top"/>
    </xf>
    <xf numFmtId="165" fontId="5" fillId="0" borderId="31" xfId="35" applyNumberFormat="1" applyFont="1" applyBorder="1" applyAlignment="1">
      <alignment horizontal="right" vertical="top"/>
    </xf>
    <xf numFmtId="165" fontId="5" fillId="0" borderId="13" xfId="35" applyNumberFormat="1" applyFont="1" applyBorder="1" applyAlignment="1">
      <alignment horizontal="right" vertical="top"/>
    </xf>
    <xf numFmtId="0" fontId="5" fillId="0" borderId="32" xfId="9" applyFont="1" applyBorder="1" applyAlignment="1">
      <alignment vertical="top" wrapText="1"/>
    </xf>
    <xf numFmtId="0" fontId="8" fillId="0" borderId="0" xfId="0" applyFont="1"/>
    <xf numFmtId="0" fontId="7" fillId="0" borderId="0" xfId="0" applyFont="1"/>
    <xf numFmtId="0" fontId="5" fillId="0" borderId="14" xfId="22" applyFont="1" applyBorder="1" applyAlignment="1">
      <alignment horizontal="left" wrapText="1"/>
    </xf>
    <xf numFmtId="0" fontId="5" fillId="0" borderId="15" xfId="23" applyFont="1" applyBorder="1" applyAlignment="1">
      <alignment horizontal="left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9" xfId="27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8" xfId="11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</cellXfs>
  <cellStyles count="45">
    <cellStyle name="Normal" xfId="0" builtinId="0"/>
    <cellStyle name="style1704188372780" xfId="42" xr:uid="{0077E6E7-2082-4476-91C0-9BB92986BEE7}"/>
    <cellStyle name="style1704188372869" xfId="43" xr:uid="{D3ED32D8-3718-4BA7-8DE8-7B79B154FB22}"/>
    <cellStyle name="style1704188372963" xfId="44" xr:uid="{780C4624-1C2B-437C-8255-899625B888F1}"/>
    <cellStyle name="style1713673556884" xfId="1" xr:uid="{00000000-0005-0000-0000-000001000000}"/>
    <cellStyle name="style1713673556974" xfId="2" xr:uid="{00000000-0005-0000-0000-000002000000}"/>
    <cellStyle name="style1713673557031" xfId="3" xr:uid="{00000000-0005-0000-0000-000003000000}"/>
    <cellStyle name="style1713673557105" xfId="4" xr:uid="{00000000-0005-0000-0000-000004000000}"/>
    <cellStyle name="style1713673557173" xfId="5" xr:uid="{00000000-0005-0000-0000-000005000000}"/>
    <cellStyle name="style1713673557241" xfId="6" xr:uid="{00000000-0005-0000-0000-000006000000}"/>
    <cellStyle name="style1713673557299" xfId="7" xr:uid="{00000000-0005-0000-0000-000007000000}"/>
    <cellStyle name="style1713673557376" xfId="8" xr:uid="{00000000-0005-0000-0000-000008000000}"/>
    <cellStyle name="style1713673557441" xfId="9" xr:uid="{00000000-0005-0000-0000-000009000000}"/>
    <cellStyle name="style1713673557506" xfId="10" xr:uid="{00000000-0005-0000-0000-00000A000000}"/>
    <cellStyle name="style1713673557581" xfId="11" xr:uid="{00000000-0005-0000-0000-00000B000000}"/>
    <cellStyle name="style1713673557652" xfId="12" xr:uid="{00000000-0005-0000-0000-00000C000000}"/>
    <cellStyle name="style1713673557721" xfId="13" xr:uid="{00000000-0005-0000-0000-00000D000000}"/>
    <cellStyle name="style1713673557789" xfId="14" xr:uid="{00000000-0005-0000-0000-00000E000000}"/>
    <cellStyle name="style1713673557860" xfId="15" xr:uid="{00000000-0005-0000-0000-00000F000000}"/>
    <cellStyle name="style1713673557911" xfId="16" xr:uid="{00000000-0005-0000-0000-000010000000}"/>
    <cellStyle name="style1713673557960" xfId="17" xr:uid="{00000000-0005-0000-0000-000011000000}"/>
    <cellStyle name="style1713673558026" xfId="18" xr:uid="{00000000-0005-0000-0000-000012000000}"/>
    <cellStyle name="style1713673558078" xfId="19" xr:uid="{00000000-0005-0000-0000-000013000000}"/>
    <cellStyle name="style1713673558145" xfId="20" xr:uid="{00000000-0005-0000-0000-000014000000}"/>
    <cellStyle name="style1713673558200" xfId="21" xr:uid="{00000000-0005-0000-0000-000015000000}"/>
    <cellStyle name="style1713673558255" xfId="22" xr:uid="{00000000-0005-0000-0000-000016000000}"/>
    <cellStyle name="style1713673558323" xfId="23" xr:uid="{00000000-0005-0000-0000-000017000000}"/>
    <cellStyle name="style1713673558392" xfId="24" xr:uid="{00000000-0005-0000-0000-000018000000}"/>
    <cellStyle name="style1713673558456" xfId="25" xr:uid="{00000000-0005-0000-0000-000019000000}"/>
    <cellStyle name="style1713673558587" xfId="26" xr:uid="{00000000-0005-0000-0000-00001A000000}"/>
    <cellStyle name="style1713673558701" xfId="27" xr:uid="{00000000-0005-0000-0000-00001B000000}"/>
    <cellStyle name="style1713673558806" xfId="28" xr:uid="{00000000-0005-0000-0000-00001C000000}"/>
    <cellStyle name="style1713673558907" xfId="29" xr:uid="{00000000-0005-0000-0000-00001D000000}"/>
    <cellStyle name="style1713673559017" xfId="30" xr:uid="{00000000-0005-0000-0000-00001E000000}"/>
    <cellStyle name="style1713673559125" xfId="31" xr:uid="{00000000-0005-0000-0000-00001F000000}"/>
    <cellStyle name="style1713673559242" xfId="32" xr:uid="{00000000-0005-0000-0000-000020000000}"/>
    <cellStyle name="style1713673559371" xfId="33" xr:uid="{00000000-0005-0000-0000-000021000000}"/>
    <cellStyle name="style1713673559505" xfId="34" xr:uid="{00000000-0005-0000-0000-000022000000}"/>
    <cellStyle name="style1713673559644" xfId="35" xr:uid="{00000000-0005-0000-0000-000023000000}"/>
    <cellStyle name="style1713673559715" xfId="36" xr:uid="{00000000-0005-0000-0000-000024000000}"/>
    <cellStyle name="style1713673559785" xfId="37" xr:uid="{00000000-0005-0000-0000-000025000000}"/>
    <cellStyle name="style1713673559864" xfId="38" xr:uid="{00000000-0005-0000-0000-000026000000}"/>
    <cellStyle name="style1713673559933" xfId="39" xr:uid="{00000000-0005-0000-0000-000027000000}"/>
    <cellStyle name="style1713673560003" xfId="40" xr:uid="{00000000-0005-0000-0000-000028000000}"/>
    <cellStyle name="style1713673560061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Sheet1!$C$56:$C$58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Sheet1!$D$56:$D$58</c:f>
              <c:numCache>
                <c:formatCode>###0</c:formatCode>
                <c:ptCount val="3"/>
                <c:pt idx="0">
                  <c:v>80</c:v>
                </c:pt>
                <c:pt idx="1">
                  <c:v>31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F-453E-99AB-DFAEC25D4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35392"/>
        <c:axId val="1494249312"/>
      </c:barChart>
      <c:catAx>
        <c:axId val="14942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4249312"/>
        <c:crosses val="autoZero"/>
        <c:auto val="1"/>
        <c:lblAlgn val="ctr"/>
        <c:lblOffset val="100"/>
        <c:noMultiLvlLbl val="0"/>
      </c:catAx>
      <c:valAx>
        <c:axId val="14942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Sheet1!$C$274:$C$275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Sheet1!$D$274:$D$275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4-4317-A42B-645746B3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42592"/>
        <c:axId val="1494243552"/>
      </c:barChart>
      <c:catAx>
        <c:axId val="14942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4243552"/>
        <c:crosses val="autoZero"/>
        <c:auto val="1"/>
        <c:lblAlgn val="ctr"/>
        <c:lblOffset val="100"/>
        <c:noMultiLvlLbl val="0"/>
      </c:catAx>
      <c:valAx>
        <c:axId val="14942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Sheet1!$C$293:$C$294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Sheet1!$D$293:$D$294</c:f>
              <c:numCache>
                <c:formatCode>###0</c:formatCode>
                <c:ptCount val="2"/>
                <c:pt idx="0">
                  <c:v>84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7-449E-9ECA-E6A2D937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75040"/>
        <c:axId val="1715875520"/>
      </c:barChart>
      <c:catAx>
        <c:axId val="17158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75520"/>
        <c:crosses val="autoZero"/>
        <c:auto val="1"/>
        <c:lblAlgn val="ctr"/>
        <c:lblOffset val="100"/>
        <c:noMultiLvlLbl val="0"/>
      </c:catAx>
      <c:valAx>
        <c:axId val="1715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Sheet1!$C$312:$C$313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Sheet1!$D$312:$D$313</c:f>
              <c:numCache>
                <c:formatCode>###0</c:formatCode>
                <c:ptCount val="2"/>
                <c:pt idx="0">
                  <c:v>84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4AD9-B350-B9912E89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73600"/>
        <c:axId val="1715874080"/>
      </c:barChart>
      <c:catAx>
        <c:axId val="1715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74080"/>
        <c:crosses val="autoZero"/>
        <c:auto val="1"/>
        <c:lblAlgn val="ctr"/>
        <c:lblOffset val="100"/>
        <c:noMultiLvlLbl val="0"/>
      </c:catAx>
      <c:valAx>
        <c:axId val="17158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Sheet1!$C$331:$C$332</c:f>
              <c:strCache>
                <c:ptCount val="2"/>
                <c:pt idx="0">
                  <c:v>tlÕ fkdfõ</c:v>
                </c:pt>
                <c:pt idx="1">
                  <c:v>tlÕ fõ</c:v>
                </c:pt>
              </c:strCache>
            </c:strRef>
          </c:cat>
          <c:val>
            <c:numRef>
              <c:f>Sheet1!$D$331:$D$332</c:f>
              <c:numCache>
                <c:formatCode>###0</c:formatCode>
                <c:ptCount val="2"/>
                <c:pt idx="0">
                  <c:v>13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0-4E26-A083-37E94595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72160"/>
        <c:axId val="1715874560"/>
      </c:barChart>
      <c:catAx>
        <c:axId val="17158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74560"/>
        <c:crosses val="autoZero"/>
        <c:auto val="1"/>
        <c:lblAlgn val="ctr"/>
        <c:lblOffset val="100"/>
        <c:noMultiLvlLbl val="0"/>
      </c:catAx>
      <c:valAx>
        <c:axId val="17158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Sheet1!$C$350:$C$351</c:f>
              <c:strCache>
                <c:ptCount val="2"/>
                <c:pt idx="0">
                  <c:v>whym;a wdldrfha n,mEuls</c:v>
                </c:pt>
                <c:pt idx="1">
                  <c:v>hym;a wdldrfha n,mEuls</c:v>
                </c:pt>
              </c:strCache>
            </c:strRef>
          </c:cat>
          <c:val>
            <c:numRef>
              <c:f>Sheet1!$D$350:$D$351</c:f>
              <c:numCache>
                <c:formatCode>###0</c:formatCode>
                <c:ptCount val="2"/>
                <c:pt idx="0">
                  <c:v>15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8-4400-8DA2-4CF497C0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56800"/>
        <c:axId val="1715864000"/>
      </c:barChart>
      <c:catAx>
        <c:axId val="17158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15864000"/>
        <c:crosses val="autoZero"/>
        <c:auto val="1"/>
        <c:lblAlgn val="ctr"/>
        <c:lblOffset val="100"/>
        <c:noMultiLvlLbl val="0"/>
      </c:catAx>
      <c:valAx>
        <c:axId val="17158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5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7-4966-A38F-83B227EC7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7-4966-A38F-83B227EC7C70}"/>
              </c:ext>
            </c:extLst>
          </c:dPt>
          <c:cat>
            <c:strRef>
              <c:f>Sheet1!$C$350:$C$351</c:f>
              <c:strCache>
                <c:ptCount val="2"/>
                <c:pt idx="0">
                  <c:v>whym;a wdldrfha n,mEuls</c:v>
                </c:pt>
                <c:pt idx="1">
                  <c:v>hym;a wdldrfha n,mEuls</c:v>
                </c:pt>
              </c:strCache>
            </c:strRef>
          </c:cat>
          <c:val>
            <c:numRef>
              <c:f>Sheet1!$D$350:$D$351</c:f>
              <c:numCache>
                <c:formatCode>###0</c:formatCode>
                <c:ptCount val="2"/>
                <c:pt idx="0">
                  <c:v>15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7-432A-ACFF-8531DB093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9-47A2-BB53-B719848B85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89-47A2-BB53-B719848B856A}"/>
              </c:ext>
            </c:extLst>
          </c:dPt>
          <c:cat>
            <c:strRef>
              <c:f>Sheet1!$C$331:$C$332</c:f>
              <c:strCache>
                <c:ptCount val="2"/>
                <c:pt idx="0">
                  <c:v>tlÕ fkdfõ</c:v>
                </c:pt>
                <c:pt idx="1">
                  <c:v>tlÕ fõ</c:v>
                </c:pt>
              </c:strCache>
            </c:strRef>
          </c:cat>
          <c:val>
            <c:numRef>
              <c:f>Sheet1!$D$331:$D$332</c:f>
              <c:numCache>
                <c:formatCode>###0</c:formatCode>
                <c:ptCount val="2"/>
                <c:pt idx="0">
                  <c:v>13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8-42D6-BDB1-5CC7116E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7-4BEE-936D-19EF81B67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7-4BEE-936D-19EF81B6783E}"/>
              </c:ext>
            </c:extLst>
          </c:dPt>
          <c:cat>
            <c:strRef>
              <c:f>Sheet1!$C$312:$C$313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Sheet1!$D$312:$D$313</c:f>
              <c:numCache>
                <c:formatCode>###0</c:formatCode>
                <c:ptCount val="2"/>
                <c:pt idx="0">
                  <c:v>84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F-4545-90AE-2CB82C405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A5-45DF-A354-C87F72C10C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A5-45DF-A354-C87F72C10CAC}"/>
              </c:ext>
            </c:extLst>
          </c:dPt>
          <c:cat>
            <c:strRef>
              <c:f>Sheet1!$C$293:$C$294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Sheet1!$D$293:$D$294</c:f>
              <c:numCache>
                <c:formatCode>###0</c:formatCode>
                <c:ptCount val="2"/>
                <c:pt idx="0">
                  <c:v>84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D-4669-ADDF-A94FFEB1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5C-4A97-B3F8-6AA5BC8DCA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5C-4A97-B3F8-6AA5BC8DCAAA}"/>
              </c:ext>
            </c:extLst>
          </c:dPt>
          <c:cat>
            <c:strRef>
              <c:f>Sheet1!$C$274:$C$275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Sheet1!$D$274:$D$275</c:f>
              <c:numCache>
                <c:formatCode>###0</c:formatCode>
                <c:ptCount val="2"/>
                <c:pt idx="0">
                  <c:v>73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9-4186-BFBD-44D64A5D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Sheet1!$C$77:$C$78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Sheet1!$D$77:$D$78</c:f>
              <c:numCache>
                <c:formatCode>###0</c:formatCode>
                <c:ptCount val="2"/>
                <c:pt idx="0">
                  <c:v>119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D-47D7-A2ED-A68CFC13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53632"/>
        <c:axId val="1494244992"/>
      </c:barChart>
      <c:catAx>
        <c:axId val="14942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94244992"/>
        <c:crosses val="autoZero"/>
        <c:auto val="1"/>
        <c:lblAlgn val="ctr"/>
        <c:lblOffset val="100"/>
        <c:noMultiLvlLbl val="0"/>
      </c:catAx>
      <c:valAx>
        <c:axId val="14942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8-4CA9-9F54-38583189A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8-4CA9-9F54-38583189AB88}"/>
              </c:ext>
            </c:extLst>
          </c:dPt>
          <c:cat>
            <c:strRef>
              <c:f>Sheet1!$C$255:$C$256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Sheet1!$D$255:$D$256</c:f>
              <c:numCache>
                <c:formatCode>###0</c:formatCode>
                <c:ptCount val="2"/>
                <c:pt idx="0">
                  <c:v>90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49AA-9A1A-E25F757F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9-49DD-A8E4-695D42355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D9-49DD-A8E4-695D42355D8F}"/>
              </c:ext>
            </c:extLst>
          </c:dPt>
          <c:cat>
            <c:strRef>
              <c:f>Sheet1!$C$236:$C$237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Sheet1!$D$236:$D$237</c:f>
              <c:numCache>
                <c:formatCode>###0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2F5-9AD1-7B2FF3D7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56-476A-86A0-94016009C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56-476A-86A0-94016009C8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56-476A-86A0-94016009C8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56-476A-86A0-94016009C88C}"/>
              </c:ext>
            </c:extLst>
          </c:dPt>
          <c:cat>
            <c:strRef>
              <c:f>Sheet1!$C$214:$C$217</c:f>
              <c:strCache>
                <c:ptCount val="4"/>
                <c:pt idx="0">
                  <c:v>lfukaÜ lsÍu</c:v>
                </c:pt>
                <c:pt idx="1">
                  <c:v>uÕyeÍu</c:v>
                </c:pt>
                <c:pt idx="2">
                  <c:v>ßwelaÜ lsÍu</c:v>
                </c:pt>
                <c:pt idx="3">
                  <c:v>fYhd lsÍu</c:v>
                </c:pt>
              </c:strCache>
            </c:strRef>
          </c:cat>
          <c:val>
            <c:numRef>
              <c:f>Sheet1!$D$214:$D$217</c:f>
              <c:numCache>
                <c:formatCode>###0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76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4F90-A02A-F5FA0BD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6-44DD-BD9D-0C70F3A4B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26-44DD-BD9D-0C70F3A4BE1E}"/>
              </c:ext>
            </c:extLst>
          </c:dPt>
          <c:cat>
            <c:strRef>
              <c:f>Sheet1!$C$195:$C$196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89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1-4EC4-A566-E0E2C81E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3A-47EA-8E7E-B00F1FE026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A-47EA-8E7E-B00F1FE0267B}"/>
              </c:ext>
            </c:extLst>
          </c:dPt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CA7-B57B-6812144E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A-41B5-AD90-23251779A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A-41B5-AD90-23251779A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A-41B5-AD90-23251779A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A-41B5-AD90-23251779A1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4A-41B5-AD90-23251779A19C}"/>
              </c:ext>
            </c:extLst>
          </c:dPt>
          <c:cat>
            <c:strRef>
              <c:f>Sheet1!$C$129:$C$133</c:f>
              <c:strCache>
                <c:ptCount val="5"/>
                <c:pt idx="0">
                  <c:v>woyia iy f;dr;=re ,nd .ekSug iy yqjudre lr .ekSug</c:v>
                </c:pt>
                <c:pt idx="1">
                  <c:v>oekqu ,nd .ekSug iy yqjudre lr .ekSug</c:v>
                </c:pt>
                <c:pt idx="2">
                  <c:v>m%;srEmh j¾Okh lr .ekSug</c:v>
                </c:pt>
                <c:pt idx="3">
                  <c:v>úfkdaoh i|yd</c:v>
                </c:pt>
                <c:pt idx="4">
                  <c:v>in|;d j¾Okh lr .ekSug</c:v>
                </c:pt>
              </c:strCache>
            </c:strRef>
          </c:cat>
          <c:val>
            <c:numRef>
              <c:f>Sheet1!$D$129:$D$133</c:f>
              <c:numCache>
                <c:formatCode>###0</c:formatCode>
                <c:ptCount val="5"/>
                <c:pt idx="0">
                  <c:v>57</c:v>
                </c:pt>
                <c:pt idx="1">
                  <c:v>7</c:v>
                </c:pt>
                <c:pt idx="2">
                  <c:v>2</c:v>
                </c:pt>
                <c:pt idx="3">
                  <c:v>36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2-4948-B22C-9735B4B4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D8-4A35-90F8-D4A391ABC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D8-4A35-90F8-D4A391ABC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D8-4A35-90F8-D4A391ABC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D8-4A35-90F8-D4A391ABC5FE}"/>
              </c:ext>
            </c:extLst>
          </c:dPt>
          <c:cat>
            <c:strRef>
              <c:f>Sheet1!$C$116:$C$119</c:f>
              <c:strCache>
                <c:ptCount val="4"/>
                <c:pt idx="0">
                  <c:v>f*ianqla</c:v>
                </c:pt>
                <c:pt idx="1">
                  <c:v>gqúg¾</c:v>
                </c:pt>
                <c:pt idx="2">
                  <c:v>bkaiag.%Eï</c:v>
                </c:pt>
                <c:pt idx="3">
                  <c:v>,skalaãka</c:v>
                </c:pt>
              </c:strCache>
            </c:strRef>
          </c:cat>
          <c:val>
            <c:numRef>
              <c:f>Sheet1!$D$116:$D$119</c:f>
              <c:numCache>
                <c:formatCode>###0</c:formatCode>
                <c:ptCount val="4"/>
                <c:pt idx="0">
                  <c:v>116</c:v>
                </c:pt>
                <c:pt idx="1">
                  <c:v>7</c:v>
                </c:pt>
                <c:pt idx="2">
                  <c:v>40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8-40BF-B321-E482E3BB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A1-4547-98BB-20F75B963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A1-4547-98BB-20F75B96365B}"/>
              </c:ext>
            </c:extLst>
          </c:dPt>
          <c:cat>
            <c:strRef>
              <c:f>Sheet1!$C$77:$C$78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Sheet1!$D$77:$D$78</c:f>
              <c:numCache>
                <c:formatCode>###0</c:formatCode>
                <c:ptCount val="2"/>
                <c:pt idx="0">
                  <c:v>119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1-4BFB-842F-C3D4AF18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8-4657-8963-6633412AE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8-4657-8963-6633412AEF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8-4657-8963-6633412AEFDC}"/>
              </c:ext>
            </c:extLst>
          </c:dPt>
          <c:cat>
            <c:strRef>
              <c:f>Sheet1!$C$56:$C$58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Sheet1!$D$56:$D$58</c:f>
              <c:numCache>
                <c:formatCode>###0</c:formatCode>
                <c:ptCount val="3"/>
                <c:pt idx="0">
                  <c:v>80</c:v>
                </c:pt>
                <c:pt idx="1">
                  <c:v>31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4-4E6C-B2CD-5BA9CF1F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Sheet1!$C$181:$C$185</c:f>
              <c:strCache>
                <c:ptCount val="5"/>
                <c:pt idx="0">
                  <c:v>fmdaiaÜ</c:v>
                </c:pt>
                <c:pt idx="1">
                  <c:v>woyia oelaùï</c:v>
                </c:pt>
                <c:pt idx="2">
                  <c:v>úãfhda mg</c:v>
                </c:pt>
                <c:pt idx="3">
                  <c:v>álafgdla</c:v>
                </c:pt>
                <c:pt idx="4">
                  <c:v>óïia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116</c:v>
                </c:pt>
                <c:pt idx="1">
                  <c:v>7</c:v>
                </c:pt>
                <c:pt idx="2">
                  <c:v>40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7-4C68-86E6-5773B95C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881776"/>
        <c:axId val="1720868816"/>
      </c:barChart>
      <c:catAx>
        <c:axId val="17208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20868816"/>
        <c:crosses val="autoZero"/>
        <c:auto val="1"/>
        <c:lblAlgn val="ctr"/>
        <c:lblOffset val="100"/>
        <c:noMultiLvlLbl val="0"/>
      </c:catAx>
      <c:valAx>
        <c:axId val="172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8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Sheet1!$C$116:$C$119</c:f>
              <c:strCache>
                <c:ptCount val="4"/>
                <c:pt idx="0">
                  <c:v>f*ianqla</c:v>
                </c:pt>
                <c:pt idx="1">
                  <c:v>gqúg¾</c:v>
                </c:pt>
                <c:pt idx="2">
                  <c:v>bkaiag.%Eï</c:v>
                </c:pt>
                <c:pt idx="3">
                  <c:v>,skalaãka</c:v>
                </c:pt>
              </c:strCache>
            </c:strRef>
          </c:cat>
          <c:val>
            <c:numRef>
              <c:f>Sheet1!$D$116:$D$119</c:f>
              <c:numCache>
                <c:formatCode>###0</c:formatCode>
                <c:ptCount val="4"/>
                <c:pt idx="0">
                  <c:v>116</c:v>
                </c:pt>
                <c:pt idx="1">
                  <c:v>7</c:v>
                </c:pt>
                <c:pt idx="2">
                  <c:v>40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7-4C69-9ADA-7F98F68F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52672"/>
        <c:axId val="1299305568"/>
      </c:barChart>
      <c:catAx>
        <c:axId val="14942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99305568"/>
        <c:crosses val="autoZero"/>
        <c:auto val="1"/>
        <c:lblAlgn val="ctr"/>
        <c:lblOffset val="100"/>
        <c:noMultiLvlLbl val="0"/>
      </c:catAx>
      <c:valAx>
        <c:axId val="12993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17-44F3-85EF-2E064E1789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7-44F3-85EF-2E064E1789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17-44F3-85EF-2E064E1789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17-44F3-85EF-2E064E1789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17-44F3-85EF-2E064E17899A}"/>
              </c:ext>
            </c:extLst>
          </c:dPt>
          <c:cat>
            <c:strRef>
              <c:f>Sheet1!$C$181:$C$185</c:f>
              <c:strCache>
                <c:ptCount val="5"/>
                <c:pt idx="0">
                  <c:v>fmdaiaÜ</c:v>
                </c:pt>
                <c:pt idx="1">
                  <c:v>woyia oelaùï</c:v>
                </c:pt>
                <c:pt idx="2">
                  <c:v>úãfhda mg</c:v>
                </c:pt>
                <c:pt idx="3">
                  <c:v>álafgdla</c:v>
                </c:pt>
                <c:pt idx="4">
                  <c:v>óïia</c:v>
                </c:pt>
              </c:strCache>
            </c:strRef>
          </c:cat>
          <c:val>
            <c:numRef>
              <c:f>Sheet1!$D$181:$D$185</c:f>
              <c:numCache>
                <c:formatCode>###0</c:formatCode>
                <c:ptCount val="5"/>
                <c:pt idx="0">
                  <c:v>116</c:v>
                </c:pt>
                <c:pt idx="1">
                  <c:v>7</c:v>
                </c:pt>
                <c:pt idx="2">
                  <c:v>40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C1E-9F32-7E7F3AE3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Sheet1!$C$93:$C$95</c:f>
              <c:strCache>
                <c:ptCount val="3"/>
                <c:pt idx="0">
                  <c:v>ග්‍රාමීය</c:v>
                </c:pt>
                <c:pt idx="1">
                  <c:v>අර්ධ නාගරික</c:v>
                </c:pt>
                <c:pt idx="2">
                  <c:v>නාගරික</c:v>
                </c:pt>
              </c:strCache>
            </c:strRef>
          </c:cat>
          <c:val>
            <c:numRef>
              <c:f>Sheet1!$D$93:$D$95</c:f>
              <c:numCache>
                <c:formatCode>###0</c:formatCode>
                <c:ptCount val="3"/>
                <c:pt idx="0">
                  <c:v>40</c:v>
                </c:pt>
                <c:pt idx="1">
                  <c:v>40</c:v>
                </c:pt>
                <c:pt idx="2" formatCode="General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7-4B81-9FE8-5414D8CC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48512"/>
        <c:axId val="1358848032"/>
      </c:barChart>
      <c:catAx>
        <c:axId val="13588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48032"/>
        <c:crosses val="autoZero"/>
        <c:auto val="1"/>
        <c:lblAlgn val="ctr"/>
        <c:lblOffset val="100"/>
        <c:noMultiLvlLbl val="0"/>
      </c:catAx>
      <c:valAx>
        <c:axId val="13588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Sheet1!$C$93:$C$95</c:f>
              <c:strCache>
                <c:ptCount val="3"/>
                <c:pt idx="0">
                  <c:v>ග්‍රාමීය</c:v>
                </c:pt>
                <c:pt idx="1">
                  <c:v>අර්ධ නාගරික</c:v>
                </c:pt>
                <c:pt idx="2">
                  <c:v>නාගරික</c:v>
                </c:pt>
              </c:strCache>
            </c:strRef>
          </c:cat>
          <c:val>
            <c:numRef>
              <c:f>Sheet1!$D$93:$D$95</c:f>
              <c:numCache>
                <c:formatCode>###0</c:formatCode>
                <c:ptCount val="3"/>
                <c:pt idx="0">
                  <c:v>40</c:v>
                </c:pt>
                <c:pt idx="1">
                  <c:v>40</c:v>
                </c:pt>
                <c:pt idx="2" formatCode="General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3-485C-B53F-96B06B2C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Sheet1!$C$129:$C$133</c:f>
              <c:strCache>
                <c:ptCount val="5"/>
                <c:pt idx="0">
                  <c:v>woyia iy f;dr;=re ,nd .ekSug iy yqjudre lr .ekSug</c:v>
                </c:pt>
                <c:pt idx="1">
                  <c:v>oekqu ,nd .ekSug iy yqjudre lr .ekSug</c:v>
                </c:pt>
                <c:pt idx="2">
                  <c:v>m%;srEmh j¾Okh lr .ekSug</c:v>
                </c:pt>
                <c:pt idx="3">
                  <c:v>úfkdaoh i|yd</c:v>
                </c:pt>
                <c:pt idx="4">
                  <c:v>in|;d j¾Okh lr .ekSug</c:v>
                </c:pt>
              </c:strCache>
            </c:strRef>
          </c:cat>
          <c:val>
            <c:numRef>
              <c:f>Sheet1!$D$129:$D$133</c:f>
              <c:numCache>
                <c:formatCode>###0</c:formatCode>
                <c:ptCount val="5"/>
                <c:pt idx="0">
                  <c:v>57</c:v>
                </c:pt>
                <c:pt idx="1">
                  <c:v>7</c:v>
                </c:pt>
                <c:pt idx="2">
                  <c:v>2</c:v>
                </c:pt>
                <c:pt idx="3">
                  <c:v>36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5-462C-B195-5150DA7C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41632"/>
        <c:axId val="1693342592"/>
      </c:barChart>
      <c:catAx>
        <c:axId val="1693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2592"/>
        <c:crosses val="autoZero"/>
        <c:auto val="1"/>
        <c:lblAlgn val="ctr"/>
        <c:lblOffset val="100"/>
        <c:noMultiLvlLbl val="0"/>
      </c:catAx>
      <c:valAx>
        <c:axId val="1693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Sheet1!$C$151:$C$152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Sheet1!$D$151:$D$152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7-415B-9AEC-AB714098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36352"/>
        <c:axId val="1693344992"/>
      </c:barChart>
      <c:catAx>
        <c:axId val="16933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4992"/>
        <c:crosses val="autoZero"/>
        <c:auto val="1"/>
        <c:lblAlgn val="ctr"/>
        <c:lblOffset val="100"/>
        <c:noMultiLvlLbl val="0"/>
      </c:catAx>
      <c:valAx>
        <c:axId val="16933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Sheet1!$C$195:$C$196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Sheet1!$D$195:$D$196</c:f>
              <c:numCache>
                <c:formatCode>###0</c:formatCode>
                <c:ptCount val="2"/>
                <c:pt idx="0">
                  <c:v>89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8-4D72-9D95-6C0F5A9B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38752"/>
        <c:axId val="1693343552"/>
      </c:barChart>
      <c:catAx>
        <c:axId val="1693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3552"/>
        <c:crosses val="autoZero"/>
        <c:auto val="1"/>
        <c:lblAlgn val="ctr"/>
        <c:lblOffset val="100"/>
        <c:noMultiLvlLbl val="0"/>
      </c:catAx>
      <c:valAx>
        <c:axId val="16933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Sheet1!$C$214:$C$217</c:f>
              <c:strCache>
                <c:ptCount val="4"/>
                <c:pt idx="0">
                  <c:v>lfukaÜ lsÍu</c:v>
                </c:pt>
                <c:pt idx="1">
                  <c:v>uÕyeÍu</c:v>
                </c:pt>
                <c:pt idx="2">
                  <c:v>ßwelaÜ lsÍu</c:v>
                </c:pt>
                <c:pt idx="3">
                  <c:v>fYhd lsÍu</c:v>
                </c:pt>
              </c:strCache>
            </c:strRef>
          </c:cat>
          <c:val>
            <c:numRef>
              <c:f>Sheet1!$D$214:$D$217</c:f>
              <c:numCache>
                <c:formatCode>###0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76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D56-B972-80C74BDE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43072"/>
        <c:axId val="1693336832"/>
      </c:barChart>
      <c:catAx>
        <c:axId val="16933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36832"/>
        <c:crosses val="autoZero"/>
        <c:auto val="1"/>
        <c:lblAlgn val="ctr"/>
        <c:lblOffset val="100"/>
        <c:noMultiLvlLbl val="0"/>
      </c:catAx>
      <c:valAx>
        <c:axId val="1693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Sheet1!$C$236:$C$237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Sheet1!$D$236:$D$237</c:f>
              <c:numCache>
                <c:formatCode>###0</c:formatCode>
                <c:ptCount val="2"/>
                <c:pt idx="0">
                  <c:v>83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46D0-B3C9-DB3292ED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46432"/>
        <c:axId val="1693345472"/>
      </c:barChart>
      <c:catAx>
        <c:axId val="16933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45472"/>
        <c:crosses val="autoZero"/>
        <c:auto val="1"/>
        <c:lblAlgn val="ctr"/>
        <c:lblOffset val="100"/>
        <c:noMultiLvlLbl val="0"/>
      </c:catAx>
      <c:valAx>
        <c:axId val="16933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4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Sheet1!$D$255:$D$256</c:f>
              <c:numCache>
                <c:formatCode>###0</c:formatCode>
                <c:ptCount val="2"/>
                <c:pt idx="0">
                  <c:v>90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C-40FA-8F2F-ED2F064A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335392"/>
        <c:axId val="1693338272"/>
      </c:barChart>
      <c:catAx>
        <c:axId val="16933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93338272"/>
        <c:crosses val="autoZero"/>
        <c:auto val="1"/>
        <c:lblAlgn val="ctr"/>
        <c:lblOffset val="100"/>
        <c:noMultiLvlLbl val="0"/>
      </c:catAx>
      <c:valAx>
        <c:axId val="1693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53</xdr:row>
      <xdr:rowOff>42862</xdr:rowOff>
    </xdr:from>
    <xdr:to>
      <xdr:col>12</xdr:col>
      <xdr:colOff>171450</xdr:colOff>
      <xdr:row>65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45E9A-D68E-98C4-45A2-88A09CE6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74</xdr:row>
      <xdr:rowOff>52387</xdr:rowOff>
    </xdr:from>
    <xdr:to>
      <xdr:col>12</xdr:col>
      <xdr:colOff>161925</xdr:colOff>
      <xdr:row>87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10F34-8DED-0C98-B233-9086B2A0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95250</xdr:colOff>
      <xdr:row>112</xdr:row>
      <xdr:rowOff>157162</xdr:rowOff>
    </xdr:from>
    <xdr:to>
      <xdr:col>12</xdr:col>
      <xdr:colOff>142875</xdr:colOff>
      <xdr:row>126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B3EFF-9524-75B5-7B46-C87A47FD9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228600</xdr:colOff>
      <xdr:row>128</xdr:row>
      <xdr:rowOff>4762</xdr:rowOff>
    </xdr:from>
    <xdr:to>
      <xdr:col>12</xdr:col>
      <xdr:colOff>276225</xdr:colOff>
      <xdr:row>136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1C438-B0C6-E9ED-BB18-296DD198B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149</xdr:row>
      <xdr:rowOff>71437</xdr:rowOff>
    </xdr:from>
    <xdr:to>
      <xdr:col>12</xdr:col>
      <xdr:colOff>200025</xdr:colOff>
      <xdr:row>162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7DB920-7A45-FB1A-F59B-3EC6DD2E9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85725</xdr:colOff>
      <xdr:row>193</xdr:row>
      <xdr:rowOff>80962</xdr:rowOff>
    </xdr:from>
    <xdr:to>
      <xdr:col>12</xdr:col>
      <xdr:colOff>133350</xdr:colOff>
      <xdr:row>206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99AF8D-3447-FCEA-9030-1F6F0228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133350</xdr:colOff>
      <xdr:row>212</xdr:row>
      <xdr:rowOff>61912</xdr:rowOff>
    </xdr:from>
    <xdr:to>
      <xdr:col>12</xdr:col>
      <xdr:colOff>180975</xdr:colOff>
      <xdr:row>225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8E9BDF-F881-91B5-41F4-BEB3692DF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104775</xdr:colOff>
      <xdr:row>234</xdr:row>
      <xdr:rowOff>52387</xdr:rowOff>
    </xdr:from>
    <xdr:to>
      <xdr:col>12</xdr:col>
      <xdr:colOff>152400</xdr:colOff>
      <xdr:row>247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8A119-50B9-20D8-9E33-2F6B7E44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253</xdr:row>
      <xdr:rowOff>100012</xdr:rowOff>
    </xdr:from>
    <xdr:to>
      <xdr:col>12</xdr:col>
      <xdr:colOff>190500</xdr:colOff>
      <xdr:row>266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8DCDA-FE97-73AF-A0AF-35B6E3F8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133350</xdr:colOff>
      <xdr:row>272</xdr:row>
      <xdr:rowOff>109537</xdr:rowOff>
    </xdr:from>
    <xdr:to>
      <xdr:col>12</xdr:col>
      <xdr:colOff>180975</xdr:colOff>
      <xdr:row>285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80B9A8-EEE6-5E2A-D193-911723ED2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219075</xdr:colOff>
      <xdr:row>291</xdr:row>
      <xdr:rowOff>71437</xdr:rowOff>
    </xdr:from>
    <xdr:to>
      <xdr:col>12</xdr:col>
      <xdr:colOff>266700</xdr:colOff>
      <xdr:row>304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8372CC-9AF4-6D16-D523-B24999D3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295275</xdr:colOff>
      <xdr:row>310</xdr:row>
      <xdr:rowOff>147637</xdr:rowOff>
    </xdr:from>
    <xdr:to>
      <xdr:col>12</xdr:col>
      <xdr:colOff>342900</xdr:colOff>
      <xdr:row>323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9EBB6C1-B9D9-87E7-E646-2913AF515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266700</xdr:colOff>
      <xdr:row>329</xdr:row>
      <xdr:rowOff>166687</xdr:rowOff>
    </xdr:from>
    <xdr:to>
      <xdr:col>12</xdr:col>
      <xdr:colOff>314325</xdr:colOff>
      <xdr:row>343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1DD3FF-EA5B-2DC4-3B07-B7A25C911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238125</xdr:colOff>
      <xdr:row>348</xdr:row>
      <xdr:rowOff>42862</xdr:rowOff>
    </xdr:from>
    <xdr:to>
      <xdr:col>12</xdr:col>
      <xdr:colOff>285750</xdr:colOff>
      <xdr:row>359</xdr:row>
      <xdr:rowOff>119062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6ECC71-064B-D099-D0A9-4459A2A5E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371475</xdr:colOff>
      <xdr:row>348</xdr:row>
      <xdr:rowOff>14287</xdr:rowOff>
    </xdr:from>
    <xdr:to>
      <xdr:col>17</xdr:col>
      <xdr:colOff>419100</xdr:colOff>
      <xdr:row>359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937089-88C6-9E59-80FC-5D72DA18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476250</xdr:colOff>
      <xdr:row>329</xdr:row>
      <xdr:rowOff>157162</xdr:rowOff>
    </xdr:from>
    <xdr:to>
      <xdr:col>17</xdr:col>
      <xdr:colOff>523875</xdr:colOff>
      <xdr:row>343</xdr:row>
      <xdr:rowOff>4762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704A23-6DDD-BA91-0A96-D8ABDC6FB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561975</xdr:colOff>
      <xdr:row>310</xdr:row>
      <xdr:rowOff>147637</xdr:rowOff>
    </xdr:from>
    <xdr:to>
      <xdr:col>17</xdr:col>
      <xdr:colOff>609600</xdr:colOff>
      <xdr:row>323</xdr:row>
      <xdr:rowOff>185737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3F9183B-C66B-2743-B995-DBB369E0C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409575</xdr:colOff>
      <xdr:row>291</xdr:row>
      <xdr:rowOff>61912</xdr:rowOff>
    </xdr:from>
    <xdr:to>
      <xdr:col>17</xdr:col>
      <xdr:colOff>457200</xdr:colOff>
      <xdr:row>304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08DE97-FF81-B53E-FFA7-DC10F9272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323850</xdr:colOff>
      <xdr:row>272</xdr:row>
      <xdr:rowOff>100012</xdr:rowOff>
    </xdr:from>
    <xdr:to>
      <xdr:col>17</xdr:col>
      <xdr:colOff>371475</xdr:colOff>
      <xdr:row>285</xdr:row>
      <xdr:rowOff>138112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D06BD6-61A3-0124-18C3-1755E08F6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352425</xdr:colOff>
      <xdr:row>253</xdr:row>
      <xdr:rowOff>119062</xdr:rowOff>
    </xdr:from>
    <xdr:to>
      <xdr:col>17</xdr:col>
      <xdr:colOff>400050</xdr:colOff>
      <xdr:row>266</xdr:row>
      <xdr:rowOff>157162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618BEF2-30F4-7640-1925-D6287915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304800</xdr:colOff>
      <xdr:row>234</xdr:row>
      <xdr:rowOff>61912</xdr:rowOff>
    </xdr:from>
    <xdr:to>
      <xdr:col>17</xdr:col>
      <xdr:colOff>352425</xdr:colOff>
      <xdr:row>247</xdr:row>
      <xdr:rowOff>100012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1A6B69E-FA0F-6047-DE40-1E5D087AD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466725</xdr:colOff>
      <xdr:row>212</xdr:row>
      <xdr:rowOff>61912</xdr:rowOff>
    </xdr:from>
    <xdr:to>
      <xdr:col>17</xdr:col>
      <xdr:colOff>514350</xdr:colOff>
      <xdr:row>225</xdr:row>
      <xdr:rowOff>61912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78FCBA5-F328-4B14-9B13-9083459B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257175</xdr:colOff>
      <xdr:row>193</xdr:row>
      <xdr:rowOff>109537</xdr:rowOff>
    </xdr:from>
    <xdr:to>
      <xdr:col>17</xdr:col>
      <xdr:colOff>304800</xdr:colOff>
      <xdr:row>206</xdr:row>
      <xdr:rowOff>147637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76698FD-9B92-8888-8C7E-05EAEF612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295275</xdr:colOff>
      <xdr:row>149</xdr:row>
      <xdr:rowOff>80962</xdr:rowOff>
    </xdr:from>
    <xdr:to>
      <xdr:col>17</xdr:col>
      <xdr:colOff>342900</xdr:colOff>
      <xdr:row>162</xdr:row>
      <xdr:rowOff>119062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F30FACA-EAC6-D451-92E9-F97B25C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400050</xdr:colOff>
      <xdr:row>128</xdr:row>
      <xdr:rowOff>14287</xdr:rowOff>
    </xdr:from>
    <xdr:to>
      <xdr:col>17</xdr:col>
      <xdr:colOff>447675</xdr:colOff>
      <xdr:row>136</xdr:row>
      <xdr:rowOff>33337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7C5B5C2-452D-8D1C-C1EA-73AE8656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390525</xdr:colOff>
      <xdr:row>112</xdr:row>
      <xdr:rowOff>138112</xdr:rowOff>
    </xdr:from>
    <xdr:to>
      <xdr:col>17</xdr:col>
      <xdr:colOff>438150</xdr:colOff>
      <xdr:row>126</xdr:row>
      <xdr:rowOff>23812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21307E5-F182-668A-4EA8-E72BB4FE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333375</xdr:colOff>
      <xdr:row>74</xdr:row>
      <xdr:rowOff>61912</xdr:rowOff>
    </xdr:from>
    <xdr:to>
      <xdr:col>17</xdr:col>
      <xdr:colOff>381000</xdr:colOff>
      <xdr:row>87</xdr:row>
      <xdr:rowOff>23812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0BE0276-04CD-CB38-0E37-7716D5522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285750</xdr:colOff>
      <xdr:row>53</xdr:row>
      <xdr:rowOff>33337</xdr:rowOff>
    </xdr:from>
    <xdr:to>
      <xdr:col>17</xdr:col>
      <xdr:colOff>333375</xdr:colOff>
      <xdr:row>65</xdr:row>
      <xdr:rowOff>166687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51151B-D12E-8381-799A-C59E2A06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228600</xdr:colOff>
      <xdr:row>170</xdr:row>
      <xdr:rowOff>147637</xdr:rowOff>
    </xdr:from>
    <xdr:to>
      <xdr:col>12</xdr:col>
      <xdr:colOff>276225</xdr:colOff>
      <xdr:row>183</xdr:row>
      <xdr:rowOff>166687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B7C7FA2-5148-9C25-D9DB-8AC10C7C8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400050</xdr:colOff>
      <xdr:row>170</xdr:row>
      <xdr:rowOff>128587</xdr:rowOff>
    </xdr:from>
    <xdr:to>
      <xdr:col>17</xdr:col>
      <xdr:colOff>447675</xdr:colOff>
      <xdr:row>183</xdr:row>
      <xdr:rowOff>147637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88BBC38-A59A-598E-22BF-9B5B7158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352425</xdr:colOff>
      <xdr:row>88</xdr:row>
      <xdr:rowOff>119062</xdr:rowOff>
    </xdr:from>
    <xdr:to>
      <xdr:col>12</xdr:col>
      <xdr:colOff>400050</xdr:colOff>
      <xdr:row>102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8F400-70E5-3088-6142-79959A83F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628650</xdr:colOff>
      <xdr:row>88</xdr:row>
      <xdr:rowOff>61912</xdr:rowOff>
    </xdr:from>
    <xdr:to>
      <xdr:col>17</xdr:col>
      <xdr:colOff>676275</xdr:colOff>
      <xdr:row>101</xdr:row>
      <xdr:rowOff>138112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67AA0E0-5117-F419-0746-34D688B92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52"/>
  <sheetViews>
    <sheetView tabSelected="1" topLeftCell="A77" workbookViewId="0">
      <selection activeCell="J105" sqref="J105"/>
    </sheetView>
  </sheetViews>
  <sheetFormatPr defaultRowHeight="15" x14ac:dyDescent="0.25"/>
  <cols>
    <col min="2" max="2" width="12.5703125" customWidth="1"/>
    <col min="3" max="3" width="22.7109375" customWidth="1"/>
    <col min="4" max="4" width="23" customWidth="1"/>
    <col min="5" max="20" width="13.5703125" customWidth="1"/>
  </cols>
  <sheetData>
    <row r="2" spans="2:2" x14ac:dyDescent="0.25">
      <c r="B2" s="1" t="s">
        <v>0</v>
      </c>
    </row>
    <row r="5" spans="2:2" x14ac:dyDescent="0.25">
      <c r="B5" s="1" t="s">
        <v>1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7</v>
      </c>
    </row>
    <row r="12" spans="2:2" x14ac:dyDescent="0.25">
      <c r="B12" s="1" t="s">
        <v>8</v>
      </c>
    </row>
    <row r="13" spans="2:2" x14ac:dyDescent="0.25">
      <c r="B13" s="1" t="s">
        <v>9</v>
      </c>
    </row>
    <row r="14" spans="2:2" x14ac:dyDescent="0.25">
      <c r="B14" s="1" t="s">
        <v>10</v>
      </c>
    </row>
    <row r="15" spans="2:2" x14ac:dyDescent="0.25">
      <c r="B15" s="1" t="s">
        <v>11</v>
      </c>
    </row>
    <row r="16" spans="2:2" x14ac:dyDescent="0.25">
      <c r="B16" s="1" t="s">
        <v>12</v>
      </c>
    </row>
    <row r="17" spans="2:4" x14ac:dyDescent="0.25">
      <c r="B17" s="1" t="s">
        <v>13</v>
      </c>
    </row>
    <row r="18" spans="2:4" x14ac:dyDescent="0.25">
      <c r="B18" s="1" t="s">
        <v>14</v>
      </c>
    </row>
    <row r="19" spans="2:4" x14ac:dyDescent="0.25">
      <c r="B19" s="1" t="s">
        <v>15</v>
      </c>
    </row>
    <row r="20" spans="2:4" x14ac:dyDescent="0.25">
      <c r="B20" s="1" t="s">
        <v>16</v>
      </c>
    </row>
    <row r="21" spans="2:4" x14ac:dyDescent="0.25">
      <c r="B21" s="1" t="s">
        <v>17</v>
      </c>
    </row>
    <row r="24" spans="2:4" ht="18" x14ac:dyDescent="0.25">
      <c r="B24" s="2" t="s">
        <v>18</v>
      </c>
    </row>
    <row r="26" spans="2:4" ht="21" customHeight="1" x14ac:dyDescent="0.25">
      <c r="B26" s="53" t="s">
        <v>19</v>
      </c>
      <c r="C26" s="54"/>
      <c r="D26" s="55"/>
    </row>
    <row r="27" spans="2:4" ht="17.100000000000001" customHeight="1" x14ac:dyDescent="0.25">
      <c r="B27" s="59" t="s">
        <v>20</v>
      </c>
      <c r="C27" s="60"/>
      <c r="D27" s="3" t="s">
        <v>21</v>
      </c>
    </row>
    <row r="28" spans="2:4" ht="17.100000000000001" customHeight="1" x14ac:dyDescent="0.25">
      <c r="B28" s="57" t="s">
        <v>22</v>
      </c>
      <c r="C28" s="61"/>
      <c r="D28" s="5" t="s">
        <v>23</v>
      </c>
    </row>
    <row r="29" spans="2:4" ht="17.100000000000001" customHeight="1" x14ac:dyDescent="0.25">
      <c r="B29" s="57" t="s">
        <v>24</v>
      </c>
      <c r="C29" s="4" t="s">
        <v>25</v>
      </c>
      <c r="D29" s="5" t="s">
        <v>26</v>
      </c>
    </row>
    <row r="30" spans="2:4" ht="17.100000000000001" customHeight="1" x14ac:dyDescent="0.25">
      <c r="B30" s="57"/>
      <c r="C30" s="4" t="s">
        <v>27</v>
      </c>
      <c r="D30" s="5" t="s">
        <v>28</v>
      </c>
    </row>
    <row r="31" spans="2:4" ht="17.100000000000001" customHeight="1" x14ac:dyDescent="0.25">
      <c r="B31" s="57"/>
      <c r="C31" s="4" t="s">
        <v>29</v>
      </c>
      <c r="D31" s="5" t="s">
        <v>28</v>
      </c>
    </row>
    <row r="32" spans="2:4" ht="17.100000000000001" customHeight="1" x14ac:dyDescent="0.25">
      <c r="B32" s="57"/>
      <c r="C32" s="4" t="s">
        <v>30</v>
      </c>
      <c r="D32" s="5" t="s">
        <v>28</v>
      </c>
    </row>
    <row r="33" spans="2:20" ht="30" customHeight="1" x14ac:dyDescent="0.25">
      <c r="B33" s="57"/>
      <c r="C33" s="4" t="s">
        <v>31</v>
      </c>
      <c r="D33" s="6">
        <v>120</v>
      </c>
    </row>
    <row r="34" spans="2:20" ht="45.95" customHeight="1" x14ac:dyDescent="0.25">
      <c r="B34" s="57" t="s">
        <v>32</v>
      </c>
      <c r="C34" s="4" t="s">
        <v>33</v>
      </c>
      <c r="D34" s="5" t="s">
        <v>34</v>
      </c>
    </row>
    <row r="35" spans="2:20" ht="30" customHeight="1" x14ac:dyDescent="0.25">
      <c r="B35" s="57"/>
      <c r="C35" s="4" t="s">
        <v>35</v>
      </c>
      <c r="D35" s="5" t="s">
        <v>36</v>
      </c>
    </row>
    <row r="36" spans="2:20" ht="17.100000000000001" customHeight="1" x14ac:dyDescent="0.25">
      <c r="B36" s="57" t="s">
        <v>37</v>
      </c>
      <c r="C36" s="4" t="s">
        <v>38</v>
      </c>
      <c r="D36" s="7" t="s">
        <v>39</v>
      </c>
    </row>
    <row r="37" spans="2:20" ht="17.100000000000001" customHeight="1" x14ac:dyDescent="0.25">
      <c r="B37" s="58"/>
      <c r="C37" s="8" t="s">
        <v>40</v>
      </c>
      <c r="D37" s="9" t="s">
        <v>41</v>
      </c>
    </row>
    <row r="40" spans="2:20" x14ac:dyDescent="0.25">
      <c r="B40" s="10" t="s">
        <v>42</v>
      </c>
    </row>
    <row r="42" spans="2:20" ht="21" customHeight="1" x14ac:dyDescent="0.25">
      <c r="B42" s="53" t="s">
        <v>43</v>
      </c>
    </row>
    <row r="43" spans="2:20" ht="72" customHeight="1" x14ac:dyDescent="0.25">
      <c r="B43" s="11" t="s">
        <v>44</v>
      </c>
    </row>
    <row r="44" spans="2:20" ht="84.95" customHeight="1" x14ac:dyDescent="0.25">
      <c r="B44" s="12" t="s">
        <v>45</v>
      </c>
    </row>
    <row r="46" spans="2:20" ht="21" customHeight="1" x14ac:dyDescent="0.25">
      <c r="B46" s="53" t="s">
        <v>46</v>
      </c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5.25" customHeight="1" x14ac:dyDescent="0.25">
      <c r="B47" s="51"/>
      <c r="C47" s="52"/>
      <c r="D47" s="13" t="s">
        <v>47</v>
      </c>
      <c r="E47" s="14" t="s">
        <v>48</v>
      </c>
      <c r="F47" s="14" t="s">
        <v>49</v>
      </c>
      <c r="G47" s="14" t="s">
        <v>50</v>
      </c>
      <c r="H47" s="14" t="s">
        <v>51</v>
      </c>
      <c r="I47" s="14" t="s">
        <v>52</v>
      </c>
      <c r="J47" s="14" t="s">
        <v>53</v>
      </c>
      <c r="K47" s="14" t="s">
        <v>54</v>
      </c>
      <c r="L47" s="14" t="s">
        <v>55</v>
      </c>
      <c r="M47" s="14" t="s">
        <v>56</v>
      </c>
      <c r="N47" s="14" t="s">
        <v>57</v>
      </c>
      <c r="O47" s="14" t="s">
        <v>58</v>
      </c>
      <c r="P47" s="14" t="s">
        <v>59</v>
      </c>
      <c r="Q47" s="14" t="s">
        <v>60</v>
      </c>
      <c r="R47" s="14" t="s">
        <v>61</v>
      </c>
      <c r="S47" s="14" t="s">
        <v>62</v>
      </c>
      <c r="T47" s="15" t="s">
        <v>63</v>
      </c>
    </row>
    <row r="48" spans="2:20" ht="17.100000000000001" customHeight="1" x14ac:dyDescent="0.25">
      <c r="B48" s="56" t="s">
        <v>64</v>
      </c>
      <c r="C48" s="16" t="s">
        <v>65</v>
      </c>
      <c r="D48" s="17">
        <v>120</v>
      </c>
      <c r="E48" s="18">
        <v>120</v>
      </c>
      <c r="F48" s="18">
        <v>120</v>
      </c>
      <c r="G48" s="18">
        <v>120</v>
      </c>
      <c r="H48" s="18">
        <v>120</v>
      </c>
      <c r="I48" s="18">
        <v>120</v>
      </c>
      <c r="J48" s="18">
        <v>120</v>
      </c>
      <c r="K48" s="18">
        <v>120</v>
      </c>
      <c r="L48" s="18">
        <v>120</v>
      </c>
      <c r="M48" s="18">
        <v>120</v>
      </c>
      <c r="N48" s="18">
        <v>120</v>
      </c>
      <c r="O48" s="18">
        <v>120</v>
      </c>
      <c r="P48" s="18">
        <v>120</v>
      </c>
      <c r="Q48" s="18">
        <v>120</v>
      </c>
      <c r="R48" s="18">
        <v>120</v>
      </c>
      <c r="S48" s="18">
        <v>120</v>
      </c>
      <c r="T48" s="19">
        <v>120</v>
      </c>
    </row>
    <row r="49" spans="2:20" ht="17.100000000000001" customHeight="1" x14ac:dyDescent="0.25">
      <c r="B49" s="58"/>
      <c r="C49" s="8" t="s">
        <v>66</v>
      </c>
      <c r="D49" s="20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2">
        <v>0</v>
      </c>
    </row>
    <row r="52" spans="2:20" ht="18" x14ac:dyDescent="0.25">
      <c r="B52" s="2" t="s">
        <v>67</v>
      </c>
    </row>
    <row r="54" spans="2:20" ht="21" customHeight="1" x14ac:dyDescent="0.25">
      <c r="B54" s="53" t="s">
        <v>47</v>
      </c>
      <c r="C54" s="54"/>
      <c r="D54" s="54"/>
      <c r="E54" s="54"/>
      <c r="F54" s="54"/>
      <c r="G54" s="55"/>
    </row>
    <row r="55" spans="2:20" ht="29.1" customHeight="1" x14ac:dyDescent="0.25">
      <c r="B55" s="51"/>
      <c r="C55" s="52"/>
      <c r="D55" s="37" t="s">
        <v>69</v>
      </c>
      <c r="E55" s="38" t="s">
        <v>70</v>
      </c>
      <c r="F55" s="38" t="s">
        <v>71</v>
      </c>
      <c r="G55" s="39" t="s">
        <v>72</v>
      </c>
    </row>
    <row r="56" spans="2:20" ht="17.100000000000001" customHeight="1" x14ac:dyDescent="0.25">
      <c r="B56" s="30"/>
      <c r="C56" s="41" t="s">
        <v>90</v>
      </c>
      <c r="D56" s="25">
        <v>80</v>
      </c>
      <c r="E56" s="26">
        <v>66.666666666666657</v>
      </c>
      <c r="F56" s="26">
        <v>66.666666666666657</v>
      </c>
      <c r="G56" s="26">
        <v>66.666666666666657</v>
      </c>
      <c r="M56" s="24"/>
    </row>
    <row r="57" spans="2:20" ht="17.100000000000001" customHeight="1" x14ac:dyDescent="0.25">
      <c r="B57" s="31"/>
      <c r="C57" s="40" t="s">
        <v>88</v>
      </c>
      <c r="D57" s="17">
        <v>31</v>
      </c>
      <c r="E57" s="23">
        <v>25.833333333333336</v>
      </c>
      <c r="F57" s="23">
        <v>25.833333333333336</v>
      </c>
      <c r="G57" s="42">
        <f>F57+G56</f>
        <v>92.5</v>
      </c>
      <c r="I57" s="41"/>
      <c r="J57" s="25"/>
      <c r="K57" s="26"/>
      <c r="L57" s="26"/>
      <c r="M57" s="27"/>
    </row>
    <row r="58" spans="2:20" ht="17.100000000000001" customHeight="1" x14ac:dyDescent="0.25">
      <c r="B58" s="31"/>
      <c r="C58" s="41" t="s">
        <v>89</v>
      </c>
      <c r="D58" s="25">
        <v>9</v>
      </c>
      <c r="E58" s="26">
        <v>7.5</v>
      </c>
      <c r="F58" s="26">
        <v>7.5</v>
      </c>
      <c r="G58" s="27">
        <v>100</v>
      </c>
      <c r="M58" s="27"/>
    </row>
    <row r="59" spans="2:20" ht="17.100000000000001" customHeight="1" x14ac:dyDescent="0.25">
      <c r="B59" s="32"/>
      <c r="C59" s="36" t="s">
        <v>68</v>
      </c>
      <c r="D59" s="20">
        <v>120</v>
      </c>
      <c r="E59" s="28">
        <v>100</v>
      </c>
      <c r="F59" s="28">
        <v>100</v>
      </c>
      <c r="G59" s="29"/>
    </row>
    <row r="75" spans="2:7" ht="21" customHeight="1" x14ac:dyDescent="0.25">
      <c r="B75" s="53" t="s">
        <v>48</v>
      </c>
      <c r="C75" s="54"/>
      <c r="D75" s="54"/>
      <c r="E75" s="54"/>
      <c r="F75" s="54"/>
      <c r="G75" s="55"/>
    </row>
    <row r="76" spans="2:7" ht="29.1" customHeight="1" x14ac:dyDescent="0.25">
      <c r="B76" s="51"/>
      <c r="C76" s="52"/>
      <c r="D76" s="37" t="s">
        <v>69</v>
      </c>
      <c r="E76" s="38" t="s">
        <v>70</v>
      </c>
      <c r="F76" s="38" t="s">
        <v>71</v>
      </c>
      <c r="G76" s="39" t="s">
        <v>72</v>
      </c>
    </row>
    <row r="77" spans="2:7" ht="17.100000000000001" customHeight="1" x14ac:dyDescent="0.25">
      <c r="B77" s="30"/>
      <c r="C77" s="40" t="s">
        <v>77</v>
      </c>
      <c r="D77" s="17">
        <v>119</v>
      </c>
      <c r="E77" s="23">
        <v>99.166666666666671</v>
      </c>
      <c r="F77" s="23">
        <v>99.166666666666671</v>
      </c>
      <c r="G77" s="24">
        <v>99.166666666666671</v>
      </c>
    </row>
    <row r="78" spans="2:7" ht="17.100000000000001" customHeight="1" x14ac:dyDescent="0.25">
      <c r="B78" s="31"/>
      <c r="C78" s="41" t="s">
        <v>78</v>
      </c>
      <c r="D78" s="25">
        <v>1</v>
      </c>
      <c r="E78" s="26">
        <v>0.83333333333333337</v>
      </c>
      <c r="F78" s="26">
        <v>0.83333333333333337</v>
      </c>
      <c r="G78" s="27">
        <v>100</v>
      </c>
    </row>
    <row r="79" spans="2:7" ht="17.100000000000001" customHeight="1" x14ac:dyDescent="0.25">
      <c r="B79" s="32"/>
      <c r="C79" s="36" t="s">
        <v>68</v>
      </c>
      <c r="D79" s="20">
        <v>120</v>
      </c>
      <c r="E79" s="28">
        <v>100</v>
      </c>
      <c r="F79" s="28">
        <v>100</v>
      </c>
      <c r="G79" s="29"/>
    </row>
    <row r="92" spans="2:7" ht="30" x14ac:dyDescent="0.25">
      <c r="B92" s="51"/>
      <c r="C92" s="52"/>
      <c r="D92" s="37" t="s">
        <v>69</v>
      </c>
      <c r="E92" s="38" t="s">
        <v>70</v>
      </c>
      <c r="F92" s="38" t="s">
        <v>71</v>
      </c>
      <c r="G92" s="39" t="s">
        <v>72</v>
      </c>
    </row>
    <row r="93" spans="2:7" x14ac:dyDescent="0.25">
      <c r="B93" s="30"/>
      <c r="C93" s="40" t="s">
        <v>100</v>
      </c>
      <c r="D93" s="17">
        <v>40</v>
      </c>
      <c r="E93" s="23">
        <v>33.299999999999997</v>
      </c>
      <c r="F93" s="23">
        <v>33.299999999999997</v>
      </c>
      <c r="G93" s="23">
        <v>33.299999999999997</v>
      </c>
    </row>
    <row r="94" spans="2:7" x14ac:dyDescent="0.25">
      <c r="B94" s="31"/>
      <c r="C94" s="41" t="s">
        <v>101</v>
      </c>
      <c r="D94" s="25">
        <v>40</v>
      </c>
      <c r="E94" s="26">
        <v>33.299999999999997</v>
      </c>
      <c r="F94" s="26">
        <v>33.299999999999997</v>
      </c>
      <c r="G94" s="27">
        <f>F94+G93</f>
        <v>66.599999999999994</v>
      </c>
    </row>
    <row r="95" spans="2:7" x14ac:dyDescent="0.25">
      <c r="C95" t="s">
        <v>102</v>
      </c>
      <c r="D95">
        <v>40</v>
      </c>
      <c r="E95" s="26">
        <v>33.299999999999997</v>
      </c>
      <c r="F95" s="26">
        <v>33.299999999999997</v>
      </c>
      <c r="G95" s="27">
        <f>F95+G94</f>
        <v>99.899999999999991</v>
      </c>
    </row>
    <row r="96" spans="2:7" x14ac:dyDescent="0.25">
      <c r="B96" s="32"/>
      <c r="C96" s="36" t="s">
        <v>68</v>
      </c>
      <c r="D96" s="20">
        <v>120</v>
      </c>
      <c r="E96" s="28">
        <v>100</v>
      </c>
      <c r="F96" s="28">
        <v>100</v>
      </c>
      <c r="G96" s="29"/>
    </row>
    <row r="106" spans="2:7" ht="36" customHeight="1" x14ac:dyDescent="0.25">
      <c r="B106" s="53" t="s">
        <v>49</v>
      </c>
      <c r="C106" s="54"/>
      <c r="D106" s="54"/>
      <c r="E106" s="54"/>
      <c r="F106" s="54"/>
      <c r="G106" s="55"/>
    </row>
    <row r="107" spans="2:7" ht="29.1" customHeight="1" x14ac:dyDescent="0.25">
      <c r="B107" s="51"/>
      <c r="C107" s="52"/>
      <c r="D107" s="37" t="s">
        <v>69</v>
      </c>
      <c r="E107" s="38" t="s">
        <v>70</v>
      </c>
      <c r="F107" s="38" t="s">
        <v>71</v>
      </c>
      <c r="G107" s="39" t="s">
        <v>72</v>
      </c>
    </row>
    <row r="108" spans="2:7" ht="17.100000000000001" customHeight="1" x14ac:dyDescent="0.25">
      <c r="B108" s="30"/>
      <c r="C108" s="40" t="s">
        <v>91</v>
      </c>
      <c r="D108" s="17">
        <v>116</v>
      </c>
      <c r="E108" s="45">
        <f>D108/120*100</f>
        <v>96.666666666666671</v>
      </c>
      <c r="F108" s="23">
        <f>E108</f>
        <v>96.666666666666671</v>
      </c>
      <c r="G108" s="24">
        <f>F108</f>
        <v>96.666666666666671</v>
      </c>
    </row>
    <row r="109" spans="2:7" ht="17.100000000000001" customHeight="1" x14ac:dyDescent="0.25">
      <c r="B109" s="31"/>
      <c r="C109" s="41" t="s">
        <v>92</v>
      </c>
      <c r="D109" s="43">
        <v>7</v>
      </c>
      <c r="E109" s="47">
        <f t="shared" ref="E109:E111" si="0">D109/120*100</f>
        <v>5.833333333333333</v>
      </c>
      <c r="F109" s="44">
        <f>E109</f>
        <v>5.833333333333333</v>
      </c>
      <c r="G109" s="27">
        <f>F109+G108</f>
        <v>102.5</v>
      </c>
    </row>
    <row r="110" spans="2:7" ht="17.100000000000001" customHeight="1" x14ac:dyDescent="0.25">
      <c r="B110" s="31"/>
      <c r="C110" s="41" t="s">
        <v>93</v>
      </c>
      <c r="D110" s="43">
        <v>40</v>
      </c>
      <c r="E110" s="47">
        <f t="shared" si="0"/>
        <v>33.333333333333329</v>
      </c>
      <c r="F110" s="44">
        <f t="shared" ref="F110:F111" si="1">E110</f>
        <v>33.333333333333329</v>
      </c>
      <c r="G110" s="27">
        <f t="shared" ref="G110:G111" si="2">F110+G109</f>
        <v>135.83333333333331</v>
      </c>
    </row>
    <row r="111" spans="2:7" ht="19.5" customHeight="1" x14ac:dyDescent="0.25">
      <c r="B111" s="31"/>
      <c r="C111" s="41" t="s">
        <v>94</v>
      </c>
      <c r="D111" s="25">
        <v>13</v>
      </c>
      <c r="E111" s="46">
        <f t="shared" si="0"/>
        <v>10.833333333333334</v>
      </c>
      <c r="F111" s="44">
        <f t="shared" si="1"/>
        <v>10.833333333333334</v>
      </c>
      <c r="G111" s="27">
        <f t="shared" si="2"/>
        <v>146.66666666666666</v>
      </c>
    </row>
    <row r="112" spans="2:7" ht="17.100000000000001" customHeight="1" x14ac:dyDescent="0.25">
      <c r="B112" s="32"/>
      <c r="C112" s="36" t="s">
        <v>68</v>
      </c>
      <c r="D112" s="20">
        <v>120</v>
      </c>
      <c r="E112" s="28"/>
      <c r="F112" s="28"/>
      <c r="G112" s="29"/>
    </row>
    <row r="115" spans="2:7" ht="30" x14ac:dyDescent="0.25">
      <c r="B115" s="51"/>
      <c r="C115" s="52"/>
      <c r="D115" s="37" t="s">
        <v>69</v>
      </c>
      <c r="E115" s="38" t="s">
        <v>70</v>
      </c>
      <c r="F115" s="38" t="s">
        <v>71</v>
      </c>
      <c r="G115" s="39" t="s">
        <v>72</v>
      </c>
    </row>
    <row r="116" spans="2:7" x14ac:dyDescent="0.25">
      <c r="B116" s="30"/>
      <c r="C116" s="40" t="s">
        <v>91</v>
      </c>
      <c r="D116" s="17">
        <v>116</v>
      </c>
      <c r="E116" s="45">
        <f>D116/176*100</f>
        <v>65.909090909090907</v>
      </c>
      <c r="F116" s="23">
        <f>E116</f>
        <v>65.909090909090907</v>
      </c>
      <c r="G116" s="24">
        <f>F116</f>
        <v>65.909090909090907</v>
      </c>
    </row>
    <row r="117" spans="2:7" x14ac:dyDescent="0.25">
      <c r="B117" s="31"/>
      <c r="C117" s="41" t="s">
        <v>92</v>
      </c>
      <c r="D117" s="43">
        <v>7</v>
      </c>
      <c r="E117" s="47">
        <f>D117/176*100</f>
        <v>3.9772727272727271</v>
      </c>
      <c r="F117" s="44">
        <f>E117</f>
        <v>3.9772727272727271</v>
      </c>
      <c r="G117" s="27">
        <f>F117+G116</f>
        <v>69.88636363636364</v>
      </c>
    </row>
    <row r="118" spans="2:7" x14ac:dyDescent="0.25">
      <c r="B118" s="31"/>
      <c r="C118" s="41" t="s">
        <v>93</v>
      </c>
      <c r="D118" s="43">
        <v>40</v>
      </c>
      <c r="E118" s="47">
        <f t="shared" ref="E118:E119" si="3">D118/176*100</f>
        <v>22.727272727272727</v>
      </c>
      <c r="F118" s="44">
        <f t="shared" ref="F118:F119" si="4">E118</f>
        <v>22.727272727272727</v>
      </c>
      <c r="G118" s="27">
        <f t="shared" ref="G118:G119" si="5">F118+G117</f>
        <v>92.613636363636374</v>
      </c>
    </row>
    <row r="119" spans="2:7" x14ac:dyDescent="0.25">
      <c r="B119" s="31"/>
      <c r="C119" s="41" t="s">
        <v>94</v>
      </c>
      <c r="D119" s="25">
        <v>13</v>
      </c>
      <c r="E119" s="47">
        <f t="shared" si="3"/>
        <v>7.3863636363636367</v>
      </c>
      <c r="F119" s="44">
        <f t="shared" si="4"/>
        <v>7.3863636363636367</v>
      </c>
      <c r="G119" s="27">
        <f t="shared" si="5"/>
        <v>100.00000000000001</v>
      </c>
    </row>
    <row r="120" spans="2:7" x14ac:dyDescent="0.25">
      <c r="B120" s="32"/>
      <c r="C120" s="36" t="s">
        <v>68</v>
      </c>
      <c r="D120" s="20">
        <f>SUM(D116:D119)</f>
        <v>176</v>
      </c>
      <c r="E120" s="28">
        <f>SUM(E116:E119)</f>
        <v>100.00000000000001</v>
      </c>
      <c r="F120" s="28">
        <f>SUM(F116:F119)</f>
        <v>100.00000000000001</v>
      </c>
      <c r="G120" s="29"/>
    </row>
    <row r="127" spans="2:7" ht="36" customHeight="1" x14ac:dyDescent="0.25">
      <c r="B127" s="53" t="s">
        <v>50</v>
      </c>
      <c r="C127" s="54"/>
      <c r="D127" s="54"/>
      <c r="E127" s="54"/>
      <c r="F127" s="54"/>
      <c r="G127" s="55"/>
    </row>
    <row r="128" spans="2:7" ht="29.1" customHeight="1" x14ac:dyDescent="0.25">
      <c r="B128" s="51"/>
      <c r="C128" s="52"/>
      <c r="D128" s="37" t="s">
        <v>69</v>
      </c>
      <c r="E128" s="38" t="s">
        <v>70</v>
      </c>
      <c r="F128" s="38" t="s">
        <v>71</v>
      </c>
      <c r="G128" s="39" t="s">
        <v>72</v>
      </c>
    </row>
    <row r="129" spans="2:7" ht="45.95" customHeight="1" x14ac:dyDescent="0.25">
      <c r="B129" s="30"/>
      <c r="C129" s="40" t="s">
        <v>83</v>
      </c>
      <c r="D129" s="17">
        <v>57</v>
      </c>
      <c r="E129" s="23">
        <v>47.5</v>
      </c>
      <c r="F129" s="23">
        <v>47.5</v>
      </c>
      <c r="G129" s="24">
        <v>47.5</v>
      </c>
    </row>
    <row r="130" spans="2:7" ht="45.95" customHeight="1" x14ac:dyDescent="0.25">
      <c r="B130" s="31"/>
      <c r="C130" s="41" t="s">
        <v>84</v>
      </c>
      <c r="D130" s="25">
        <v>7</v>
      </c>
      <c r="E130" s="26">
        <v>5.833333333333333</v>
      </c>
      <c r="F130" s="26">
        <v>5.833333333333333</v>
      </c>
      <c r="G130" s="27">
        <v>53.333333333333336</v>
      </c>
    </row>
    <row r="131" spans="2:7" ht="30" customHeight="1" x14ac:dyDescent="0.25">
      <c r="B131" s="31"/>
      <c r="C131" s="41" t="s">
        <v>85</v>
      </c>
      <c r="D131" s="25">
        <v>2</v>
      </c>
      <c r="E131" s="26">
        <v>1.6666666666666667</v>
      </c>
      <c r="F131" s="26">
        <v>1.6666666666666667</v>
      </c>
      <c r="G131" s="27">
        <v>55.000000000000007</v>
      </c>
    </row>
    <row r="132" spans="2:7" ht="17.100000000000001" customHeight="1" x14ac:dyDescent="0.25">
      <c r="B132" s="31"/>
      <c r="C132" s="41" t="s">
        <v>86</v>
      </c>
      <c r="D132" s="25">
        <v>36</v>
      </c>
      <c r="E132" s="26">
        <v>30</v>
      </c>
      <c r="F132" s="26">
        <v>30</v>
      </c>
      <c r="G132" s="27">
        <v>85</v>
      </c>
    </row>
    <row r="133" spans="2:7" ht="30" customHeight="1" x14ac:dyDescent="0.25">
      <c r="B133" s="31"/>
      <c r="C133" s="41" t="s">
        <v>87</v>
      </c>
      <c r="D133" s="25">
        <v>18</v>
      </c>
      <c r="E133" s="26">
        <v>15</v>
      </c>
      <c r="F133" s="26">
        <v>15</v>
      </c>
      <c r="G133" s="27">
        <v>100</v>
      </c>
    </row>
    <row r="134" spans="2:7" ht="17.100000000000001" customHeight="1" x14ac:dyDescent="0.25">
      <c r="B134" s="32"/>
      <c r="C134" s="36" t="s">
        <v>68</v>
      </c>
      <c r="D134" s="20">
        <v>120</v>
      </c>
      <c r="E134" s="28">
        <v>100</v>
      </c>
      <c r="F134" s="28">
        <v>100</v>
      </c>
      <c r="G134" s="29"/>
    </row>
    <row r="149" spans="2:7" ht="54.95" customHeight="1" x14ac:dyDescent="0.25">
      <c r="B149" s="53" t="s">
        <v>51</v>
      </c>
      <c r="C149" s="54"/>
      <c r="D149" s="54"/>
      <c r="E149" s="54"/>
      <c r="F149" s="54"/>
      <c r="G149" s="55"/>
    </row>
    <row r="150" spans="2:7" ht="29.1" customHeight="1" x14ac:dyDescent="0.25">
      <c r="B150" s="51"/>
      <c r="C150" s="52"/>
      <c r="D150" s="37" t="s">
        <v>69</v>
      </c>
      <c r="E150" s="38" t="s">
        <v>70</v>
      </c>
      <c r="F150" s="38" t="s">
        <v>71</v>
      </c>
      <c r="G150" s="39" t="s">
        <v>72</v>
      </c>
    </row>
    <row r="151" spans="2:7" ht="17.100000000000001" customHeight="1" x14ac:dyDescent="0.25">
      <c r="B151" s="56"/>
      <c r="C151" s="40" t="s">
        <v>77</v>
      </c>
      <c r="D151" s="17">
        <v>118</v>
      </c>
      <c r="E151" s="23">
        <v>98.333333333333329</v>
      </c>
      <c r="F151" s="23">
        <v>98.333333333333329</v>
      </c>
      <c r="G151" s="24">
        <v>98.333333333333329</v>
      </c>
    </row>
    <row r="152" spans="2:7" ht="17.100000000000001" customHeight="1" x14ac:dyDescent="0.25">
      <c r="B152" s="57"/>
      <c r="C152" s="41" t="s">
        <v>78</v>
      </c>
      <c r="D152" s="25">
        <v>2</v>
      </c>
      <c r="E152" s="26">
        <v>1.6666666666666667</v>
      </c>
      <c r="F152" s="26">
        <v>1.6666666666666667</v>
      </c>
      <c r="G152" s="27">
        <v>100</v>
      </c>
    </row>
    <row r="153" spans="2:7" ht="17.100000000000001" customHeight="1" x14ac:dyDescent="0.25">
      <c r="B153" s="58"/>
      <c r="C153" s="36" t="s">
        <v>68</v>
      </c>
      <c r="D153" s="20">
        <v>120</v>
      </c>
      <c r="E153" s="28">
        <v>100</v>
      </c>
      <c r="F153" s="28">
        <v>100</v>
      </c>
      <c r="G153" s="29"/>
    </row>
    <row r="169" spans="2:7" ht="36" customHeight="1" x14ac:dyDescent="0.25">
      <c r="B169" s="53" t="s">
        <v>52</v>
      </c>
      <c r="C169" s="54"/>
      <c r="D169" s="54"/>
      <c r="E169" s="54"/>
      <c r="F169" s="54"/>
      <c r="G169" s="55"/>
    </row>
    <row r="170" spans="2:7" ht="16.5" customHeight="1" x14ac:dyDescent="0.25">
      <c r="B170" s="33"/>
      <c r="C170" s="34"/>
      <c r="D170" s="34"/>
      <c r="E170" s="34"/>
      <c r="F170" s="34"/>
      <c r="G170" s="35"/>
    </row>
    <row r="171" spans="2:7" ht="16.5" customHeight="1" x14ac:dyDescent="0.25">
      <c r="B171" s="51"/>
      <c r="C171" s="52"/>
      <c r="D171" s="37" t="s">
        <v>69</v>
      </c>
      <c r="E171" s="38" t="s">
        <v>70</v>
      </c>
      <c r="F171" s="38" t="s">
        <v>71</v>
      </c>
      <c r="G171" s="39" t="s">
        <v>72</v>
      </c>
    </row>
    <row r="172" spans="2:7" ht="16.5" customHeight="1" x14ac:dyDescent="0.25">
      <c r="B172" s="30"/>
      <c r="C172" s="49" t="s">
        <v>95</v>
      </c>
      <c r="D172" s="17">
        <v>96</v>
      </c>
      <c r="E172" s="45">
        <f>D172/120*100</f>
        <v>80</v>
      </c>
      <c r="F172" s="23">
        <f>E172</f>
        <v>80</v>
      </c>
      <c r="G172" s="24">
        <f>F172</f>
        <v>80</v>
      </c>
    </row>
    <row r="173" spans="2:7" ht="16.5" customHeight="1" x14ac:dyDescent="0.25">
      <c r="B173" s="31"/>
      <c r="C173" s="50" t="s">
        <v>96</v>
      </c>
      <c r="D173" s="43">
        <v>40</v>
      </c>
      <c r="E173" s="47">
        <f t="shared" ref="E173:E176" si="6">D173/120*100</f>
        <v>33.333333333333329</v>
      </c>
      <c r="F173" s="44">
        <f>E173</f>
        <v>33.333333333333329</v>
      </c>
      <c r="G173" s="27">
        <f>F173+G172</f>
        <v>113.33333333333333</v>
      </c>
    </row>
    <row r="174" spans="2:7" x14ac:dyDescent="0.25">
      <c r="B174" s="31"/>
      <c r="C174" s="50" t="s">
        <v>97</v>
      </c>
      <c r="D174" s="43">
        <v>40</v>
      </c>
      <c r="E174" s="47">
        <f t="shared" si="6"/>
        <v>33.333333333333329</v>
      </c>
      <c r="F174" s="44">
        <f t="shared" ref="F174:F176" si="7">E174</f>
        <v>33.333333333333329</v>
      </c>
      <c r="G174" s="27">
        <f t="shared" ref="G174:G175" si="8">F174+G173</f>
        <v>146.66666666666666</v>
      </c>
    </row>
    <row r="175" spans="2:7" x14ac:dyDescent="0.25">
      <c r="B175" s="31"/>
      <c r="C175" s="50" t="s">
        <v>98</v>
      </c>
      <c r="D175" s="25">
        <v>11</v>
      </c>
      <c r="E175" s="46">
        <f t="shared" si="6"/>
        <v>9.1666666666666661</v>
      </c>
      <c r="F175" s="44">
        <f t="shared" si="7"/>
        <v>9.1666666666666661</v>
      </c>
      <c r="G175" s="27">
        <f t="shared" si="8"/>
        <v>155.83333333333331</v>
      </c>
    </row>
    <row r="176" spans="2:7" x14ac:dyDescent="0.25">
      <c r="B176" s="48"/>
      <c r="C176" s="50" t="s">
        <v>99</v>
      </c>
      <c r="D176" s="25">
        <v>20</v>
      </c>
      <c r="E176" s="46">
        <f t="shared" si="6"/>
        <v>16.666666666666664</v>
      </c>
      <c r="F176" s="44">
        <f t="shared" si="7"/>
        <v>16.666666666666664</v>
      </c>
      <c r="G176" s="27">
        <f t="shared" ref="G176" si="9">F176+G175</f>
        <v>172.49999999999997</v>
      </c>
    </row>
    <row r="177" spans="2:7" x14ac:dyDescent="0.25">
      <c r="B177" s="32"/>
      <c r="C177" s="36" t="s">
        <v>68</v>
      </c>
      <c r="D177" s="20">
        <v>120</v>
      </c>
      <c r="E177" s="28"/>
      <c r="F177" s="28"/>
      <c r="G177" s="29"/>
    </row>
    <row r="180" spans="2:7" ht="30" x14ac:dyDescent="0.25">
      <c r="B180" s="51"/>
      <c r="C180" s="52"/>
      <c r="D180" s="37" t="s">
        <v>69</v>
      </c>
      <c r="E180" s="38" t="s">
        <v>70</v>
      </c>
      <c r="F180" s="38" t="s">
        <v>71</v>
      </c>
      <c r="G180" s="39" t="s">
        <v>72</v>
      </c>
    </row>
    <row r="181" spans="2:7" x14ac:dyDescent="0.25">
      <c r="B181" s="30"/>
      <c r="C181" s="49" t="s">
        <v>95</v>
      </c>
      <c r="D181" s="17">
        <v>116</v>
      </c>
      <c r="E181" s="45">
        <f>D181/190*100</f>
        <v>61.05263157894737</v>
      </c>
      <c r="F181" s="23">
        <f>E181</f>
        <v>61.05263157894737</v>
      </c>
      <c r="G181" s="24">
        <f>F181</f>
        <v>61.05263157894737</v>
      </c>
    </row>
    <row r="182" spans="2:7" x14ac:dyDescent="0.25">
      <c r="B182" s="31"/>
      <c r="C182" s="50" t="s">
        <v>96</v>
      </c>
      <c r="D182" s="43">
        <v>7</v>
      </c>
      <c r="E182" s="47">
        <f>D182/190*100</f>
        <v>3.6842105263157889</v>
      </c>
      <c r="F182" s="44">
        <f>E182</f>
        <v>3.6842105263157889</v>
      </c>
      <c r="G182" s="27">
        <f>F182+G181</f>
        <v>64.736842105263165</v>
      </c>
    </row>
    <row r="183" spans="2:7" x14ac:dyDescent="0.25">
      <c r="B183" s="31"/>
      <c r="C183" s="50" t="s">
        <v>97</v>
      </c>
      <c r="D183" s="43">
        <v>40</v>
      </c>
      <c r="E183" s="47">
        <f t="shared" ref="E183:E185" si="10">D183/190*100</f>
        <v>21.052631578947366</v>
      </c>
      <c r="F183" s="44">
        <f t="shared" ref="F183:F186" si="11">E183</f>
        <v>21.052631578947366</v>
      </c>
      <c r="G183" s="27">
        <f t="shared" ref="G183:G185" si="12">F183+G182</f>
        <v>85.789473684210535</v>
      </c>
    </row>
    <row r="184" spans="2:7" x14ac:dyDescent="0.25">
      <c r="B184" s="31"/>
      <c r="C184" s="50" t="s">
        <v>98</v>
      </c>
      <c r="D184" s="25">
        <v>13</v>
      </c>
      <c r="E184" s="47">
        <f t="shared" si="10"/>
        <v>6.8421052631578956</v>
      </c>
      <c r="F184" s="44">
        <f t="shared" si="11"/>
        <v>6.8421052631578956</v>
      </c>
      <c r="G184" s="27">
        <f t="shared" si="12"/>
        <v>92.631578947368425</v>
      </c>
    </row>
    <row r="185" spans="2:7" x14ac:dyDescent="0.25">
      <c r="B185" s="48"/>
      <c r="C185" s="50" t="s">
        <v>99</v>
      </c>
      <c r="D185" s="25">
        <v>14</v>
      </c>
      <c r="E185" s="47">
        <f t="shared" si="10"/>
        <v>7.3684210526315779</v>
      </c>
      <c r="F185" s="44">
        <f t="shared" si="11"/>
        <v>7.3684210526315779</v>
      </c>
      <c r="G185" s="27">
        <f t="shared" si="12"/>
        <v>100</v>
      </c>
    </row>
    <row r="186" spans="2:7" x14ac:dyDescent="0.25">
      <c r="B186" s="32"/>
      <c r="C186" s="36" t="s">
        <v>68</v>
      </c>
      <c r="D186" s="20">
        <f>SUM(D181:D185)</f>
        <v>190</v>
      </c>
      <c r="E186" s="28">
        <f>SUM(E181:E185)</f>
        <v>100</v>
      </c>
      <c r="F186" s="28">
        <f t="shared" si="11"/>
        <v>100</v>
      </c>
      <c r="G186" s="29"/>
    </row>
    <row r="188" spans="2:7" ht="16.5" customHeight="1" x14ac:dyDescent="0.25">
      <c r="B188" s="33"/>
      <c r="C188" s="34"/>
      <c r="D188" s="34"/>
      <c r="E188" s="34"/>
      <c r="F188" s="34"/>
      <c r="G188" s="35"/>
    </row>
    <row r="189" spans="2:7" ht="16.5" customHeight="1" x14ac:dyDescent="0.25">
      <c r="B189" s="33"/>
      <c r="C189" s="34"/>
      <c r="D189" s="34"/>
      <c r="E189" s="34"/>
      <c r="F189" s="34"/>
      <c r="G189" s="35"/>
    </row>
    <row r="190" spans="2:7" ht="16.5" customHeight="1" x14ac:dyDescent="0.25">
      <c r="B190" s="33"/>
      <c r="C190" s="34"/>
      <c r="D190" s="34"/>
      <c r="E190" s="34"/>
      <c r="F190" s="34"/>
      <c r="G190" s="35"/>
    </row>
    <row r="191" spans="2:7" ht="18" customHeight="1" x14ac:dyDescent="0.25">
      <c r="B191" s="33"/>
      <c r="C191" s="34"/>
      <c r="D191" s="34"/>
      <c r="E191" s="34"/>
      <c r="F191" s="34"/>
      <c r="G191" s="35"/>
    </row>
    <row r="193" spans="2:7" ht="71.099999999999994" customHeight="1" x14ac:dyDescent="0.25">
      <c r="B193" s="53" t="s">
        <v>53</v>
      </c>
      <c r="C193" s="54"/>
      <c r="D193" s="54"/>
      <c r="E193" s="54"/>
      <c r="F193" s="54"/>
      <c r="G193" s="55"/>
    </row>
    <row r="194" spans="2:7" ht="29.1" customHeight="1" x14ac:dyDescent="0.25">
      <c r="B194" s="51"/>
      <c r="C194" s="52"/>
      <c r="D194" s="37" t="s">
        <v>69</v>
      </c>
      <c r="E194" s="38" t="s">
        <v>70</v>
      </c>
      <c r="F194" s="38" t="s">
        <v>71</v>
      </c>
      <c r="G194" s="39" t="s">
        <v>72</v>
      </c>
    </row>
    <row r="195" spans="2:7" ht="17.100000000000001" customHeight="1" x14ac:dyDescent="0.25">
      <c r="B195" s="30"/>
      <c r="C195" s="40" t="s">
        <v>77</v>
      </c>
      <c r="D195" s="17">
        <v>89</v>
      </c>
      <c r="E195" s="23">
        <v>74.166666666666671</v>
      </c>
      <c r="F195" s="23">
        <v>74.166666666666671</v>
      </c>
      <c r="G195" s="24">
        <v>74.166666666666671</v>
      </c>
    </row>
    <row r="196" spans="2:7" ht="17.100000000000001" customHeight="1" x14ac:dyDescent="0.25">
      <c r="B196" s="31"/>
      <c r="C196" s="41" t="s">
        <v>78</v>
      </c>
      <c r="D196" s="25">
        <v>31</v>
      </c>
      <c r="E196" s="26">
        <v>25.833333333333336</v>
      </c>
      <c r="F196" s="26">
        <v>25.833333333333336</v>
      </c>
      <c r="G196" s="27">
        <v>100</v>
      </c>
    </row>
    <row r="197" spans="2:7" ht="17.100000000000001" customHeight="1" x14ac:dyDescent="0.25">
      <c r="B197" s="32"/>
      <c r="C197" s="36" t="s">
        <v>68</v>
      </c>
      <c r="D197" s="20">
        <v>120</v>
      </c>
      <c r="E197" s="28">
        <v>100</v>
      </c>
      <c r="F197" s="28">
        <v>100</v>
      </c>
      <c r="G197" s="29"/>
    </row>
    <row r="212" spans="2:7" ht="54.95" customHeight="1" x14ac:dyDescent="0.25">
      <c r="B212" s="53" t="s">
        <v>54</v>
      </c>
      <c r="C212" s="54"/>
      <c r="D212" s="54"/>
      <c r="E212" s="54"/>
      <c r="F212" s="54"/>
      <c r="G212" s="55"/>
    </row>
    <row r="213" spans="2:7" ht="29.1" customHeight="1" x14ac:dyDescent="0.25">
      <c r="B213" s="51"/>
      <c r="C213" s="52"/>
      <c r="D213" s="37" t="s">
        <v>69</v>
      </c>
      <c r="E213" s="38" t="s">
        <v>70</v>
      </c>
      <c r="F213" s="38" t="s">
        <v>71</v>
      </c>
      <c r="G213" s="39" t="s">
        <v>72</v>
      </c>
    </row>
    <row r="214" spans="2:7" ht="17.100000000000001" customHeight="1" x14ac:dyDescent="0.25">
      <c r="B214" s="30"/>
      <c r="C214" s="40" t="s">
        <v>79</v>
      </c>
      <c r="D214" s="17">
        <v>12</v>
      </c>
      <c r="E214" s="23">
        <v>10</v>
      </c>
      <c r="F214" s="23">
        <v>10</v>
      </c>
      <c r="G214" s="24">
        <v>10</v>
      </c>
    </row>
    <row r="215" spans="2:7" ht="17.100000000000001" customHeight="1" x14ac:dyDescent="0.25">
      <c r="B215" s="31"/>
      <c r="C215" s="41" t="s">
        <v>80</v>
      </c>
      <c r="D215" s="25">
        <v>29</v>
      </c>
      <c r="E215" s="26">
        <v>24.166666666666668</v>
      </c>
      <c r="F215" s="26">
        <v>24.166666666666668</v>
      </c>
      <c r="G215" s="27">
        <v>34.166666666666664</v>
      </c>
    </row>
    <row r="216" spans="2:7" ht="17.100000000000001" customHeight="1" x14ac:dyDescent="0.25">
      <c r="B216" s="31"/>
      <c r="C216" s="41" t="s">
        <v>81</v>
      </c>
      <c r="D216" s="25">
        <v>76</v>
      </c>
      <c r="E216" s="26">
        <v>63.333333333333329</v>
      </c>
      <c r="F216" s="26">
        <v>63.333333333333329</v>
      </c>
      <c r="G216" s="27">
        <v>97.5</v>
      </c>
    </row>
    <row r="217" spans="2:7" ht="17.100000000000001" customHeight="1" x14ac:dyDescent="0.25">
      <c r="B217" s="31"/>
      <c r="C217" s="41" t="s">
        <v>82</v>
      </c>
      <c r="D217" s="25">
        <v>3</v>
      </c>
      <c r="E217" s="26">
        <v>2.5</v>
      </c>
      <c r="F217" s="26">
        <v>2.5</v>
      </c>
      <c r="G217" s="27">
        <v>100</v>
      </c>
    </row>
    <row r="218" spans="2:7" ht="17.100000000000001" customHeight="1" x14ac:dyDescent="0.25">
      <c r="B218" s="32"/>
      <c r="C218" s="36" t="s">
        <v>68</v>
      </c>
      <c r="D218" s="20">
        <v>120</v>
      </c>
      <c r="E218" s="28">
        <v>100</v>
      </c>
      <c r="F218" s="28">
        <v>100</v>
      </c>
      <c r="G218" s="29"/>
    </row>
    <row r="234" spans="2:7" ht="86.1" customHeight="1" x14ac:dyDescent="0.25">
      <c r="B234" s="53" t="s">
        <v>56</v>
      </c>
      <c r="C234" s="54"/>
      <c r="D234" s="54"/>
      <c r="E234" s="54"/>
      <c r="F234" s="54"/>
      <c r="G234" s="55"/>
    </row>
    <row r="235" spans="2:7" ht="29.1" customHeight="1" x14ac:dyDescent="0.25">
      <c r="B235" s="51"/>
      <c r="C235" s="52"/>
      <c r="D235" s="37" t="s">
        <v>69</v>
      </c>
      <c r="E235" s="38" t="s">
        <v>70</v>
      </c>
      <c r="F235" s="38" t="s">
        <v>71</v>
      </c>
      <c r="G235" s="39" t="s">
        <v>72</v>
      </c>
    </row>
    <row r="236" spans="2:7" ht="17.100000000000001" customHeight="1" x14ac:dyDescent="0.25">
      <c r="B236" s="30"/>
      <c r="C236" s="40" t="s">
        <v>77</v>
      </c>
      <c r="D236" s="17">
        <v>83</v>
      </c>
      <c r="E236" s="23">
        <v>69.166666666666671</v>
      </c>
      <c r="F236" s="23">
        <v>69.166666666666671</v>
      </c>
      <c r="G236" s="24">
        <v>69.166666666666671</v>
      </c>
    </row>
    <row r="237" spans="2:7" ht="17.100000000000001" customHeight="1" x14ac:dyDescent="0.25">
      <c r="B237" s="31"/>
      <c r="C237" s="41" t="s">
        <v>78</v>
      </c>
      <c r="D237" s="25">
        <v>37</v>
      </c>
      <c r="E237" s="26">
        <v>30.833333333333336</v>
      </c>
      <c r="F237" s="26">
        <v>30.833333333333336</v>
      </c>
      <c r="G237" s="27">
        <v>100</v>
      </c>
    </row>
    <row r="238" spans="2:7" ht="17.100000000000001" customHeight="1" x14ac:dyDescent="0.25">
      <c r="B238" s="32"/>
      <c r="C238" s="36" t="s">
        <v>68</v>
      </c>
      <c r="D238" s="20">
        <v>120</v>
      </c>
      <c r="E238" s="28">
        <v>100</v>
      </c>
      <c r="F238" s="28">
        <v>100</v>
      </c>
      <c r="G238" s="29"/>
    </row>
    <row r="253" spans="2:7" ht="71.099999999999994" customHeight="1" x14ac:dyDescent="0.25">
      <c r="B253" s="53" t="s">
        <v>57</v>
      </c>
      <c r="C253" s="54"/>
      <c r="D253" s="54"/>
      <c r="E253" s="54"/>
      <c r="F253" s="54"/>
      <c r="G253" s="55"/>
    </row>
    <row r="254" spans="2:7" ht="29.1" customHeight="1" x14ac:dyDescent="0.25">
      <c r="B254" s="51"/>
      <c r="C254" s="52"/>
      <c r="D254" s="37" t="s">
        <v>69</v>
      </c>
      <c r="E254" s="38" t="s">
        <v>70</v>
      </c>
      <c r="F254" s="38" t="s">
        <v>71</v>
      </c>
      <c r="G254" s="39" t="s">
        <v>72</v>
      </c>
    </row>
    <row r="255" spans="2:7" ht="17.100000000000001" customHeight="1" x14ac:dyDescent="0.25">
      <c r="B255" s="30"/>
      <c r="C255" s="40" t="s">
        <v>77</v>
      </c>
      <c r="D255" s="17">
        <v>90</v>
      </c>
      <c r="E255" s="23">
        <v>75</v>
      </c>
      <c r="F255" s="23">
        <v>75</v>
      </c>
      <c r="G255" s="24">
        <v>75</v>
      </c>
    </row>
    <row r="256" spans="2:7" ht="17.100000000000001" customHeight="1" x14ac:dyDescent="0.25">
      <c r="B256" s="31"/>
      <c r="C256" s="41" t="s">
        <v>78</v>
      </c>
      <c r="D256" s="25">
        <v>30</v>
      </c>
      <c r="E256" s="26">
        <v>25</v>
      </c>
      <c r="F256" s="26">
        <v>25</v>
      </c>
      <c r="G256" s="27">
        <v>100</v>
      </c>
    </row>
    <row r="257" spans="2:7" ht="17.100000000000001" customHeight="1" x14ac:dyDescent="0.25">
      <c r="B257" s="32"/>
      <c r="C257" s="36" t="s">
        <v>68</v>
      </c>
      <c r="D257" s="20">
        <v>120</v>
      </c>
      <c r="E257" s="28">
        <v>100</v>
      </c>
      <c r="F257" s="28">
        <v>100</v>
      </c>
      <c r="G257" s="29"/>
    </row>
    <row r="272" spans="2:7" ht="54.95" customHeight="1" x14ac:dyDescent="0.25">
      <c r="B272" s="53" t="s">
        <v>58</v>
      </c>
      <c r="C272" s="54"/>
      <c r="D272" s="54"/>
      <c r="E272" s="54"/>
      <c r="F272" s="54"/>
      <c r="G272" s="55"/>
    </row>
    <row r="273" spans="2:7" ht="29.1" customHeight="1" x14ac:dyDescent="0.25">
      <c r="B273" s="51"/>
      <c r="C273" s="52"/>
      <c r="D273" s="37" t="s">
        <v>69</v>
      </c>
      <c r="E273" s="38" t="s">
        <v>70</v>
      </c>
      <c r="F273" s="38" t="s">
        <v>71</v>
      </c>
      <c r="G273" s="39" t="s">
        <v>72</v>
      </c>
    </row>
    <row r="274" spans="2:7" ht="17.100000000000001" customHeight="1" x14ac:dyDescent="0.25">
      <c r="B274" s="30"/>
      <c r="C274" s="40" t="s">
        <v>77</v>
      </c>
      <c r="D274" s="17">
        <v>73</v>
      </c>
      <c r="E274" s="23">
        <v>60.833333333333329</v>
      </c>
      <c r="F274" s="23">
        <v>60.833333333333329</v>
      </c>
      <c r="G274" s="24">
        <v>60.833333333333329</v>
      </c>
    </row>
    <row r="275" spans="2:7" ht="17.100000000000001" customHeight="1" x14ac:dyDescent="0.25">
      <c r="B275" s="31"/>
      <c r="C275" s="41" t="s">
        <v>78</v>
      </c>
      <c r="D275" s="25">
        <v>47</v>
      </c>
      <c r="E275" s="26">
        <v>39.166666666666664</v>
      </c>
      <c r="F275" s="26">
        <v>39.166666666666664</v>
      </c>
      <c r="G275" s="27">
        <v>100</v>
      </c>
    </row>
    <row r="276" spans="2:7" ht="17.100000000000001" customHeight="1" x14ac:dyDescent="0.25">
      <c r="B276" s="32"/>
      <c r="C276" s="36" t="s">
        <v>68</v>
      </c>
      <c r="D276" s="20">
        <v>120</v>
      </c>
      <c r="E276" s="28">
        <v>100</v>
      </c>
      <c r="F276" s="28">
        <v>100</v>
      </c>
      <c r="G276" s="29"/>
    </row>
    <row r="291" spans="2:7" ht="54.95" customHeight="1" x14ac:dyDescent="0.25">
      <c r="B291" s="53" t="s">
        <v>59</v>
      </c>
      <c r="C291" s="54"/>
      <c r="D291" s="54"/>
      <c r="E291" s="54"/>
      <c r="F291" s="54"/>
      <c r="G291" s="55"/>
    </row>
    <row r="292" spans="2:7" ht="29.1" customHeight="1" x14ac:dyDescent="0.25">
      <c r="B292" s="51"/>
      <c r="C292" s="52"/>
      <c r="D292" s="37" t="s">
        <v>69</v>
      </c>
      <c r="E292" s="38" t="s">
        <v>70</v>
      </c>
      <c r="F292" s="38" t="s">
        <v>71</v>
      </c>
      <c r="G292" s="39" t="s">
        <v>72</v>
      </c>
    </row>
    <row r="293" spans="2:7" ht="17.100000000000001" customHeight="1" x14ac:dyDescent="0.25">
      <c r="B293" s="30"/>
      <c r="C293" s="40" t="s">
        <v>77</v>
      </c>
      <c r="D293" s="17">
        <v>84</v>
      </c>
      <c r="E293" s="23">
        <v>70</v>
      </c>
      <c r="F293" s="23">
        <v>70</v>
      </c>
      <c r="G293" s="24">
        <v>70</v>
      </c>
    </row>
    <row r="294" spans="2:7" ht="17.100000000000001" customHeight="1" x14ac:dyDescent="0.25">
      <c r="B294" s="31"/>
      <c r="C294" s="41" t="s">
        <v>78</v>
      </c>
      <c r="D294" s="25">
        <v>36</v>
      </c>
      <c r="E294" s="26">
        <v>30</v>
      </c>
      <c r="F294" s="26">
        <v>30</v>
      </c>
      <c r="G294" s="27">
        <v>100</v>
      </c>
    </row>
    <row r="295" spans="2:7" ht="17.100000000000001" customHeight="1" x14ac:dyDescent="0.25">
      <c r="B295" s="32"/>
      <c r="C295" s="36" t="s">
        <v>68</v>
      </c>
      <c r="D295" s="20">
        <v>120</v>
      </c>
      <c r="E295" s="28">
        <v>100</v>
      </c>
      <c r="F295" s="28">
        <v>100</v>
      </c>
      <c r="G295" s="29"/>
    </row>
    <row r="310" spans="2:7" ht="71.099999999999994" customHeight="1" x14ac:dyDescent="0.25">
      <c r="B310" s="53" t="s">
        <v>60</v>
      </c>
      <c r="C310" s="54"/>
      <c r="D310" s="54"/>
      <c r="E310" s="54"/>
      <c r="F310" s="54"/>
      <c r="G310" s="55"/>
    </row>
    <row r="311" spans="2:7" ht="29.1" customHeight="1" x14ac:dyDescent="0.25">
      <c r="B311" s="51"/>
      <c r="C311" s="52"/>
      <c r="D311" s="37" t="s">
        <v>69</v>
      </c>
      <c r="E311" s="38" t="s">
        <v>70</v>
      </c>
      <c r="F311" s="38" t="s">
        <v>71</v>
      </c>
      <c r="G311" s="39" t="s">
        <v>72</v>
      </c>
    </row>
    <row r="312" spans="2:7" ht="17.100000000000001" customHeight="1" x14ac:dyDescent="0.25">
      <c r="B312" s="30"/>
      <c r="C312" s="40" t="s">
        <v>77</v>
      </c>
      <c r="D312" s="17">
        <v>84</v>
      </c>
      <c r="E312" s="23">
        <v>70</v>
      </c>
      <c r="F312" s="23">
        <v>70</v>
      </c>
      <c r="G312" s="24">
        <v>70</v>
      </c>
    </row>
    <row r="313" spans="2:7" ht="17.100000000000001" customHeight="1" x14ac:dyDescent="0.25">
      <c r="B313" s="31"/>
      <c r="C313" s="41" t="s">
        <v>78</v>
      </c>
      <c r="D313" s="25">
        <v>36</v>
      </c>
      <c r="E313" s="26">
        <v>30</v>
      </c>
      <c r="F313" s="26">
        <v>30</v>
      </c>
      <c r="G313" s="27">
        <v>100</v>
      </c>
    </row>
    <row r="314" spans="2:7" ht="17.100000000000001" customHeight="1" x14ac:dyDescent="0.25">
      <c r="B314" s="32"/>
      <c r="C314" s="36" t="s">
        <v>68</v>
      </c>
      <c r="D314" s="20">
        <v>120</v>
      </c>
      <c r="E314" s="28">
        <v>100</v>
      </c>
      <c r="F314" s="28">
        <v>100</v>
      </c>
      <c r="G314" s="29"/>
    </row>
    <row r="329" spans="2:7" ht="54.95" customHeight="1" x14ac:dyDescent="0.25">
      <c r="B329" s="53" t="s">
        <v>61</v>
      </c>
      <c r="C329" s="54"/>
      <c r="D329" s="54"/>
      <c r="E329" s="54"/>
      <c r="F329" s="54"/>
      <c r="G329" s="55"/>
    </row>
    <row r="330" spans="2:7" ht="29.1" customHeight="1" x14ac:dyDescent="0.25">
      <c r="B330" s="51"/>
      <c r="C330" s="52"/>
      <c r="D330" s="37" t="s">
        <v>69</v>
      </c>
      <c r="E330" s="38" t="s">
        <v>70</v>
      </c>
      <c r="F330" s="38" t="s">
        <v>71</v>
      </c>
      <c r="G330" s="39" t="s">
        <v>72</v>
      </c>
    </row>
    <row r="331" spans="2:7" ht="17.100000000000001" customHeight="1" x14ac:dyDescent="0.25">
      <c r="B331" s="30"/>
      <c r="C331" s="40" t="s">
        <v>75</v>
      </c>
      <c r="D331" s="17">
        <v>13</v>
      </c>
      <c r="E331" s="23">
        <v>10.833333333333334</v>
      </c>
      <c r="F331" s="23">
        <v>10.833333333333334</v>
      </c>
      <c r="G331" s="24">
        <v>10.833333333333334</v>
      </c>
    </row>
    <row r="332" spans="2:7" ht="17.100000000000001" customHeight="1" x14ac:dyDescent="0.25">
      <c r="B332" s="31"/>
      <c r="C332" s="41" t="s">
        <v>76</v>
      </c>
      <c r="D332" s="25">
        <v>107</v>
      </c>
      <c r="E332" s="26">
        <v>89.166666666666671</v>
      </c>
      <c r="F332" s="26">
        <v>89.166666666666671</v>
      </c>
      <c r="G332" s="27">
        <v>100</v>
      </c>
    </row>
    <row r="333" spans="2:7" ht="17.100000000000001" customHeight="1" x14ac:dyDescent="0.25">
      <c r="B333" s="32"/>
      <c r="C333" s="36" t="s">
        <v>68</v>
      </c>
      <c r="D333" s="20">
        <v>120</v>
      </c>
      <c r="E333" s="28">
        <v>100</v>
      </c>
      <c r="F333" s="28">
        <v>100</v>
      </c>
      <c r="G333" s="29"/>
    </row>
    <row r="348" spans="2:7" ht="54.95" customHeight="1" x14ac:dyDescent="0.25">
      <c r="B348" s="53" t="s">
        <v>62</v>
      </c>
      <c r="C348" s="54"/>
      <c r="D348" s="54"/>
      <c r="E348" s="54"/>
      <c r="F348" s="54"/>
      <c r="G348" s="55"/>
    </row>
    <row r="349" spans="2:7" ht="29.1" customHeight="1" x14ac:dyDescent="0.25">
      <c r="B349" s="51"/>
      <c r="C349" s="52"/>
      <c r="D349" s="37" t="s">
        <v>69</v>
      </c>
      <c r="E349" s="38" t="s">
        <v>70</v>
      </c>
      <c r="F349" s="38" t="s">
        <v>71</v>
      </c>
      <c r="G349" s="39" t="s">
        <v>72</v>
      </c>
    </row>
    <row r="350" spans="2:7" ht="30" customHeight="1" x14ac:dyDescent="0.25">
      <c r="B350" s="30"/>
      <c r="C350" s="40" t="s">
        <v>73</v>
      </c>
      <c r="D350" s="17">
        <v>15</v>
      </c>
      <c r="E350" s="23">
        <v>12.5</v>
      </c>
      <c r="F350" s="23">
        <v>12.5</v>
      </c>
      <c r="G350" s="24">
        <v>12.5</v>
      </c>
    </row>
    <row r="351" spans="2:7" ht="30" customHeight="1" x14ac:dyDescent="0.25">
      <c r="B351" s="31"/>
      <c r="C351" s="41" t="s">
        <v>74</v>
      </c>
      <c r="D351" s="25">
        <v>105</v>
      </c>
      <c r="E351" s="26">
        <v>87.5</v>
      </c>
      <c r="F351" s="26">
        <v>87.5</v>
      </c>
      <c r="G351" s="27">
        <v>100</v>
      </c>
    </row>
    <row r="352" spans="2:7" ht="17.100000000000001" customHeight="1" x14ac:dyDescent="0.25">
      <c r="B352" s="32"/>
      <c r="C352" s="36" t="s">
        <v>68</v>
      </c>
      <c r="D352" s="20">
        <v>120</v>
      </c>
      <c r="E352" s="28">
        <v>100</v>
      </c>
      <c r="F352" s="28">
        <v>100</v>
      </c>
      <c r="G352" s="29"/>
    </row>
  </sheetData>
  <mergeCells count="44">
    <mergeCell ref="B26:D26"/>
    <mergeCell ref="B27:C27"/>
    <mergeCell ref="B28:C28"/>
    <mergeCell ref="B29:B33"/>
    <mergeCell ref="B34:B35"/>
    <mergeCell ref="B48:B49"/>
    <mergeCell ref="B54:G54"/>
    <mergeCell ref="B55:C55"/>
    <mergeCell ref="B75:G75"/>
    <mergeCell ref="B36:B37"/>
    <mergeCell ref="B42"/>
    <mergeCell ref="B46:T46"/>
    <mergeCell ref="B47:C47"/>
    <mergeCell ref="B127:G127"/>
    <mergeCell ref="B128:C128"/>
    <mergeCell ref="B149:G149"/>
    <mergeCell ref="B150:C150"/>
    <mergeCell ref="B76:C76"/>
    <mergeCell ref="B106:G106"/>
    <mergeCell ref="B107:C107"/>
    <mergeCell ref="B92:C92"/>
    <mergeCell ref="B235:C235"/>
    <mergeCell ref="B194:C194"/>
    <mergeCell ref="B212:G212"/>
    <mergeCell ref="B213:C213"/>
    <mergeCell ref="B151:B153"/>
    <mergeCell ref="B169:G169"/>
    <mergeCell ref="B193:G193"/>
    <mergeCell ref="B115:C115"/>
    <mergeCell ref="B171:C171"/>
    <mergeCell ref="B180:C180"/>
    <mergeCell ref="B348:G348"/>
    <mergeCell ref="B349:C349"/>
    <mergeCell ref="B310:G310"/>
    <mergeCell ref="B311:C311"/>
    <mergeCell ref="B329:G329"/>
    <mergeCell ref="B330:C330"/>
    <mergeCell ref="B273:C273"/>
    <mergeCell ref="B291:G291"/>
    <mergeCell ref="B292:C292"/>
    <mergeCell ref="B253:G253"/>
    <mergeCell ref="B254:C254"/>
    <mergeCell ref="B272:G272"/>
    <mergeCell ref="B234:G2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2024-04-23T06:08:09Z</dcterms:modified>
</cp:coreProperties>
</file>