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ජී.ජී.සුරේකා කුමාරි\"/>
    </mc:Choice>
  </mc:AlternateContent>
  <xr:revisionPtr revIDLastSave="0" documentId="13_ncr:1_{67465386-DED7-449A-97C4-8E3792CC93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76" i="1" l="1"/>
  <c r="E276" i="1"/>
  <c r="E269" i="1"/>
  <c r="E270" i="1"/>
  <c r="E271" i="1"/>
  <c r="F271" i="1" s="1"/>
  <c r="E272" i="1"/>
  <c r="F272" i="1" s="1"/>
  <c r="E273" i="1"/>
  <c r="E274" i="1"/>
  <c r="E275" i="1"/>
  <c r="F275" i="1" s="1"/>
  <c r="E268" i="1"/>
  <c r="F268" i="1" s="1"/>
  <c r="G268" i="1" s="1"/>
  <c r="D276" i="1"/>
  <c r="F273" i="1"/>
  <c r="F274" i="1"/>
  <c r="F270" i="1"/>
  <c r="F269" i="1"/>
  <c r="E230" i="1"/>
  <c r="E231" i="1"/>
  <c r="E232" i="1"/>
  <c r="F232" i="1" s="1"/>
  <c r="E233" i="1"/>
  <c r="F233" i="1" s="1"/>
  <c r="E229" i="1"/>
  <c r="F231" i="1"/>
  <c r="F230" i="1"/>
  <c r="F229" i="1"/>
  <c r="G229" i="1" s="1"/>
  <c r="D234" i="1"/>
  <c r="E170" i="1"/>
  <c r="E171" i="1"/>
  <c r="E172" i="1"/>
  <c r="E173" i="1"/>
  <c r="F173" i="1" s="1"/>
  <c r="E174" i="1"/>
  <c r="E175" i="1"/>
  <c r="E169" i="1"/>
  <c r="F169" i="1" s="1"/>
  <c r="G169" i="1" s="1"/>
  <c r="F174" i="1"/>
  <c r="F175" i="1"/>
  <c r="F172" i="1"/>
  <c r="F171" i="1"/>
  <c r="F170" i="1"/>
  <c r="D176" i="1"/>
  <c r="G132" i="1"/>
  <c r="G133" i="1" s="1"/>
  <c r="G134" i="1" s="1"/>
  <c r="G135" i="1" s="1"/>
  <c r="G136" i="1" s="1"/>
  <c r="E132" i="1"/>
  <c r="E134" i="1"/>
  <c r="E135" i="1"/>
  <c r="E136" i="1"/>
  <c r="E133" i="1"/>
  <c r="D137" i="1"/>
  <c r="F135" i="1"/>
  <c r="F136" i="1"/>
  <c r="F134" i="1"/>
  <c r="F133" i="1"/>
  <c r="F132" i="1"/>
  <c r="F111" i="1"/>
  <c r="F112" i="1"/>
  <c r="F113" i="1"/>
  <c r="F114" i="1"/>
  <c r="F115" i="1"/>
  <c r="F116" i="1"/>
  <c r="F117" i="1"/>
  <c r="F110" i="1"/>
  <c r="F109" i="1"/>
  <c r="E111" i="1"/>
  <c r="E112" i="1"/>
  <c r="E113" i="1"/>
  <c r="E114" i="1"/>
  <c r="E115" i="1"/>
  <c r="E116" i="1"/>
  <c r="E117" i="1"/>
  <c r="E110" i="1"/>
  <c r="E109" i="1"/>
  <c r="F118" i="1"/>
  <c r="D118" i="1"/>
  <c r="G68" i="1"/>
  <c r="G69" i="1" s="1"/>
  <c r="G70" i="1" s="1"/>
  <c r="G71" i="1" s="1"/>
  <c r="G72" i="1" s="1"/>
  <c r="G73" i="1" s="1"/>
  <c r="G74" i="1" s="1"/>
  <c r="G75" i="1" s="1"/>
  <c r="G51" i="1"/>
  <c r="G52" i="1" s="1"/>
  <c r="G53" i="1" s="1"/>
  <c r="G54" i="1" s="1"/>
  <c r="G55" i="1" s="1"/>
  <c r="E56" i="1"/>
  <c r="D56" i="1"/>
  <c r="G10" i="1"/>
  <c r="G9" i="1"/>
  <c r="F251" i="1"/>
  <c r="E251" i="1"/>
  <c r="G249" i="1"/>
  <c r="G250" i="1" s="1"/>
  <c r="G190" i="1"/>
  <c r="G191" i="1" s="1"/>
  <c r="G151" i="1"/>
  <c r="G152" i="1" s="1"/>
  <c r="G109" i="1"/>
  <c r="G49" i="1"/>
  <c r="G50" i="1" s="1"/>
  <c r="G209" i="1"/>
  <c r="G210" i="1" s="1"/>
  <c r="G211" i="1" s="1"/>
  <c r="G90" i="1"/>
  <c r="G91" i="1" s="1"/>
  <c r="G29" i="1"/>
  <c r="G30" i="1" s="1"/>
  <c r="G31" i="1" s="1"/>
  <c r="G32" i="1" s="1"/>
  <c r="G33" i="1" s="1"/>
  <c r="G269" i="1" l="1"/>
  <c r="G270" i="1" s="1"/>
  <c r="G271" i="1" s="1"/>
  <c r="G272" i="1" s="1"/>
  <c r="G273" i="1" s="1"/>
  <c r="G274" i="1" s="1"/>
  <c r="G275" i="1" s="1"/>
  <c r="G230" i="1"/>
  <c r="G231" i="1" s="1"/>
  <c r="G232" i="1" s="1"/>
  <c r="G233" i="1" s="1"/>
  <c r="G170" i="1"/>
  <c r="G171" i="1"/>
  <c r="G172" i="1" s="1"/>
  <c r="G173" i="1" s="1"/>
  <c r="G174" i="1" s="1"/>
  <c r="G175" i="1" s="1"/>
  <c r="G110" i="1"/>
  <c r="G111" i="1" s="1"/>
  <c r="G112" i="1" s="1"/>
  <c r="G113" i="1" s="1"/>
  <c r="G114" i="1" s="1"/>
  <c r="G115" i="1" s="1"/>
  <c r="G116" i="1" s="1"/>
  <c r="G117" i="1" s="1"/>
  <c r="E118" i="1"/>
  <c r="F176" i="1"/>
  <c r="E176" i="1"/>
</calcChain>
</file>

<file path=xl/sharedStrings.xml><?xml version="1.0" encoding="utf-8"?>
<sst xmlns="http://schemas.openxmlformats.org/spreadsheetml/2006/main" count="152" uniqueCount="79">
  <si>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</si>
  <si>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</si>
  <si>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</si>
  <si>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</si>
  <si>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</si>
  <si>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</si>
  <si>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</si>
  <si>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</si>
  <si>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Wmdê wfmalaIl</t>
  </si>
  <si>
    <t>WmdêOdÍ</t>
  </si>
  <si>
    <t>fjk;a</t>
  </si>
  <si>
    <t>/lshd úrys;</t>
  </si>
  <si>
    <t>iajhx /lshd</t>
  </si>
  <si>
    <t>Tõ</t>
  </si>
  <si>
    <t>ke;</t>
  </si>
  <si>
    <t>01.ස්ත්‍රී පුරුෂ භාවය</t>
  </si>
  <si>
    <t>02.වයස් මට්ටම</t>
  </si>
  <si>
    <t>3.රැකියාව</t>
  </si>
  <si>
    <t>වෙනත්</t>
  </si>
  <si>
    <t>04. අධ්‍යාපන මට්ටම</t>
  </si>
  <si>
    <t>05. ඔබ නර්තනය විෂය හදාරා ඇති අයෙක් ද?</t>
  </si>
  <si>
    <t>06.ඒ අතරින් ඔබ උගත් නර්තන ශිල්පය කවරේද?</t>
  </si>
  <si>
    <t>උඩරට නර්තනය</t>
  </si>
  <si>
    <t>පහතරට නර්තනය</t>
  </si>
  <si>
    <t>සබරගමු නර්තනය</t>
  </si>
  <si>
    <t>විදේශීය නර්තනය(භරත,කතක්,කථකලි,මනිපුරි)</t>
  </si>
  <si>
    <t>Freestyle</t>
  </si>
  <si>
    <t>Western dance</t>
  </si>
  <si>
    <t>Contempory dance</t>
  </si>
  <si>
    <t>Hipop</t>
  </si>
  <si>
    <t>07. ඔබ වැඩි වශයෙන් ඇලුම් කරන්නෙ/ නරඹන්නෙ/ රස වින්දනයක් ලබන්නේ මේ අතරික් කුමකටද ?</t>
  </si>
  <si>
    <t>සාම්ප්‍රදායක නර්තන නිර්මාණ</t>
  </si>
  <si>
    <t>නව නර්තන චලන මුසුනිර්මාණී නව නර්තනය</t>
  </si>
  <si>
    <t>බටහිර නර්තන</t>
  </si>
  <si>
    <t>භාරතීය නර්තන</t>
  </si>
  <si>
    <t>08.නර්තන නිර්මාණකරණයේදී බාහිර භාවිතයට ගත හැකි උත්තේජන වර්ග පිළිබඳ ඔබ දැනුවත්ද?</t>
  </si>
  <si>
    <t>09.නර්තන නිර්මාණයක් ගොඩනැගීමේදී පහත උත්තේජන අතරින් ඔබට අවබෝධයක් ඇත්තේ කුමන උත්තේජන පිළිබඳවද?</t>
  </si>
  <si>
    <t>12.බාහිර හෝ අභ්‍යතර උත්තේජනයන්ගෙන් ආශ්වාදය ලබා ඔබ නර්තන  නිර්මාණ සිදු කර තිබේද ?</t>
  </si>
  <si>
    <t>13.යම් උත්තේජනයක් ඇසුරින් පර්‍යේෂණ මට්ටමින් සිදු කළ දේශීය හෝ විදේශීය නර්තන නිර්මාණ පිළිබඳ දැනුවත්ද ?</t>
  </si>
  <si>
    <t>14.බාහිර උත්තේජනයන් ඇසුරින් නිර්මාණය වන කලා කෘති පිළිබඳ ඔබගෙ අදහස ?</t>
  </si>
  <si>
    <t>15. බාහිර හෝ අභ්‍යන්තර උත්තේජන නර්තන ශිල්පියෙකුගේ නිර්මාණ කාර්‍යයට බලපෑම් සහගත වේද ? නොවේද ?</t>
  </si>
  <si>
    <t>16.දේශීය නර්තනයේ අනාගතය පිළිබඳ ඔබ දරන්නා වූ මතය කුමක්ද?</t>
  </si>
  <si>
    <t>meyeÈ,s oelaula we;</t>
  </si>
  <si>
    <t>meyeÈ,s oelaula ke;</t>
  </si>
  <si>
    <t>l,dx. úlD;s fjñka wNdjhg meñfKa</t>
  </si>
  <si>
    <t>kj k¾;k wdrla yd kj l,d Ys,amSka msßila ìys lsÍug fya;= fõ</t>
  </si>
  <si>
    <t>iïm%odhslj mj;ajdf.k wd oE ñ,sk ù hkq we;</t>
  </si>
  <si>
    <t>*ekagish yd uqo,a wruqKq lr.ksñka kj k¾;kdx. ìysfõ'</t>
  </si>
  <si>
    <t>fï ish,a,'</t>
  </si>
  <si>
    <t>iïm%odhslj mj;ajdf.k wd oeka ñßk ù hkq we;</t>
  </si>
  <si>
    <t>n,mEula we;</t>
  </si>
  <si>
    <t>n,mEula ke;</t>
  </si>
  <si>
    <t>k¾;k lafIa;%fha .=Kd;aulk¾;k ks¾udKhka ìysfõ</t>
  </si>
  <si>
    <t>.eUqre Ñka;khlska hq;= mßl,amkhla ks¾udK Ys,amSka ;=&lt; f.dvkef.a</t>
  </si>
  <si>
    <t>k¾;k lafIa;%fha kshef,k wdOqkslhkag th kj wdl,amhla fõ' '</t>
  </si>
  <si>
    <t>ks¾udKhla isÿ lsÍugW;af;ack wjYH fkdfõ</t>
  </si>
  <si>
    <t>woyila ke;</t>
  </si>
  <si>
    <t>keye</t>
  </si>
  <si>
    <t>;rula ÿrg</t>
  </si>
  <si>
    <t>Y%jH W;af;ack</t>
  </si>
  <si>
    <t>oDYH W;af;ack</t>
  </si>
  <si>
    <t>pd,l W;af;ack</t>
  </si>
  <si>
    <t>ixl,amSh W;af;ack</t>
  </si>
  <si>
    <t>WmdhYS,S W;af;ack</t>
  </si>
  <si>
    <t>fï ish,a,</t>
  </si>
  <si>
    <t>w'fmd'i'idudkH fm&lt; olajd</t>
  </si>
  <si>
    <t>w'fmd'i' Wiia fm&lt; olajd</t>
  </si>
  <si>
    <t>ämaf,daudOdÍka</t>
  </si>
  <si>
    <t>mdrïmßl Ys,amsfhla</t>
  </si>
  <si>
    <t>rdcH fiajlfhla</t>
  </si>
  <si>
    <t>YsIHh</t>
  </si>
  <si>
    <t>rdcH fiajl</t>
  </si>
  <si>
    <t>fm!oa.,sl wxYfha fiajh</t>
  </si>
  <si>
    <t>rdcH fiajl fm!oa.,sl wxYfhafiajh</t>
  </si>
  <si>
    <t>wjqreÿ 10-18</t>
  </si>
  <si>
    <t>wjqreÿ 18 25</t>
  </si>
  <si>
    <t>wjqreÿ 25 35</t>
  </si>
  <si>
    <t>wjqreÿ 35 50</t>
  </si>
  <si>
    <t>wjqreÿ 50 g jeä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</si>
</sst>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</cellStyleXfs>
  <cellXfs count="51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4" xfId="29" applyNumberFormat="1" applyFont="1" applyBorder="1" applyAlignment="1">
      <alignment horizontal="right" vertical="top"/>
    </xf>
    <xf numFmtId="165" fontId="3" fillId="0" borderId="12" xfId="32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3" xfId="34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7" xfId="39" applyNumberFormat="1" applyFont="1" applyBorder="1" applyAlignment="1">
      <alignment horizontal="right" vertical="top"/>
    </xf>
    <xf numFmtId="165" fontId="8" fillId="0" borderId="18" xfId="40" applyNumberFormat="1" applyFont="1" applyBorder="1" applyAlignment="1">
      <alignment horizontal="right" vertical="top"/>
    </xf>
    <xf numFmtId="164" fontId="8" fillId="0" borderId="11" xfId="41" applyNumberFormat="1" applyFont="1" applyBorder="1" applyAlignment="1">
      <alignment horizontal="right" vertical="top"/>
    </xf>
    <xf numFmtId="165" fontId="8" fillId="0" borderId="12" xfId="42" applyNumberFormat="1" applyFont="1" applyBorder="1" applyAlignment="1">
      <alignment horizontal="right" vertical="top"/>
    </xf>
    <xf numFmtId="0" fontId="5" fillId="0" borderId="0" xfId="0" applyFont="1" applyAlignment="1"/>
    <xf numFmtId="0" fontId="7" fillId="0" borderId="0" xfId="0" applyFont="1" applyAlignment="1"/>
    <xf numFmtId="0" fontId="5" fillId="0" borderId="5" xfId="12" applyFont="1" applyBorder="1" applyAlignment="1">
      <alignment horizontal="left" wrapText="1"/>
    </xf>
    <xf numFmtId="0" fontId="5" fillId="0" borderId="3" xfId="12" applyFont="1" applyBorder="1" applyAlignment="1">
      <alignment horizontal="left" wrapText="1"/>
    </xf>
    <xf numFmtId="0" fontId="5" fillId="0" borderId="7" xfId="12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wrapText="1"/>
    </xf>
  </cellXfs>
  <cellStyles count="43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598961331" xfId="41" xr:uid="{CB536975-C887-4C1B-9FBF-88BFB85A2E06}"/>
    <cellStyle name="style1687598961842" xfId="42" xr:uid="{16B0CCBF-DC7A-427E-A4DC-AC2F19674D05}"/>
    <cellStyle name="style1687598961977" xfId="39" xr:uid="{067DDB34-8A86-4A7D-9054-9DE7BEBD6285}"/>
    <cellStyle name="style1687598962073" xfId="40" xr:uid="{E23D374D-B07E-4D7D-A4E6-410458C74E2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Sheet1!$C$90:$C$91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Sheet1!$D$90:$D$91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Sheet1!$C$109:$C$117</c:f>
              <c:strCache>
                <c:ptCount val="9"/>
                <c:pt idx="0">
                  <c:v>උඩරට නර්තනය</c:v>
                </c:pt>
                <c:pt idx="1">
                  <c:v>පහතරට නර්තනය</c:v>
                </c:pt>
                <c:pt idx="2">
                  <c:v>සබරගමු නර්තනය</c:v>
                </c:pt>
                <c:pt idx="3">
                  <c:v>විදේශීය නර්තනය(භරත,කතක්,කථකලි,මනිපුරි)</c:v>
                </c:pt>
                <c:pt idx="4">
                  <c:v>Freestyle</c:v>
                </c:pt>
                <c:pt idx="5">
                  <c:v>Western dance</c:v>
                </c:pt>
                <c:pt idx="6">
                  <c:v>Contempory dance</c:v>
                </c:pt>
                <c:pt idx="7">
                  <c:v>Hipop</c:v>
                </c:pt>
                <c:pt idx="8">
                  <c:v>වෙනත්</c:v>
                </c:pt>
              </c:strCache>
            </c:strRef>
          </c:cat>
          <c:val>
            <c:numRef>
              <c:f>Sheet1!$D$109:$D$117</c:f>
              <c:numCache>
                <c:formatCode>###0</c:formatCode>
                <c:ptCount val="9"/>
                <c:pt idx="0">
                  <c:v>98</c:v>
                </c:pt>
                <c:pt idx="1">
                  <c:v>48</c:v>
                </c:pt>
                <c:pt idx="2">
                  <c:v>46</c:v>
                </c:pt>
                <c:pt idx="3">
                  <c:v>46</c:v>
                </c:pt>
                <c:pt idx="4">
                  <c:v>16</c:v>
                </c:pt>
                <c:pt idx="5">
                  <c:v>16</c:v>
                </c:pt>
                <c:pt idx="6">
                  <c:v>20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Sheet1!$C$109:$C$117</c:f>
              <c:strCache>
                <c:ptCount val="9"/>
                <c:pt idx="0">
                  <c:v>උඩරට නර්තනය</c:v>
                </c:pt>
                <c:pt idx="1">
                  <c:v>පහතරට නර්තනය</c:v>
                </c:pt>
                <c:pt idx="2">
                  <c:v>සබරගමු නර්තනය</c:v>
                </c:pt>
                <c:pt idx="3">
                  <c:v>විදේශීය නර්තනය(භරත,කතක්,කථකලි,මනිපුරි)</c:v>
                </c:pt>
                <c:pt idx="4">
                  <c:v>Freestyle</c:v>
                </c:pt>
                <c:pt idx="5">
                  <c:v>Western dance</c:v>
                </c:pt>
                <c:pt idx="6">
                  <c:v>Contempory dance</c:v>
                </c:pt>
                <c:pt idx="7">
                  <c:v>Hipop</c:v>
                </c:pt>
                <c:pt idx="8">
                  <c:v>වෙනත්</c:v>
                </c:pt>
              </c:strCache>
            </c:strRef>
          </c:cat>
          <c:val>
            <c:numRef>
              <c:f>Sheet1!$D$109:$D$117</c:f>
              <c:numCache>
                <c:formatCode>###0</c:formatCode>
                <c:ptCount val="9"/>
                <c:pt idx="0">
                  <c:v>98</c:v>
                </c:pt>
                <c:pt idx="1">
                  <c:v>48</c:v>
                </c:pt>
                <c:pt idx="2">
                  <c:v>46</c:v>
                </c:pt>
                <c:pt idx="3">
                  <c:v>46</c:v>
                </c:pt>
                <c:pt idx="4">
                  <c:v>16</c:v>
                </c:pt>
                <c:pt idx="5">
                  <c:v>16</c:v>
                </c:pt>
                <c:pt idx="6">
                  <c:v>20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Sheet1!$C$132:$C$136</c:f>
              <c:strCache>
                <c:ptCount val="5"/>
                <c:pt idx="0">
                  <c:v>සාම්ප්‍රදායක නර්තන නිර්මාණ</c:v>
                </c:pt>
                <c:pt idx="1">
                  <c:v>නව නර්තන චලන මුසුනිර්මාණී නව නර්තනය</c:v>
                </c:pt>
                <c:pt idx="2">
                  <c:v>බටහිර නර්තන</c:v>
                </c:pt>
                <c:pt idx="3">
                  <c:v>භාරතීය නර්තන</c:v>
                </c:pt>
                <c:pt idx="4">
                  <c:v>Contempory dance</c:v>
                </c:pt>
              </c:strCache>
            </c:strRef>
          </c:cat>
          <c:val>
            <c:numRef>
              <c:f>Sheet1!$D$132:$D$136</c:f>
              <c:numCache>
                <c:formatCode>###0</c:formatCode>
                <c:ptCount val="5"/>
                <c:pt idx="0">
                  <c:v>90</c:v>
                </c:pt>
                <c:pt idx="1">
                  <c:v>76</c:v>
                </c:pt>
                <c:pt idx="2">
                  <c:v>30</c:v>
                </c:pt>
                <c:pt idx="3">
                  <c:v>38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Sheet1!$C$132:$C$136</c:f>
              <c:strCache>
                <c:ptCount val="5"/>
                <c:pt idx="0">
                  <c:v>සාම්ප්‍රදායක නර්තන නිර්මාණ</c:v>
                </c:pt>
                <c:pt idx="1">
                  <c:v>නව නර්තන චලන මුසුනිර්මාණී නව නර්තනය</c:v>
                </c:pt>
                <c:pt idx="2">
                  <c:v>බටහිර නර්තන</c:v>
                </c:pt>
                <c:pt idx="3">
                  <c:v>භාරතීය නර්තන</c:v>
                </c:pt>
                <c:pt idx="4">
                  <c:v>Contempory dance</c:v>
                </c:pt>
              </c:strCache>
            </c:strRef>
          </c:cat>
          <c:val>
            <c:numRef>
              <c:f>Sheet1!$D$132:$D$136</c:f>
              <c:numCache>
                <c:formatCode>###0</c:formatCode>
                <c:ptCount val="5"/>
                <c:pt idx="0">
                  <c:v>90</c:v>
                </c:pt>
                <c:pt idx="1">
                  <c:v>76</c:v>
                </c:pt>
                <c:pt idx="2">
                  <c:v>30</c:v>
                </c:pt>
                <c:pt idx="3">
                  <c:v>38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81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Sheet1!$C$169:$C$175</c:f>
              <c:strCache>
                <c:ptCount val="7"/>
                <c:pt idx="0">
                  <c:v>Y%jH W;af;ack</c:v>
                </c:pt>
                <c:pt idx="1">
                  <c:v>oDYH W;af;ack</c:v>
                </c:pt>
                <c:pt idx="2">
                  <c:v>pd,l W;af;ack</c:v>
                </c:pt>
                <c:pt idx="3">
                  <c:v>ixl,amSh W;af;ack</c:v>
                </c:pt>
                <c:pt idx="4">
                  <c:v>WmdhYS,S W;af;ack</c:v>
                </c:pt>
                <c:pt idx="5">
                  <c:v>fjk;a</c:v>
                </c:pt>
                <c:pt idx="6">
                  <c:v>fï ish,a,</c:v>
                </c:pt>
              </c:strCache>
            </c:strRef>
          </c:cat>
          <c:val>
            <c:numRef>
              <c:f>Sheet1!$D$169:$D$175</c:f>
              <c:numCache>
                <c:formatCode>###0</c:formatCode>
                <c:ptCount val="7"/>
                <c:pt idx="0">
                  <c:v>52</c:v>
                </c:pt>
                <c:pt idx="1">
                  <c:v>46</c:v>
                </c:pt>
                <c:pt idx="2">
                  <c:v>26</c:v>
                </c:pt>
                <c:pt idx="3">
                  <c:v>18</c:v>
                </c:pt>
                <c:pt idx="4">
                  <c:v>20</c:v>
                </c:pt>
                <c:pt idx="5">
                  <c:v>6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Sheet1!$C$190:$C$191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Sheet1!$D$190:$D$191</c:f>
              <c:numCache>
                <c:formatCode>###0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Sheet1!$C$190:$C$191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Sheet1!$D$190:$D$191</c:f>
              <c:numCache>
                <c:formatCode>###0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Sheet1!$C$209:$C$211</c:f>
              <c:strCache>
                <c:ptCount val="3"/>
                <c:pt idx="0">
                  <c:v>Tõ</c:v>
                </c:pt>
                <c:pt idx="1">
                  <c:v>keye</c:v>
                </c:pt>
                <c:pt idx="2">
                  <c:v>;rula ÿrg</c:v>
                </c:pt>
              </c:strCache>
            </c:strRef>
          </c:cat>
          <c:val>
            <c:numRef>
              <c:f>Sheet1!$D$209:$D$211</c:f>
              <c:numCache>
                <c:formatCode>###0</c:formatCode>
                <c:ptCount val="3"/>
                <c:pt idx="0">
                  <c:v>28</c:v>
                </c:pt>
                <c:pt idx="1">
                  <c:v>19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Sheet1!$C$209:$C$211</c:f>
              <c:strCache>
                <c:ptCount val="3"/>
                <c:pt idx="0">
                  <c:v>Tõ</c:v>
                </c:pt>
                <c:pt idx="1">
                  <c:v>keye</c:v>
                </c:pt>
                <c:pt idx="2">
                  <c:v>;rula ÿrg</c:v>
                </c:pt>
              </c:strCache>
            </c:strRef>
          </c:cat>
          <c:val>
            <c:numRef>
              <c:f>Sheet1!$D$209:$D$211</c:f>
              <c:numCache>
                <c:formatCode>###0</c:formatCode>
                <c:ptCount val="3"/>
                <c:pt idx="0">
                  <c:v>28</c:v>
                </c:pt>
                <c:pt idx="1">
                  <c:v>19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Sheet1!$C$229:$C$233</c:f>
              <c:strCache>
                <c:ptCount val="5"/>
                <c:pt idx="0">
                  <c:v>k¾;k lafIa;%fha .=Kd;aulk¾;k ks¾udKhka ìysfõ</c:v>
                </c:pt>
                <c:pt idx="1">
                  <c:v>.eUqre Ñka;khlska hq;= mßl,amkhla ks¾udK Ys,amSka ;=&lt; f.dvkef.a</c:v>
                </c:pt>
                <c:pt idx="2">
                  <c:v>k¾;k lafIa;%fha kshef,k wdOqkslhkag th kj wdl,amhla fõ' '</c:v>
                </c:pt>
                <c:pt idx="3">
                  <c:v>ks¾udKhla isÿ lsÍugW;af;ack wjYH fkdfõ</c:v>
                </c:pt>
                <c:pt idx="4">
                  <c:v>woyila ke;</c:v>
                </c:pt>
              </c:strCache>
            </c:strRef>
          </c:cat>
          <c:val>
            <c:numRef>
              <c:f>Sheet1!$D$229:$D$233</c:f>
              <c:numCache>
                <c:formatCode>###0</c:formatCode>
                <c:ptCount val="5"/>
                <c:pt idx="0">
                  <c:v>78</c:v>
                </c:pt>
                <c:pt idx="1">
                  <c:v>74</c:v>
                </c:pt>
                <c:pt idx="2">
                  <c:v>48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Sheet1!$C$229:$C$233</c:f>
              <c:strCache>
                <c:ptCount val="5"/>
                <c:pt idx="0">
                  <c:v>k¾;k lafIa;%fha .=Kd;aulk¾;k ks¾udKhka ìysfõ</c:v>
                </c:pt>
                <c:pt idx="1">
                  <c:v>.eUqre Ñka;khlska hq;= mßl,amkhla ks¾udK Ys,amSka ;=&lt; f.dvkef.a</c:v>
                </c:pt>
                <c:pt idx="2">
                  <c:v>k¾;k lafIa;%fha kshef,k wdOqkslhkag th kj wdl,amhla fõ' '</c:v>
                </c:pt>
                <c:pt idx="3">
                  <c:v>ks¾udKhla isÿ lsÍugW;af;ack wjYH fkdfõ</c:v>
                </c:pt>
                <c:pt idx="4">
                  <c:v>woyila ke;</c:v>
                </c:pt>
              </c:strCache>
            </c:strRef>
          </c:cat>
          <c:val>
            <c:numRef>
              <c:f>Sheet1!$D$229:$D$233</c:f>
              <c:numCache>
                <c:formatCode>###0</c:formatCode>
                <c:ptCount val="5"/>
                <c:pt idx="0">
                  <c:v>78</c:v>
                </c:pt>
                <c:pt idx="1">
                  <c:v>74</c:v>
                </c:pt>
                <c:pt idx="2">
                  <c:v>48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Sheet1!$C$249:$C$250</c:f>
              <c:strCache>
                <c:ptCount val="2"/>
                <c:pt idx="0">
                  <c:v>n,mEula we;</c:v>
                </c:pt>
                <c:pt idx="1">
                  <c:v>n,mEula ke;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Sheet1!$C$249:$C$250</c:f>
              <c:strCache>
                <c:ptCount val="2"/>
                <c:pt idx="0">
                  <c:v>n,mEula we;</c:v>
                </c:pt>
                <c:pt idx="1">
                  <c:v>n,mEula ke;</c:v>
                </c:pt>
              </c:strCache>
            </c:strRef>
          </c:cat>
          <c:val>
            <c:numRef>
              <c:f>Sheet1!$D$249:$D$250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Sheet1!$C$268:$C$275</c:f>
              <c:strCache>
                <c:ptCount val="8"/>
                <c:pt idx="0">
                  <c:v>meyeÈ,s oelaula we;</c:v>
                </c:pt>
                <c:pt idx="1">
                  <c:v>meyeÈ,s oelaula ke;</c:v>
                </c:pt>
                <c:pt idx="2">
                  <c:v>l,dx. úlD;s fjñka wNdjhg meñfKa</c:v>
                </c:pt>
                <c:pt idx="3">
                  <c:v>kj k¾;k wdrla yd kj l,d Ys,amSka msßila ìys lsÍug fya;= fõ</c:v>
                </c:pt>
                <c:pt idx="4">
                  <c:v>iïm%odhslj mj;ajdf.k wd oE ñ,sk ù hkq we;</c:v>
                </c:pt>
                <c:pt idx="5">
                  <c:v>*ekagish yd uqo,a wruqKq lr.ksñka kj k¾;kdx. ìysfõ'</c:v>
                </c:pt>
                <c:pt idx="6">
                  <c:v>fï ish,a,'</c:v>
                </c:pt>
                <c:pt idx="7">
                  <c:v>iïm%odhslj mj;ajdf.k wd oeka ñßk ù hkq we;</c:v>
                </c:pt>
              </c:strCache>
            </c:strRef>
          </c:cat>
          <c:val>
            <c:numRef>
              <c:f>Sheet1!$D$268:$D$275</c:f>
              <c:numCache>
                <c:formatCode>###0</c:formatCode>
                <c:ptCount val="8"/>
                <c:pt idx="0">
                  <c:v>8</c:v>
                </c:pt>
                <c:pt idx="1">
                  <c:v>28</c:v>
                </c:pt>
                <c:pt idx="2">
                  <c:v>32</c:v>
                </c:pt>
                <c:pt idx="3">
                  <c:v>38</c:v>
                </c:pt>
                <c:pt idx="4">
                  <c:v>4</c:v>
                </c:pt>
                <c:pt idx="5">
                  <c:v>50</c:v>
                </c:pt>
                <c:pt idx="6">
                  <c:v>22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Sheet1!$C$268:$C$275</c:f>
              <c:strCache>
                <c:ptCount val="8"/>
                <c:pt idx="0">
                  <c:v>meyeÈ,s oelaula we;</c:v>
                </c:pt>
                <c:pt idx="1">
                  <c:v>meyeÈ,s oelaula ke;</c:v>
                </c:pt>
                <c:pt idx="2">
                  <c:v>l,dx. úlD;s fjñka wNdjhg meñfKa</c:v>
                </c:pt>
                <c:pt idx="3">
                  <c:v>kj k¾;k wdrla yd kj l,d Ys,amSka msßila ìys lsÍug fya;= fõ</c:v>
                </c:pt>
                <c:pt idx="4">
                  <c:v>iïm%odhslj mj;ajdf.k wd oE ñ,sk ù hkq we;</c:v>
                </c:pt>
                <c:pt idx="5">
                  <c:v>*ekagish yd uqo,a wruqKq lr.ksñka kj k¾;kdx. ìysfõ'</c:v>
                </c:pt>
                <c:pt idx="6">
                  <c:v>fï ish,a,'</c:v>
                </c:pt>
                <c:pt idx="7">
                  <c:v>iïm%odhslj mj;ajdf.k wd oeka ñßk ù hkq we;</c:v>
                </c:pt>
              </c:strCache>
            </c:strRef>
          </c:cat>
          <c:val>
            <c:numRef>
              <c:f>Sheet1!$D$268:$D$275</c:f>
              <c:numCache>
                <c:formatCode>###0</c:formatCode>
                <c:ptCount val="8"/>
                <c:pt idx="0">
                  <c:v>8</c:v>
                </c:pt>
                <c:pt idx="1">
                  <c:v>28</c:v>
                </c:pt>
                <c:pt idx="2">
                  <c:v>32</c:v>
                </c:pt>
                <c:pt idx="3">
                  <c:v>38</c:v>
                </c:pt>
                <c:pt idx="4">
                  <c:v>4</c:v>
                </c:pt>
                <c:pt idx="5">
                  <c:v>50</c:v>
                </c:pt>
                <c:pt idx="6">
                  <c:v>22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Sheet1!$C$29:$C$33</c:f>
              <c:strCache>
                <c:ptCount val="5"/>
                <c:pt idx="0">
                  <c:v>wjqreÿ 10-18</c:v>
                </c:pt>
                <c:pt idx="1">
                  <c:v>wjqreÿ 18 25</c:v>
                </c:pt>
                <c:pt idx="2">
                  <c:v>wjqreÿ 25 35</c:v>
                </c:pt>
                <c:pt idx="3">
                  <c:v>wjqreÿ 35 50</c:v>
                </c:pt>
                <c:pt idx="4">
                  <c:v>wjqreÿ 50 g jeä</c:v>
                </c:pt>
              </c:strCache>
            </c:strRef>
          </c:cat>
          <c:val>
            <c:numRef>
              <c:f>Sheet1!$D$29:$D$33</c:f>
              <c:numCache>
                <c:formatCode>###0</c:formatCode>
                <c:ptCount val="5"/>
                <c:pt idx="0">
                  <c:v>1</c:v>
                </c:pt>
                <c:pt idx="1">
                  <c:v>54</c:v>
                </c:pt>
                <c:pt idx="2">
                  <c:v>29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Sheet1!$C$29:$C$31</c:f>
              <c:strCache>
                <c:ptCount val="3"/>
                <c:pt idx="0">
                  <c:v>wjqreÿ 10-18</c:v>
                </c:pt>
                <c:pt idx="1">
                  <c:v>wjqreÿ 18 25</c:v>
                </c:pt>
                <c:pt idx="2">
                  <c:v>wjqreÿ 25 35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1</c:v>
                </c:pt>
                <c:pt idx="1">
                  <c:v>54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Sheet1!$C$49:$C$55</c:f>
              <c:strCache>
                <c:ptCount val="7"/>
                <c:pt idx="0">
                  <c:v>YsIHh</c:v>
                </c:pt>
                <c:pt idx="1">
                  <c:v>rdcH fiajl</c:v>
                </c:pt>
                <c:pt idx="2">
                  <c:v>fm!oa.,sl wxYfha fiajh</c:v>
                </c:pt>
                <c:pt idx="3">
                  <c:v>iajhx /lshd</c:v>
                </c:pt>
                <c:pt idx="4">
                  <c:v>/lshd úrys;</c:v>
                </c:pt>
                <c:pt idx="5">
                  <c:v>fjk;a</c:v>
                </c:pt>
                <c:pt idx="6">
                  <c:v>rdcH fiajl fm!oa.,sl wxYfhafiajh</c:v>
                </c:pt>
              </c:strCache>
            </c:strRef>
          </c:cat>
          <c:val>
            <c:numRef>
              <c:f>Sheet1!$D$49:$D$55</c:f>
              <c:numCache>
                <c:formatCode>###0</c:formatCode>
                <c:ptCount val="7"/>
                <c:pt idx="0">
                  <c:v>53</c:v>
                </c:pt>
                <c:pt idx="1">
                  <c:v>12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Sheet1!$C$49:$C$55</c:f>
              <c:strCache>
                <c:ptCount val="7"/>
                <c:pt idx="0">
                  <c:v>YsIHh</c:v>
                </c:pt>
                <c:pt idx="1">
                  <c:v>rdcH fiajl</c:v>
                </c:pt>
                <c:pt idx="2">
                  <c:v>fm!oa.,sl wxYfha fiajh</c:v>
                </c:pt>
                <c:pt idx="3">
                  <c:v>iajhx /lshd</c:v>
                </c:pt>
                <c:pt idx="4">
                  <c:v>/lshd úrys;</c:v>
                </c:pt>
                <c:pt idx="5">
                  <c:v>fjk;a</c:v>
                </c:pt>
                <c:pt idx="6">
                  <c:v>rdcH fiajl fm!oa.,sl wxYfhafiajh</c:v>
                </c:pt>
              </c:strCache>
            </c:strRef>
          </c:cat>
          <c:val>
            <c:numRef>
              <c:f>Sheet1!$D$49:$D$55</c:f>
              <c:numCache>
                <c:formatCode>###0</c:formatCode>
                <c:ptCount val="7"/>
                <c:pt idx="0">
                  <c:v>53</c:v>
                </c:pt>
                <c:pt idx="1">
                  <c:v>12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Sheet1!$C$68:$C$75</c:f>
              <c:strCache>
                <c:ptCount val="8"/>
                <c:pt idx="0">
                  <c:v>w'fmd'i'idudkH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ämaf,daudOdÍka</c:v>
                </c:pt>
                <c:pt idx="4">
                  <c:v>mdrïmßl Ys,amsfhla</c:v>
                </c:pt>
                <c:pt idx="5">
                  <c:v>WmdêOdÍ</c:v>
                </c:pt>
                <c:pt idx="6">
                  <c:v>fjk;a</c:v>
                </c:pt>
                <c:pt idx="7">
                  <c:v>rdcH fiajlfhla</c:v>
                </c:pt>
              </c:strCache>
            </c:strRef>
          </c:cat>
          <c:val>
            <c:numRef>
              <c:f>Sheet1!$D$68:$D$75</c:f>
              <c:numCache>
                <c:formatCode>###0</c:formatCode>
                <c:ptCount val="8"/>
                <c:pt idx="0">
                  <c:v>1</c:v>
                </c:pt>
                <c:pt idx="1">
                  <c:v>8</c:v>
                </c:pt>
                <c:pt idx="2">
                  <c:v>53</c:v>
                </c:pt>
                <c:pt idx="3">
                  <c:v>10</c:v>
                </c:pt>
                <c:pt idx="4">
                  <c:v>2</c:v>
                </c:pt>
                <c:pt idx="5">
                  <c:v>13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Sheet1!$C$68:$C$75</c:f>
              <c:strCache>
                <c:ptCount val="8"/>
                <c:pt idx="0">
                  <c:v>w'fmd'i'idudkH fm&lt; olajd</c:v>
                </c:pt>
                <c:pt idx="1">
                  <c:v>w'fmd'i' Wiia fm&lt; olajd</c:v>
                </c:pt>
                <c:pt idx="2">
                  <c:v>Wmdê wfmalaIl</c:v>
                </c:pt>
                <c:pt idx="3">
                  <c:v>ämaf,daudOdÍka</c:v>
                </c:pt>
                <c:pt idx="4">
                  <c:v>mdrïmßl Ys,amsfhla</c:v>
                </c:pt>
                <c:pt idx="5">
                  <c:v>WmdêOdÍ</c:v>
                </c:pt>
                <c:pt idx="6">
                  <c:v>fjk;a</c:v>
                </c:pt>
                <c:pt idx="7">
                  <c:v>rdcH fiajlfhla</c:v>
                </c:pt>
              </c:strCache>
            </c:strRef>
          </c:cat>
          <c:val>
            <c:numRef>
              <c:f>Sheet1!$D$68:$D$75</c:f>
              <c:numCache>
                <c:formatCode>###0</c:formatCode>
                <c:ptCount val="8"/>
                <c:pt idx="0">
                  <c:v>1</c:v>
                </c:pt>
                <c:pt idx="1">
                  <c:v>8</c:v>
                </c:pt>
                <c:pt idx="2">
                  <c:v>53</c:v>
                </c:pt>
                <c:pt idx="3">
                  <c:v>10</c:v>
                </c:pt>
                <c:pt idx="4">
                  <c:v>2</c:v>
                </c:pt>
                <c:pt idx="5">
                  <c:v>13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Sheet1!$C$90:$C$91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Sheet1!$D$90:$D$91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676275</xdr:colOff>
      <xdr:row>88</xdr:row>
      <xdr:rowOff>171449</xdr:rowOff>
    </xdr:from>
    <xdr:to>
      <xdr:col>16</xdr:col>
      <xdr:colOff>66675</xdr:colOff>
      <xdr:row>99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88</xdr:row>
      <xdr:rowOff>180974</xdr:rowOff>
    </xdr:from>
    <xdr:to>
      <xdr:col>11</xdr:col>
      <xdr:colOff>581025</xdr:colOff>
      <xdr:row>99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219075</xdr:colOff>
      <xdr:row>119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107</xdr:row>
      <xdr:rowOff>19050</xdr:rowOff>
    </xdr:from>
    <xdr:to>
      <xdr:col>17</xdr:col>
      <xdr:colOff>571500</xdr:colOff>
      <xdr:row>119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130</xdr:row>
      <xdr:rowOff>314325</xdr:rowOff>
    </xdr:from>
    <xdr:to>
      <xdr:col>12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130</xdr:row>
      <xdr:rowOff>257175</xdr:rowOff>
    </xdr:from>
    <xdr:to>
      <xdr:col>17</xdr:col>
      <xdr:colOff>819150</xdr:colOff>
      <xdr:row>143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148</xdr:row>
      <xdr:rowOff>390525</xdr:rowOff>
    </xdr:from>
    <xdr:to>
      <xdr:col>12</xdr:col>
      <xdr:colOff>285750</xdr:colOff>
      <xdr:row>159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148</xdr:row>
      <xdr:rowOff>400050</xdr:rowOff>
    </xdr:from>
    <xdr:to>
      <xdr:col>17</xdr:col>
      <xdr:colOff>723900</xdr:colOff>
      <xdr:row>159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166</xdr:row>
      <xdr:rowOff>142875</xdr:rowOff>
    </xdr:from>
    <xdr:to>
      <xdr:col>12</xdr:col>
      <xdr:colOff>495300</xdr:colOff>
      <xdr:row>176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187</xdr:row>
      <xdr:rowOff>409575</xdr:rowOff>
    </xdr:from>
    <xdr:to>
      <xdr:col>12</xdr:col>
      <xdr:colOff>523875</xdr:colOff>
      <xdr:row>198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187</xdr:row>
      <xdr:rowOff>419100</xdr:rowOff>
    </xdr:from>
    <xdr:to>
      <xdr:col>17</xdr:col>
      <xdr:colOff>809625</xdr:colOff>
      <xdr:row>198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206</xdr:row>
      <xdr:rowOff>381000</xdr:rowOff>
    </xdr:from>
    <xdr:to>
      <xdr:col>12</xdr:col>
      <xdr:colOff>333375</xdr:colOff>
      <xdr:row>219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206</xdr:row>
      <xdr:rowOff>400050</xdr:rowOff>
    </xdr:from>
    <xdr:to>
      <xdr:col>17</xdr:col>
      <xdr:colOff>800100</xdr:colOff>
      <xdr:row>219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227</xdr:row>
      <xdr:rowOff>76200</xdr:rowOff>
    </xdr:from>
    <xdr:to>
      <xdr:col>12</xdr:col>
      <xdr:colOff>704850</xdr:colOff>
      <xdr:row>238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227</xdr:row>
      <xdr:rowOff>19050</xdr:rowOff>
    </xdr:from>
    <xdr:to>
      <xdr:col>18</xdr:col>
      <xdr:colOff>57150</xdr:colOff>
      <xdr:row>238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247</xdr:row>
      <xdr:rowOff>19050</xdr:rowOff>
    </xdr:from>
    <xdr:to>
      <xdr:col>12</xdr:col>
      <xdr:colOff>323850</xdr:colOff>
      <xdr:row>258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247</xdr:row>
      <xdr:rowOff>9525</xdr:rowOff>
    </xdr:from>
    <xdr:to>
      <xdr:col>17</xdr:col>
      <xdr:colOff>723900</xdr:colOff>
      <xdr:row>258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265</xdr:row>
      <xdr:rowOff>400050</xdr:rowOff>
    </xdr:from>
    <xdr:to>
      <xdr:col>12</xdr:col>
      <xdr:colOff>276225</xdr:colOff>
      <xdr:row>275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265</xdr:row>
      <xdr:rowOff>419100</xdr:rowOff>
    </xdr:from>
    <xdr:to>
      <xdr:col>17</xdr:col>
      <xdr:colOff>571500</xdr:colOff>
      <xdr:row>275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280"/>
  <sheetViews>
    <sheetView tabSelected="1" workbookViewId="0">
      <selection activeCell="C9" sqref="C9:C10"/>
    </sheetView>
  </sheetViews>
  <sheetFormatPr defaultRowHeight="15.75" x14ac:dyDescent="0.25"/>
  <cols>
    <col min="2" max="2" width="21.140625" style="10" customWidth="1"/>
    <col min="3" max="3" width="22.7109375" style="41" customWidth="1"/>
    <col min="4" max="4" width="23" customWidth="1"/>
    <col min="5" max="25" width="13.5703125" customWidth="1"/>
  </cols>
  <sheetData>
    <row r="5" spans="2:7" ht="18" x14ac:dyDescent="0.25">
      <c r="B5" s="11" t="s">
        <v>0</v>
      </c>
    </row>
    <row r="7" spans="2:7" ht="21" customHeight="1" x14ac:dyDescent="0.25">
      <c r="B7" s="34" t="s">
        <v>15</v>
      </c>
      <c r="C7" s="35"/>
      <c r="D7" s="35"/>
      <c r="E7" s="35"/>
      <c r="F7" s="35"/>
      <c r="G7" s="36"/>
    </row>
    <row r="8" spans="2:7" ht="29.1" customHeight="1" x14ac:dyDescent="0.25">
      <c r="B8" s="12"/>
      <c r="C8" s="19"/>
      <c r="D8" s="16" t="s">
        <v>2</v>
      </c>
      <c r="E8" s="17" t="s">
        <v>3</v>
      </c>
      <c r="F8" s="17" t="s">
        <v>4</v>
      </c>
      <c r="G8" s="18" t="s">
        <v>5</v>
      </c>
    </row>
    <row r="9" spans="2:7" ht="17.100000000000001" customHeight="1" x14ac:dyDescent="0.25">
      <c r="B9" s="13"/>
      <c r="C9" s="42" t="s">
        <v>7</v>
      </c>
      <c r="D9" s="37">
        <v>70</v>
      </c>
      <c r="E9" s="38">
        <v>70</v>
      </c>
      <c r="F9" s="38">
        <v>70</v>
      </c>
      <c r="G9" s="22">
        <f>F9</f>
        <v>70</v>
      </c>
    </row>
    <row r="10" spans="2:7" ht="17.100000000000001" customHeight="1" x14ac:dyDescent="0.25">
      <c r="B10" s="14"/>
      <c r="C10" s="42" t="s">
        <v>6</v>
      </c>
      <c r="D10" s="39">
        <v>30</v>
      </c>
      <c r="E10" s="40">
        <v>30</v>
      </c>
      <c r="F10" s="40">
        <v>30</v>
      </c>
      <c r="G10" s="25">
        <f>F10+G9</f>
        <v>100</v>
      </c>
    </row>
    <row r="11" spans="2:7" ht="17.100000000000001" customHeight="1" x14ac:dyDescent="0.25">
      <c r="B11" s="15"/>
      <c r="C11" s="43" t="s">
        <v>1</v>
      </c>
      <c r="D11" s="2">
        <v>100</v>
      </c>
      <c r="E11" s="8">
        <v>100</v>
      </c>
      <c r="F11" s="8">
        <v>100</v>
      </c>
      <c r="G11" s="9"/>
    </row>
    <row r="12" spans="2:7" ht="17.100000000000001" customHeight="1" x14ac:dyDescent="0.25">
      <c r="B12" s="15"/>
      <c r="C12" s="44"/>
      <c r="D12" s="31"/>
      <c r="E12" s="32"/>
      <c r="F12" s="32"/>
      <c r="G12" s="33"/>
    </row>
    <row r="13" spans="2:7" ht="17.100000000000001" customHeight="1" x14ac:dyDescent="0.25">
      <c r="B13" s="15"/>
      <c r="C13" s="44"/>
      <c r="D13" s="31"/>
      <c r="E13" s="32"/>
      <c r="F13" s="32"/>
      <c r="G13" s="33"/>
    </row>
    <row r="14" spans="2:7" ht="17.100000000000001" customHeight="1" x14ac:dyDescent="0.25">
      <c r="B14" s="15"/>
      <c r="C14" s="44"/>
      <c r="D14" s="31"/>
      <c r="E14" s="32"/>
      <c r="F14" s="32"/>
      <c r="G14" s="33"/>
    </row>
    <row r="15" spans="2:7" ht="17.100000000000001" customHeight="1" x14ac:dyDescent="0.25">
      <c r="B15" s="15"/>
      <c r="C15" s="44"/>
      <c r="D15" s="31"/>
      <c r="E15" s="32"/>
      <c r="F15" s="32"/>
      <c r="G15" s="33"/>
    </row>
    <row r="16" spans="2:7" ht="17.100000000000001" customHeight="1" x14ac:dyDescent="0.25">
      <c r="B16" s="15"/>
      <c r="C16" s="44"/>
      <c r="D16" s="31"/>
      <c r="E16" s="32"/>
      <c r="F16" s="32"/>
      <c r="G16" s="33"/>
    </row>
    <row r="17" spans="2:7" ht="17.100000000000001" customHeight="1" x14ac:dyDescent="0.25">
      <c r="B17" s="15"/>
      <c r="C17" s="44"/>
      <c r="D17" s="31"/>
      <c r="E17" s="32"/>
      <c r="F17" s="32"/>
      <c r="G17" s="33"/>
    </row>
    <row r="18" spans="2:7" ht="17.100000000000001" customHeight="1" x14ac:dyDescent="0.25">
      <c r="B18" s="15"/>
      <c r="C18" s="44"/>
      <c r="D18" s="31"/>
      <c r="E18" s="32"/>
      <c r="F18" s="32"/>
      <c r="G18" s="33"/>
    </row>
    <row r="19" spans="2:7" ht="17.100000000000001" customHeight="1" x14ac:dyDescent="0.25">
      <c r="B19" s="15"/>
      <c r="C19" s="44"/>
      <c r="D19" s="31"/>
      <c r="E19" s="32"/>
      <c r="F19" s="32"/>
      <c r="G19" s="33"/>
    </row>
    <row r="20" spans="2:7" ht="17.100000000000001" customHeight="1" x14ac:dyDescent="0.25">
      <c r="B20" s="15"/>
      <c r="C20" s="44"/>
      <c r="D20" s="31"/>
      <c r="E20" s="32"/>
      <c r="F20" s="32"/>
      <c r="G20" s="33"/>
    </row>
    <row r="21" spans="2:7" ht="17.100000000000001" customHeight="1" x14ac:dyDescent="0.25">
      <c r="B21" s="15"/>
      <c r="C21" s="44"/>
      <c r="D21" s="31"/>
      <c r="E21" s="32"/>
      <c r="F21" s="32"/>
      <c r="G21" s="33"/>
    </row>
    <row r="22" spans="2:7" ht="17.100000000000001" customHeight="1" x14ac:dyDescent="0.25">
      <c r="B22" s="15"/>
      <c r="C22" s="44"/>
      <c r="D22" s="31"/>
      <c r="E22" s="32"/>
      <c r="F22" s="32"/>
      <c r="G22" s="33"/>
    </row>
    <row r="23" spans="2:7" ht="17.100000000000001" customHeight="1" x14ac:dyDescent="0.25">
      <c r="B23" s="15"/>
      <c r="C23" s="44"/>
      <c r="D23" s="31"/>
      <c r="E23" s="32"/>
      <c r="F23" s="32"/>
      <c r="G23" s="33"/>
    </row>
    <row r="24" spans="2:7" ht="17.100000000000001" customHeight="1" x14ac:dyDescent="0.25">
      <c r="B24" s="15"/>
      <c r="C24" s="44"/>
      <c r="D24" s="31"/>
      <c r="E24" s="32"/>
      <c r="F24" s="32"/>
      <c r="G24" s="33"/>
    </row>
    <row r="25" spans="2:7" ht="17.100000000000001" customHeight="1" x14ac:dyDescent="0.25">
      <c r="B25" s="15"/>
      <c r="C25" s="44"/>
      <c r="D25" s="31"/>
      <c r="E25" s="32"/>
      <c r="F25" s="32"/>
      <c r="G25" s="33"/>
    </row>
    <row r="27" spans="2:7" ht="21" customHeight="1" x14ac:dyDescent="0.25">
      <c r="B27" s="34" t="s">
        <v>16</v>
      </c>
      <c r="C27" s="35"/>
      <c r="D27" s="35"/>
      <c r="E27" s="35"/>
      <c r="F27" s="35"/>
      <c r="G27" s="36"/>
    </row>
    <row r="28" spans="2:7" ht="29.1" customHeight="1" x14ac:dyDescent="0.25">
      <c r="B28" s="12"/>
      <c r="C28" s="19"/>
      <c r="D28" s="16" t="s">
        <v>2</v>
      </c>
      <c r="E28" s="17" t="s">
        <v>3</v>
      </c>
      <c r="F28" s="17" t="s">
        <v>4</v>
      </c>
      <c r="G28" s="18" t="s">
        <v>5</v>
      </c>
    </row>
    <row r="29" spans="2:7" ht="17.100000000000001" customHeight="1" x14ac:dyDescent="0.25">
      <c r="B29" s="13"/>
      <c r="C29" s="41" t="s">
        <v>74</v>
      </c>
      <c r="D29" s="39">
        <v>1</v>
      </c>
      <c r="E29" s="40">
        <v>1</v>
      </c>
      <c r="F29" s="40">
        <v>1</v>
      </c>
      <c r="G29" s="22">
        <f>F29</f>
        <v>1</v>
      </c>
    </row>
    <row r="30" spans="2:7" ht="17.100000000000001" customHeight="1" x14ac:dyDescent="0.25">
      <c r="B30" s="14"/>
      <c r="C30" s="41" t="s">
        <v>75</v>
      </c>
      <c r="D30" s="37">
        <v>54</v>
      </c>
      <c r="E30" s="38">
        <v>54</v>
      </c>
      <c r="F30" s="38">
        <v>54</v>
      </c>
      <c r="G30" s="25">
        <f>F30+G29</f>
        <v>55</v>
      </c>
    </row>
    <row r="31" spans="2:7" ht="17.100000000000001" customHeight="1" x14ac:dyDescent="0.25">
      <c r="B31" s="14"/>
      <c r="C31" s="41" t="s">
        <v>76</v>
      </c>
      <c r="D31" s="37">
        <v>29</v>
      </c>
      <c r="E31" s="38">
        <v>28.999999999999996</v>
      </c>
      <c r="F31" s="38">
        <v>28.999999999999996</v>
      </c>
      <c r="G31" s="25">
        <f>F31+G30</f>
        <v>84</v>
      </c>
    </row>
    <row r="32" spans="2:7" ht="17.100000000000001" customHeight="1" x14ac:dyDescent="0.25">
      <c r="B32" s="15"/>
      <c r="C32" s="41" t="s">
        <v>77</v>
      </c>
      <c r="D32" s="37">
        <v>12</v>
      </c>
      <c r="E32" s="38">
        <v>12</v>
      </c>
      <c r="F32" s="38">
        <v>12</v>
      </c>
      <c r="G32" s="25">
        <f>F32+G31</f>
        <v>96</v>
      </c>
    </row>
    <row r="33" spans="2:7" ht="17.100000000000001" customHeight="1" x14ac:dyDescent="0.25">
      <c r="B33" s="15"/>
      <c r="C33" s="41" t="s">
        <v>78</v>
      </c>
      <c r="D33" s="37">
        <v>4</v>
      </c>
      <c r="E33" s="38">
        <v>4</v>
      </c>
      <c r="F33" s="38">
        <v>4</v>
      </c>
      <c r="G33" s="25">
        <f>F33+G32</f>
        <v>100</v>
      </c>
    </row>
    <row r="34" spans="2:7" ht="17.100000000000001" customHeight="1" x14ac:dyDescent="0.25">
      <c r="B34" s="15"/>
      <c r="C34" s="43" t="s">
        <v>1</v>
      </c>
      <c r="D34" s="2">
        <v>100</v>
      </c>
      <c r="E34" s="8">
        <v>100</v>
      </c>
      <c r="F34" s="8">
        <v>100</v>
      </c>
      <c r="G34" s="9"/>
    </row>
    <row r="35" spans="2:7" ht="17.100000000000001" customHeight="1" x14ac:dyDescent="0.25">
      <c r="B35" s="15"/>
      <c r="C35" s="44"/>
      <c r="D35" s="31"/>
      <c r="E35" s="32"/>
      <c r="F35" s="32"/>
      <c r="G35" s="33"/>
    </row>
    <row r="36" spans="2:7" ht="17.100000000000001" customHeight="1" x14ac:dyDescent="0.25">
      <c r="B36" s="15"/>
      <c r="C36" s="44"/>
      <c r="D36" s="31"/>
      <c r="E36" s="32"/>
      <c r="F36" s="32"/>
      <c r="G36" s="33"/>
    </row>
    <row r="37" spans="2:7" ht="17.100000000000001" customHeight="1" x14ac:dyDescent="0.25">
      <c r="B37" s="15"/>
      <c r="C37" s="44"/>
      <c r="D37" s="31"/>
      <c r="E37" s="32"/>
      <c r="F37" s="32"/>
      <c r="G37" s="33"/>
    </row>
    <row r="38" spans="2:7" ht="17.100000000000001" customHeight="1" x14ac:dyDescent="0.25">
      <c r="B38" s="15"/>
      <c r="C38" s="44"/>
      <c r="D38" s="31"/>
      <c r="E38" s="32"/>
      <c r="F38" s="32"/>
      <c r="G38" s="33"/>
    </row>
    <row r="39" spans="2:7" ht="17.100000000000001" customHeight="1" x14ac:dyDescent="0.25">
      <c r="B39" s="15"/>
      <c r="C39" s="44"/>
      <c r="D39" s="31"/>
      <c r="E39" s="32"/>
      <c r="F39" s="32"/>
      <c r="G39" s="33"/>
    </row>
    <row r="40" spans="2:7" ht="17.100000000000001" customHeight="1" x14ac:dyDescent="0.25">
      <c r="B40" s="15"/>
      <c r="C40" s="44"/>
      <c r="D40" s="31"/>
      <c r="E40" s="32"/>
      <c r="F40" s="32"/>
      <c r="G40" s="33"/>
    </row>
    <row r="41" spans="2:7" ht="17.100000000000001" customHeight="1" x14ac:dyDescent="0.25">
      <c r="B41" s="15"/>
      <c r="C41" s="44"/>
      <c r="D41" s="31"/>
      <c r="E41" s="32"/>
      <c r="F41" s="32"/>
      <c r="G41" s="33"/>
    </row>
    <row r="42" spans="2:7" ht="17.100000000000001" customHeight="1" x14ac:dyDescent="0.25">
      <c r="B42" s="15"/>
      <c r="C42" s="44"/>
      <c r="D42" s="31"/>
      <c r="E42" s="32"/>
      <c r="F42" s="32"/>
      <c r="G42" s="33"/>
    </row>
    <row r="43" spans="2:7" ht="17.100000000000001" customHeight="1" x14ac:dyDescent="0.25">
      <c r="B43" s="15"/>
      <c r="C43" s="44"/>
      <c r="D43" s="31"/>
      <c r="E43" s="32"/>
      <c r="F43" s="32"/>
      <c r="G43" s="33"/>
    </row>
    <row r="44" spans="2:7" ht="17.100000000000001" customHeight="1" x14ac:dyDescent="0.25">
      <c r="B44" s="15"/>
      <c r="C44" s="44"/>
      <c r="D44" s="31"/>
      <c r="E44" s="32"/>
      <c r="F44" s="32"/>
      <c r="G44" s="33"/>
    </row>
    <row r="45" spans="2:7" ht="17.100000000000001" customHeight="1" x14ac:dyDescent="0.25">
      <c r="B45" s="15"/>
      <c r="C45" s="44"/>
      <c r="D45" s="31"/>
      <c r="E45" s="32"/>
      <c r="F45" s="32"/>
      <c r="G45" s="33"/>
    </row>
    <row r="47" spans="2:7" ht="21" customHeight="1" x14ac:dyDescent="0.25">
      <c r="B47" s="34" t="s">
        <v>17</v>
      </c>
      <c r="C47" s="35"/>
      <c r="D47" s="35"/>
      <c r="E47" s="35"/>
      <c r="F47" s="35"/>
      <c r="G47" s="36"/>
    </row>
    <row r="48" spans="2:7" ht="29.1" customHeight="1" x14ac:dyDescent="0.25">
      <c r="B48" s="12"/>
      <c r="C48" s="19"/>
      <c r="D48" s="16" t="s">
        <v>2</v>
      </c>
      <c r="E48" s="17" t="s">
        <v>3</v>
      </c>
      <c r="F48" s="17" t="s">
        <v>4</v>
      </c>
      <c r="G48" s="18" t="s">
        <v>5</v>
      </c>
    </row>
    <row r="49" spans="2:7" ht="17.100000000000001" customHeight="1" x14ac:dyDescent="0.25">
      <c r="B49" s="13"/>
      <c r="C49" s="41" t="s">
        <v>70</v>
      </c>
      <c r="D49" s="37">
        <v>53</v>
      </c>
      <c r="E49" s="38">
        <v>53</v>
      </c>
      <c r="F49" s="38">
        <v>53</v>
      </c>
      <c r="G49" s="22">
        <f>F49</f>
        <v>53</v>
      </c>
    </row>
    <row r="50" spans="2:7" ht="17.100000000000001" customHeight="1" x14ac:dyDescent="0.25">
      <c r="B50" s="14"/>
      <c r="C50" s="41" t="s">
        <v>71</v>
      </c>
      <c r="D50" s="37">
        <v>12</v>
      </c>
      <c r="E50" s="38">
        <v>12</v>
      </c>
      <c r="F50" s="38">
        <v>12</v>
      </c>
      <c r="G50" s="26">
        <f>F50+G49</f>
        <v>65</v>
      </c>
    </row>
    <row r="51" spans="2:7" ht="17.100000000000001" customHeight="1" x14ac:dyDescent="0.25">
      <c r="B51" s="15"/>
      <c r="C51" s="41" t="s">
        <v>72</v>
      </c>
      <c r="D51" s="39">
        <v>10</v>
      </c>
      <c r="E51" s="40">
        <v>10</v>
      </c>
      <c r="F51" s="40">
        <v>10</v>
      </c>
      <c r="G51" s="26">
        <f t="shared" ref="G51:G55" si="0">F51+G50</f>
        <v>75</v>
      </c>
    </row>
    <row r="52" spans="2:7" ht="17.100000000000001" customHeight="1" x14ac:dyDescent="0.25">
      <c r="B52" s="15"/>
      <c r="C52" s="41" t="s">
        <v>12</v>
      </c>
      <c r="D52" s="37">
        <v>2</v>
      </c>
      <c r="E52" s="38">
        <v>2</v>
      </c>
      <c r="F52" s="38">
        <v>2</v>
      </c>
      <c r="G52" s="26">
        <f t="shared" si="0"/>
        <v>77</v>
      </c>
    </row>
    <row r="53" spans="2:7" ht="17.100000000000001" customHeight="1" x14ac:dyDescent="0.25">
      <c r="B53" s="15"/>
      <c r="C53" s="41" t="s">
        <v>11</v>
      </c>
      <c r="D53" s="37">
        <v>7</v>
      </c>
      <c r="E53" s="38">
        <v>7.0000000000000009</v>
      </c>
      <c r="F53" s="38">
        <v>7.0000000000000009</v>
      </c>
      <c r="G53" s="26">
        <f t="shared" si="0"/>
        <v>84</v>
      </c>
    </row>
    <row r="54" spans="2:7" ht="17.100000000000001" customHeight="1" x14ac:dyDescent="0.25">
      <c r="B54" s="15"/>
      <c r="C54" s="42" t="s">
        <v>10</v>
      </c>
      <c r="D54" s="37">
        <v>3</v>
      </c>
      <c r="E54" s="38">
        <v>3</v>
      </c>
      <c r="F54" s="38">
        <v>3</v>
      </c>
      <c r="G54" s="26">
        <f t="shared" si="0"/>
        <v>87</v>
      </c>
    </row>
    <row r="55" spans="2:7" ht="17.100000000000001" customHeight="1" x14ac:dyDescent="0.25">
      <c r="B55" s="15"/>
      <c r="C55" s="41" t="s">
        <v>73</v>
      </c>
      <c r="D55" s="37">
        <v>13</v>
      </c>
      <c r="E55" s="38">
        <v>13</v>
      </c>
      <c r="F55" s="38">
        <v>13</v>
      </c>
      <c r="G55" s="26">
        <f t="shared" si="0"/>
        <v>100</v>
      </c>
    </row>
    <row r="56" spans="2:7" ht="17.100000000000001" customHeight="1" x14ac:dyDescent="0.25">
      <c r="B56" s="15"/>
      <c r="C56" s="45" t="s">
        <v>1</v>
      </c>
      <c r="D56" s="28">
        <f>SUM(D49:D55)</f>
        <v>100</v>
      </c>
      <c r="E56" s="29">
        <f>SUM(E49:E55)</f>
        <v>100</v>
      </c>
      <c r="F56" s="29">
        <v>100</v>
      </c>
      <c r="G56" s="30"/>
    </row>
    <row r="57" spans="2:7" ht="17.100000000000001" customHeight="1" x14ac:dyDescent="0.25">
      <c r="B57" s="15"/>
      <c r="C57" s="44"/>
      <c r="D57" s="31"/>
      <c r="E57" s="32"/>
      <c r="F57" s="32"/>
      <c r="G57" s="33"/>
    </row>
    <row r="58" spans="2:7" ht="17.100000000000001" customHeight="1" x14ac:dyDescent="0.25">
      <c r="B58" s="15"/>
      <c r="C58" s="44"/>
      <c r="D58" s="31"/>
      <c r="E58" s="32"/>
      <c r="F58" s="32"/>
      <c r="G58" s="33"/>
    </row>
    <row r="59" spans="2:7" ht="17.100000000000001" customHeight="1" x14ac:dyDescent="0.25">
      <c r="B59" s="15"/>
      <c r="C59" s="44"/>
      <c r="D59" s="31"/>
      <c r="E59" s="32"/>
      <c r="F59" s="32"/>
      <c r="G59" s="33"/>
    </row>
    <row r="60" spans="2:7" ht="17.100000000000001" customHeight="1" x14ac:dyDescent="0.25">
      <c r="B60" s="15"/>
      <c r="C60" s="44"/>
      <c r="D60" s="31"/>
      <c r="E60" s="32"/>
      <c r="F60" s="32"/>
      <c r="G60" s="33"/>
    </row>
    <row r="61" spans="2:7" ht="17.100000000000001" customHeight="1" x14ac:dyDescent="0.25">
      <c r="B61" s="15"/>
      <c r="C61" s="44"/>
      <c r="D61" s="31"/>
      <c r="E61" s="32"/>
      <c r="F61" s="32"/>
      <c r="G61" s="33"/>
    </row>
    <row r="62" spans="2:7" ht="17.100000000000001" customHeight="1" x14ac:dyDescent="0.25">
      <c r="B62" s="15"/>
      <c r="C62" s="44"/>
      <c r="D62" s="31"/>
      <c r="E62" s="32"/>
      <c r="F62" s="32"/>
      <c r="G62" s="33"/>
    </row>
    <row r="63" spans="2:7" ht="17.100000000000001" customHeight="1" x14ac:dyDescent="0.25">
      <c r="B63" s="15"/>
      <c r="C63" s="44"/>
      <c r="D63" s="31"/>
      <c r="E63" s="32"/>
      <c r="F63" s="32"/>
      <c r="G63" s="33"/>
    </row>
    <row r="64" spans="2:7" ht="17.100000000000001" customHeight="1" x14ac:dyDescent="0.25">
      <c r="B64" s="15"/>
      <c r="C64" s="44"/>
      <c r="D64" s="31"/>
      <c r="E64" s="32"/>
      <c r="F64" s="32"/>
      <c r="G64" s="33"/>
    </row>
    <row r="66" spans="2:7" ht="21" customHeight="1" x14ac:dyDescent="0.25">
      <c r="B66" s="34" t="s">
        <v>19</v>
      </c>
      <c r="C66" s="35"/>
      <c r="D66" s="35"/>
      <c r="E66" s="35"/>
      <c r="F66" s="35"/>
      <c r="G66" s="36"/>
    </row>
    <row r="67" spans="2:7" ht="29.1" customHeight="1" x14ac:dyDescent="0.25">
      <c r="B67" s="12"/>
      <c r="C67" s="19"/>
      <c r="D67" s="16" t="s">
        <v>2</v>
      </c>
      <c r="E67" s="17" t="s">
        <v>3</v>
      </c>
      <c r="F67" s="17" t="s">
        <v>4</v>
      </c>
      <c r="G67" s="18" t="s">
        <v>5</v>
      </c>
    </row>
    <row r="68" spans="2:7" ht="17.100000000000001" customHeight="1" x14ac:dyDescent="0.25">
      <c r="B68" s="13"/>
      <c r="C68" s="41" t="s">
        <v>65</v>
      </c>
      <c r="D68" s="37">
        <v>1</v>
      </c>
      <c r="E68" s="38">
        <v>1</v>
      </c>
      <c r="F68" s="38">
        <v>1</v>
      </c>
      <c r="G68" s="22">
        <f>F68</f>
        <v>1</v>
      </c>
    </row>
    <row r="69" spans="2:7" ht="17.100000000000001" customHeight="1" x14ac:dyDescent="0.25">
      <c r="B69" s="14"/>
      <c r="C69" s="41" t="s">
        <v>66</v>
      </c>
      <c r="D69" s="39">
        <v>8</v>
      </c>
      <c r="E69" s="40">
        <v>8</v>
      </c>
      <c r="F69" s="40">
        <v>8</v>
      </c>
      <c r="G69" s="26">
        <f>F69+G68</f>
        <v>9</v>
      </c>
    </row>
    <row r="70" spans="2:7" ht="17.100000000000001" customHeight="1" x14ac:dyDescent="0.25">
      <c r="B70" s="14"/>
      <c r="C70" s="41" t="s">
        <v>8</v>
      </c>
      <c r="D70" s="37">
        <v>53</v>
      </c>
      <c r="E70" s="38">
        <v>53</v>
      </c>
      <c r="F70" s="38">
        <v>53</v>
      </c>
      <c r="G70" s="26">
        <f t="shared" ref="G70:G75" si="1">F70+G69</f>
        <v>62</v>
      </c>
    </row>
    <row r="71" spans="2:7" ht="17.100000000000001" customHeight="1" x14ac:dyDescent="0.25">
      <c r="B71" s="14"/>
      <c r="C71" s="41" t="s">
        <v>67</v>
      </c>
      <c r="D71" s="37">
        <v>10</v>
      </c>
      <c r="E71" s="38">
        <v>10</v>
      </c>
      <c r="F71" s="38">
        <v>10</v>
      </c>
      <c r="G71" s="26">
        <f t="shared" si="1"/>
        <v>72</v>
      </c>
    </row>
    <row r="72" spans="2:7" ht="17.100000000000001" customHeight="1" x14ac:dyDescent="0.25">
      <c r="B72" s="14"/>
      <c r="C72" s="41" t="s">
        <v>68</v>
      </c>
      <c r="D72" s="37">
        <v>2</v>
      </c>
      <c r="E72" s="38">
        <v>2</v>
      </c>
      <c r="F72" s="38">
        <v>2</v>
      </c>
      <c r="G72" s="26">
        <f t="shared" si="1"/>
        <v>74</v>
      </c>
    </row>
    <row r="73" spans="2:7" ht="17.100000000000001" customHeight="1" x14ac:dyDescent="0.25">
      <c r="B73" s="15"/>
      <c r="C73" s="41" t="s">
        <v>9</v>
      </c>
      <c r="D73" s="37">
        <v>13</v>
      </c>
      <c r="E73" s="38">
        <v>13</v>
      </c>
      <c r="F73" s="38">
        <v>13</v>
      </c>
      <c r="G73" s="26">
        <f t="shared" si="1"/>
        <v>87</v>
      </c>
    </row>
    <row r="74" spans="2:7" ht="17.100000000000001" customHeight="1" x14ac:dyDescent="0.25">
      <c r="B74" s="15"/>
      <c r="C74" s="41" t="s">
        <v>10</v>
      </c>
      <c r="D74" s="37">
        <v>11</v>
      </c>
      <c r="E74" s="38">
        <v>11</v>
      </c>
      <c r="F74" s="38">
        <v>11</v>
      </c>
      <c r="G74" s="26">
        <f t="shared" si="1"/>
        <v>98</v>
      </c>
    </row>
    <row r="75" spans="2:7" ht="17.100000000000001" customHeight="1" x14ac:dyDescent="0.25">
      <c r="B75" s="15"/>
      <c r="C75" s="41" t="s">
        <v>69</v>
      </c>
      <c r="D75" s="37">
        <v>2</v>
      </c>
      <c r="E75" s="38">
        <v>2</v>
      </c>
      <c r="F75" s="38">
        <v>2</v>
      </c>
      <c r="G75" s="26">
        <f t="shared" si="1"/>
        <v>100</v>
      </c>
    </row>
    <row r="76" spans="2:7" ht="17.100000000000001" customHeight="1" x14ac:dyDescent="0.25">
      <c r="B76" s="15"/>
      <c r="C76" s="43" t="s">
        <v>1</v>
      </c>
      <c r="D76" s="2">
        <v>100</v>
      </c>
      <c r="E76" s="8">
        <v>100</v>
      </c>
      <c r="F76" s="8">
        <v>100</v>
      </c>
      <c r="G76" s="9"/>
    </row>
    <row r="77" spans="2:7" ht="17.100000000000001" customHeight="1" x14ac:dyDescent="0.25">
      <c r="B77" s="15"/>
      <c r="C77" s="44"/>
      <c r="D77" s="31"/>
      <c r="E77" s="32"/>
      <c r="F77" s="32"/>
      <c r="G77" s="33"/>
    </row>
    <row r="78" spans="2:7" ht="17.100000000000001" customHeight="1" x14ac:dyDescent="0.25">
      <c r="B78" s="15"/>
      <c r="C78" s="44"/>
      <c r="D78" s="31"/>
      <c r="E78" s="32"/>
      <c r="F78" s="32"/>
      <c r="G78" s="33"/>
    </row>
    <row r="79" spans="2:7" ht="17.100000000000001" customHeight="1" x14ac:dyDescent="0.25">
      <c r="B79" s="15"/>
      <c r="C79" s="44"/>
      <c r="D79" s="31"/>
      <c r="E79" s="32"/>
      <c r="F79" s="32"/>
      <c r="G79" s="33"/>
    </row>
    <row r="80" spans="2:7" ht="17.100000000000001" customHeight="1" x14ac:dyDescent="0.25">
      <c r="B80" s="15"/>
      <c r="C80" s="44"/>
      <c r="D80" s="31"/>
      <c r="E80" s="32"/>
      <c r="F80" s="32"/>
      <c r="G80" s="33"/>
    </row>
    <row r="81" spans="2:7" ht="17.100000000000001" customHeight="1" x14ac:dyDescent="0.25">
      <c r="B81" s="15"/>
      <c r="C81" s="44"/>
      <c r="D81" s="31"/>
      <c r="E81" s="32"/>
      <c r="F81" s="32"/>
      <c r="G81" s="33"/>
    </row>
    <row r="82" spans="2:7" ht="17.100000000000001" customHeight="1" x14ac:dyDescent="0.25">
      <c r="B82" s="15"/>
      <c r="C82" s="44"/>
      <c r="D82" s="31"/>
      <c r="E82" s="32"/>
      <c r="F82" s="32"/>
      <c r="G82" s="33"/>
    </row>
    <row r="83" spans="2:7" ht="17.100000000000001" customHeight="1" x14ac:dyDescent="0.25">
      <c r="B83" s="15"/>
      <c r="C83" s="44"/>
      <c r="D83" s="31"/>
      <c r="E83" s="32"/>
      <c r="F83" s="32"/>
      <c r="G83" s="33"/>
    </row>
    <row r="84" spans="2:7" ht="17.100000000000001" customHeight="1" x14ac:dyDescent="0.25">
      <c r="B84" s="15"/>
      <c r="C84" s="44"/>
      <c r="D84" s="31"/>
      <c r="E84" s="32"/>
      <c r="F84" s="32"/>
      <c r="G84" s="33"/>
    </row>
    <row r="85" spans="2:7" ht="17.100000000000001" customHeight="1" x14ac:dyDescent="0.25">
      <c r="B85" s="15"/>
      <c r="C85" s="44"/>
      <c r="D85" s="31"/>
      <c r="E85" s="32"/>
      <c r="F85" s="32"/>
      <c r="G85" s="33"/>
    </row>
    <row r="86" spans="2:7" ht="17.100000000000001" customHeight="1" x14ac:dyDescent="0.25">
      <c r="B86" s="15"/>
      <c r="C86" s="44"/>
      <c r="D86" s="31"/>
      <c r="E86" s="32"/>
      <c r="F86" s="32"/>
      <c r="G86" s="33"/>
    </row>
    <row r="88" spans="2:7" ht="21" customHeight="1" x14ac:dyDescent="0.25">
      <c r="B88" s="34" t="s">
        <v>20</v>
      </c>
      <c r="C88" s="35"/>
      <c r="D88" s="35"/>
      <c r="E88" s="35"/>
      <c r="F88" s="35"/>
      <c r="G88" s="36"/>
    </row>
    <row r="89" spans="2:7" ht="29.1" customHeight="1" x14ac:dyDescent="0.25">
      <c r="B89" s="12"/>
      <c r="C89" s="19"/>
      <c r="D89" s="16" t="s">
        <v>2</v>
      </c>
      <c r="E89" s="17" t="s">
        <v>3</v>
      </c>
      <c r="F89" s="17" t="s">
        <v>4</v>
      </c>
      <c r="G89" s="18" t="s">
        <v>5</v>
      </c>
    </row>
    <row r="90" spans="2:7" ht="17.100000000000001" customHeight="1" x14ac:dyDescent="0.25">
      <c r="B90" s="13"/>
      <c r="C90" s="42" t="s">
        <v>13</v>
      </c>
      <c r="D90" s="39">
        <v>94</v>
      </c>
      <c r="E90" s="40">
        <v>94</v>
      </c>
      <c r="F90" s="40">
        <v>94</v>
      </c>
      <c r="G90" s="22">
        <f>F90</f>
        <v>94</v>
      </c>
    </row>
    <row r="91" spans="2:7" ht="16.5" customHeight="1" x14ac:dyDescent="0.25">
      <c r="B91" s="14"/>
      <c r="C91" s="42" t="s">
        <v>14</v>
      </c>
      <c r="D91" s="37">
        <v>6</v>
      </c>
      <c r="E91" s="38">
        <v>6</v>
      </c>
      <c r="F91" s="38">
        <v>6</v>
      </c>
      <c r="G91" s="26">
        <f>F91+G90</f>
        <v>100</v>
      </c>
    </row>
    <row r="92" spans="2:7" ht="17.100000000000001" customHeight="1" x14ac:dyDescent="0.25">
      <c r="B92" s="15"/>
      <c r="C92" s="43" t="s">
        <v>1</v>
      </c>
      <c r="D92" s="2">
        <v>100</v>
      </c>
      <c r="E92" s="8">
        <v>100</v>
      </c>
      <c r="F92" s="8">
        <v>100</v>
      </c>
      <c r="G92" s="9"/>
    </row>
    <row r="93" spans="2:7" ht="17.100000000000001" customHeight="1" x14ac:dyDescent="0.25">
      <c r="B93" s="15"/>
      <c r="C93" s="44"/>
      <c r="D93" s="31"/>
      <c r="E93" s="32"/>
      <c r="F93" s="32"/>
      <c r="G93" s="33"/>
    </row>
    <row r="94" spans="2:7" ht="17.100000000000001" customHeight="1" x14ac:dyDescent="0.25">
      <c r="B94" s="15"/>
      <c r="C94" s="44"/>
      <c r="D94" s="31"/>
      <c r="E94" s="32"/>
      <c r="F94" s="32"/>
      <c r="G94" s="33"/>
    </row>
    <row r="95" spans="2:7" ht="17.100000000000001" customHeight="1" x14ac:dyDescent="0.25">
      <c r="B95" s="15"/>
      <c r="C95" s="44"/>
      <c r="D95" s="31"/>
      <c r="E95" s="32"/>
      <c r="F95" s="32"/>
      <c r="G95" s="33"/>
    </row>
    <row r="96" spans="2:7" ht="17.100000000000001" customHeight="1" x14ac:dyDescent="0.25">
      <c r="B96" s="15"/>
      <c r="C96" s="44"/>
      <c r="D96" s="31"/>
      <c r="E96" s="32"/>
      <c r="F96" s="32"/>
      <c r="G96" s="33"/>
    </row>
    <row r="97" spans="2:7" ht="17.100000000000001" customHeight="1" x14ac:dyDescent="0.25">
      <c r="B97" s="15"/>
      <c r="C97" s="44"/>
      <c r="D97" s="31"/>
      <c r="E97" s="32"/>
      <c r="F97" s="32"/>
      <c r="G97" s="33"/>
    </row>
    <row r="98" spans="2:7" ht="17.100000000000001" customHeight="1" x14ac:dyDescent="0.25">
      <c r="B98" s="15"/>
      <c r="C98" s="44"/>
      <c r="D98" s="31"/>
      <c r="E98" s="32"/>
      <c r="F98" s="32"/>
      <c r="G98" s="33"/>
    </row>
    <row r="99" spans="2:7" ht="17.100000000000001" customHeight="1" x14ac:dyDescent="0.25">
      <c r="B99" s="15"/>
      <c r="C99" s="44"/>
      <c r="D99" s="31"/>
      <c r="E99" s="32"/>
      <c r="F99" s="32"/>
      <c r="G99" s="33"/>
    </row>
    <row r="100" spans="2:7" ht="17.100000000000001" customHeight="1" x14ac:dyDescent="0.25">
      <c r="B100" s="15"/>
      <c r="C100" s="44"/>
      <c r="D100" s="31"/>
      <c r="E100" s="32"/>
      <c r="F100" s="32"/>
      <c r="G100" s="33"/>
    </row>
    <row r="101" spans="2:7" ht="17.100000000000001" customHeight="1" x14ac:dyDescent="0.25">
      <c r="B101" s="15"/>
      <c r="C101" s="44"/>
      <c r="D101" s="31"/>
      <c r="E101" s="32"/>
      <c r="F101" s="32"/>
      <c r="G101" s="33"/>
    </row>
    <row r="102" spans="2:7" ht="17.100000000000001" customHeight="1" x14ac:dyDescent="0.25">
      <c r="B102" s="15"/>
      <c r="C102" s="44"/>
      <c r="D102" s="31"/>
      <c r="E102" s="32"/>
      <c r="F102" s="32"/>
      <c r="G102" s="33"/>
    </row>
    <row r="103" spans="2:7" ht="17.100000000000001" customHeight="1" x14ac:dyDescent="0.25">
      <c r="B103" s="15"/>
      <c r="C103" s="44"/>
      <c r="D103" s="31"/>
      <c r="E103" s="32"/>
      <c r="F103" s="32"/>
      <c r="G103" s="33"/>
    </row>
    <row r="104" spans="2:7" ht="17.100000000000001" customHeight="1" x14ac:dyDescent="0.25">
      <c r="B104" s="15"/>
      <c r="C104" s="44"/>
      <c r="D104" s="31"/>
      <c r="E104" s="32"/>
      <c r="F104" s="32"/>
      <c r="G104" s="33"/>
    </row>
    <row r="105" spans="2:7" ht="17.100000000000001" customHeight="1" x14ac:dyDescent="0.25">
      <c r="B105" s="15"/>
      <c r="C105" s="44"/>
      <c r="D105" s="31"/>
      <c r="E105" s="32"/>
      <c r="F105" s="32"/>
      <c r="G105" s="33"/>
    </row>
    <row r="107" spans="2:7" ht="21" customHeight="1" x14ac:dyDescent="0.25">
      <c r="B107" s="34" t="s">
        <v>21</v>
      </c>
      <c r="C107" s="35"/>
      <c r="D107" s="35"/>
      <c r="E107" s="35"/>
      <c r="F107" s="35"/>
      <c r="G107" s="36"/>
    </row>
    <row r="108" spans="2:7" ht="29.1" customHeight="1" x14ac:dyDescent="0.25">
      <c r="B108" s="12"/>
      <c r="C108" s="19"/>
      <c r="D108" s="16" t="s">
        <v>2</v>
      </c>
      <c r="E108" s="17" t="s">
        <v>3</v>
      </c>
      <c r="F108" s="17" t="s">
        <v>4</v>
      </c>
      <c r="G108" s="18" t="s">
        <v>5</v>
      </c>
    </row>
    <row r="109" spans="2:7" ht="17.100000000000001" customHeight="1" x14ac:dyDescent="0.25">
      <c r="B109" s="13"/>
      <c r="C109" s="49" t="s">
        <v>22</v>
      </c>
      <c r="D109" s="1">
        <v>98</v>
      </c>
      <c r="E109" s="3">
        <f>D109/306*100</f>
        <v>32.026143790849673</v>
      </c>
      <c r="F109" s="3">
        <f>E109</f>
        <v>32.026143790849673</v>
      </c>
      <c r="G109" s="4">
        <f>F109</f>
        <v>32.026143790849673</v>
      </c>
    </row>
    <row r="110" spans="2:7" ht="17.100000000000001" customHeight="1" x14ac:dyDescent="0.25">
      <c r="B110" s="14"/>
      <c r="C110" s="49" t="s">
        <v>23</v>
      </c>
      <c r="D110" s="5">
        <v>48</v>
      </c>
      <c r="E110" s="6">
        <f>D110/306*100</f>
        <v>15.686274509803921</v>
      </c>
      <c r="F110" s="6">
        <f>E110</f>
        <v>15.686274509803921</v>
      </c>
      <c r="G110" s="7">
        <f>F110+G109</f>
        <v>47.712418300653596</v>
      </c>
    </row>
    <row r="111" spans="2:7" ht="17.100000000000001" customHeight="1" x14ac:dyDescent="0.25">
      <c r="B111" s="14"/>
      <c r="C111" s="49" t="s">
        <v>24</v>
      </c>
      <c r="D111" s="5">
        <v>46</v>
      </c>
      <c r="E111" s="6">
        <f t="shared" ref="E111:E117" si="2">D111/306*100</f>
        <v>15.032679738562091</v>
      </c>
      <c r="F111" s="6">
        <f t="shared" ref="F111:F117" si="3">E111</f>
        <v>15.032679738562091</v>
      </c>
      <c r="G111" s="7">
        <f t="shared" ref="G111:G114" si="4">F111+G110</f>
        <v>62.745098039215691</v>
      </c>
    </row>
    <row r="112" spans="2:7" ht="17.100000000000001" customHeight="1" x14ac:dyDescent="0.25">
      <c r="B112" s="14"/>
      <c r="C112" s="50" t="s">
        <v>25</v>
      </c>
      <c r="D112" s="5">
        <v>46</v>
      </c>
      <c r="E112" s="6">
        <f t="shared" si="2"/>
        <v>15.032679738562091</v>
      </c>
      <c r="F112" s="6">
        <f t="shared" si="3"/>
        <v>15.032679738562091</v>
      </c>
      <c r="G112" s="7">
        <f t="shared" si="4"/>
        <v>77.777777777777786</v>
      </c>
    </row>
    <row r="113" spans="2:7" ht="17.100000000000001" customHeight="1" x14ac:dyDescent="0.25">
      <c r="B113" s="14"/>
      <c r="C113" s="49" t="s">
        <v>26</v>
      </c>
      <c r="D113" s="5">
        <v>16</v>
      </c>
      <c r="E113" s="6">
        <f t="shared" si="2"/>
        <v>5.2287581699346406</v>
      </c>
      <c r="F113" s="6">
        <f t="shared" si="3"/>
        <v>5.2287581699346406</v>
      </c>
      <c r="G113" s="7">
        <f t="shared" si="4"/>
        <v>83.006535947712422</v>
      </c>
    </row>
    <row r="114" spans="2:7" ht="17.100000000000001" customHeight="1" x14ac:dyDescent="0.25">
      <c r="B114" s="14"/>
      <c r="C114" s="49" t="s">
        <v>27</v>
      </c>
      <c r="D114" s="5">
        <v>16</v>
      </c>
      <c r="E114" s="6">
        <f t="shared" si="2"/>
        <v>5.2287581699346406</v>
      </c>
      <c r="F114" s="6">
        <f t="shared" si="3"/>
        <v>5.2287581699346406</v>
      </c>
      <c r="G114" s="7">
        <f t="shared" si="4"/>
        <v>88.235294117647058</v>
      </c>
    </row>
    <row r="115" spans="2:7" ht="17.100000000000001" customHeight="1" x14ac:dyDescent="0.25">
      <c r="B115" s="15"/>
      <c r="C115" s="49" t="s">
        <v>28</v>
      </c>
      <c r="D115" s="5">
        <v>20</v>
      </c>
      <c r="E115" s="6">
        <f t="shared" si="2"/>
        <v>6.5359477124183014</v>
      </c>
      <c r="F115" s="6">
        <f t="shared" si="3"/>
        <v>6.5359477124183014</v>
      </c>
      <c r="G115" s="7">
        <f t="shared" ref="G115:G117" si="5">F115+G114</f>
        <v>94.771241830065364</v>
      </c>
    </row>
    <row r="116" spans="2:7" ht="17.100000000000001" customHeight="1" x14ac:dyDescent="0.25">
      <c r="B116" s="15"/>
      <c r="C116" s="49" t="s">
        <v>29</v>
      </c>
      <c r="D116" s="5">
        <v>6</v>
      </c>
      <c r="E116" s="6">
        <f t="shared" si="2"/>
        <v>1.9607843137254901</v>
      </c>
      <c r="F116" s="6">
        <f t="shared" si="3"/>
        <v>1.9607843137254901</v>
      </c>
      <c r="G116" s="7">
        <f t="shared" si="5"/>
        <v>96.732026143790847</v>
      </c>
    </row>
    <row r="117" spans="2:7" ht="17.100000000000001" customHeight="1" x14ac:dyDescent="0.25">
      <c r="B117" s="15"/>
      <c r="C117" s="49" t="s">
        <v>18</v>
      </c>
      <c r="D117" s="5">
        <v>10</v>
      </c>
      <c r="E117" s="6">
        <f t="shared" si="2"/>
        <v>3.2679738562091507</v>
      </c>
      <c r="F117" s="6">
        <f t="shared" si="3"/>
        <v>3.2679738562091507</v>
      </c>
      <c r="G117" s="7">
        <f t="shared" si="5"/>
        <v>100</v>
      </c>
    </row>
    <row r="118" spans="2:7" ht="17.100000000000001" customHeight="1" x14ac:dyDescent="0.25">
      <c r="B118" s="15"/>
      <c r="C118" s="43" t="s">
        <v>1</v>
      </c>
      <c r="D118" s="2">
        <f>SUM(D109:D117)</f>
        <v>306</v>
      </c>
      <c r="E118" s="8">
        <f>SUM(E109:E117)</f>
        <v>100</v>
      </c>
      <c r="F118" s="8">
        <f>SUM(F109:F117)</f>
        <v>100</v>
      </c>
      <c r="G118" s="9"/>
    </row>
    <row r="119" spans="2:7" ht="17.100000000000001" customHeight="1" x14ac:dyDescent="0.25">
      <c r="B119" s="15"/>
      <c r="C119" s="44"/>
      <c r="D119" s="31"/>
      <c r="E119" s="32"/>
      <c r="F119" s="32"/>
      <c r="G119" s="33"/>
    </row>
    <row r="120" spans="2:7" ht="17.100000000000001" customHeight="1" x14ac:dyDescent="0.25">
      <c r="B120" s="15"/>
      <c r="C120" s="44"/>
      <c r="D120" s="31"/>
      <c r="E120" s="32"/>
      <c r="F120" s="32"/>
      <c r="G120" s="33"/>
    </row>
    <row r="121" spans="2:7" ht="17.100000000000001" customHeight="1" x14ac:dyDescent="0.25">
      <c r="B121" s="15"/>
      <c r="C121" s="44"/>
      <c r="D121" s="31"/>
      <c r="E121" s="32"/>
      <c r="F121" s="32"/>
      <c r="G121" s="33"/>
    </row>
    <row r="122" spans="2:7" ht="17.100000000000001" customHeight="1" x14ac:dyDescent="0.25">
      <c r="B122" s="15"/>
      <c r="C122" s="44"/>
      <c r="D122" s="31"/>
      <c r="E122" s="32"/>
      <c r="F122" s="32"/>
      <c r="G122" s="33"/>
    </row>
    <row r="123" spans="2:7" ht="17.100000000000001" customHeight="1" x14ac:dyDescent="0.25">
      <c r="B123" s="15"/>
      <c r="C123" s="44"/>
      <c r="D123" s="31"/>
      <c r="E123" s="32"/>
      <c r="F123" s="32"/>
      <c r="G123" s="33"/>
    </row>
    <row r="124" spans="2:7" ht="17.100000000000001" customHeight="1" x14ac:dyDescent="0.25">
      <c r="B124" s="15"/>
      <c r="C124" s="44"/>
      <c r="D124" s="31"/>
      <c r="E124" s="32"/>
      <c r="F124" s="32"/>
      <c r="G124" s="33"/>
    </row>
    <row r="125" spans="2:7" ht="17.100000000000001" customHeight="1" x14ac:dyDescent="0.25">
      <c r="B125" s="15"/>
      <c r="C125" s="44"/>
      <c r="D125" s="31"/>
      <c r="E125" s="32"/>
      <c r="F125" s="32"/>
      <c r="G125" s="33"/>
    </row>
    <row r="126" spans="2:7" ht="17.100000000000001" customHeight="1" x14ac:dyDescent="0.25">
      <c r="B126" s="15"/>
      <c r="C126" s="44"/>
      <c r="D126" s="31"/>
      <c r="E126" s="32"/>
      <c r="F126" s="32"/>
      <c r="G126" s="33"/>
    </row>
    <row r="127" spans="2:7" ht="17.100000000000001" customHeight="1" x14ac:dyDescent="0.25">
      <c r="B127" s="15"/>
      <c r="C127" s="44"/>
      <c r="D127" s="31"/>
      <c r="E127" s="32"/>
      <c r="F127" s="32"/>
      <c r="G127" s="33"/>
    </row>
    <row r="128" spans="2:7" ht="17.100000000000001" customHeight="1" x14ac:dyDescent="0.25">
      <c r="B128" s="15"/>
      <c r="C128" s="44"/>
      <c r="D128" s="31"/>
      <c r="E128" s="32"/>
      <c r="F128" s="32"/>
      <c r="G128" s="33"/>
    </row>
    <row r="130" spans="2:7" ht="21" customHeight="1" x14ac:dyDescent="0.25">
      <c r="B130" s="34" t="s">
        <v>30</v>
      </c>
      <c r="C130" s="35"/>
      <c r="D130" s="35"/>
      <c r="E130" s="35"/>
      <c r="F130" s="35"/>
      <c r="G130" s="36"/>
    </row>
    <row r="131" spans="2:7" ht="29.1" customHeight="1" x14ac:dyDescent="0.25">
      <c r="B131" s="12"/>
      <c r="C131" s="19"/>
      <c r="D131" s="16" t="s">
        <v>2</v>
      </c>
      <c r="E131" s="17" t="s">
        <v>3</v>
      </c>
      <c r="F131" s="17" t="s">
        <v>4</v>
      </c>
      <c r="G131" s="18" t="s">
        <v>5</v>
      </c>
    </row>
    <row r="132" spans="2:7" ht="17.100000000000001" customHeight="1" x14ac:dyDescent="0.25">
      <c r="B132" s="13"/>
      <c r="C132" s="48" t="s">
        <v>31</v>
      </c>
      <c r="D132" s="1">
        <v>90</v>
      </c>
      <c r="E132" s="6">
        <f>D132/258*100</f>
        <v>34.883720930232556</v>
      </c>
      <c r="F132" s="6">
        <f>E132</f>
        <v>34.883720930232556</v>
      </c>
      <c r="G132" s="4">
        <f>F132</f>
        <v>34.883720930232556</v>
      </c>
    </row>
    <row r="133" spans="2:7" ht="17.100000000000001" customHeight="1" x14ac:dyDescent="0.25">
      <c r="B133" s="14"/>
      <c r="C133" s="48" t="s">
        <v>32</v>
      </c>
      <c r="D133" s="5">
        <v>76</v>
      </c>
      <c r="E133" s="6">
        <f>D133/258*100</f>
        <v>29.457364341085274</v>
      </c>
      <c r="F133" s="6">
        <f t="shared" ref="F133:F136" si="6">E133</f>
        <v>29.457364341085274</v>
      </c>
      <c r="G133" s="7">
        <f>F133+G132</f>
        <v>64.341085271317837</v>
      </c>
    </row>
    <row r="134" spans="2:7" ht="17.100000000000001" customHeight="1" x14ac:dyDescent="0.25">
      <c r="B134" s="15"/>
      <c r="C134" s="48" t="s">
        <v>33</v>
      </c>
      <c r="D134" s="1">
        <v>30</v>
      </c>
      <c r="E134" s="6">
        <f t="shared" ref="E134:E136" si="7">D134/258*100</f>
        <v>11.627906976744185</v>
      </c>
      <c r="F134" s="6">
        <f t="shared" si="6"/>
        <v>11.627906976744185</v>
      </c>
      <c r="G134" s="7">
        <f t="shared" ref="G134:G136" si="8">F134+G133</f>
        <v>75.968992248062023</v>
      </c>
    </row>
    <row r="135" spans="2:7" ht="17.100000000000001" customHeight="1" x14ac:dyDescent="0.25">
      <c r="B135" s="15"/>
      <c r="C135" s="48" t="s">
        <v>34</v>
      </c>
      <c r="D135" s="5">
        <v>38</v>
      </c>
      <c r="E135" s="6">
        <f t="shared" si="7"/>
        <v>14.728682170542637</v>
      </c>
      <c r="F135" s="6">
        <f t="shared" si="6"/>
        <v>14.728682170542637</v>
      </c>
      <c r="G135" s="7">
        <f t="shared" si="8"/>
        <v>90.697674418604663</v>
      </c>
    </row>
    <row r="136" spans="2:7" ht="17.100000000000001" customHeight="1" x14ac:dyDescent="0.25">
      <c r="B136" s="15"/>
      <c r="C136" s="48" t="s">
        <v>28</v>
      </c>
      <c r="D136" s="5">
        <v>24</v>
      </c>
      <c r="E136" s="6">
        <f t="shared" si="7"/>
        <v>9.3023255813953494</v>
      </c>
      <c r="F136" s="6">
        <f t="shared" si="6"/>
        <v>9.3023255813953494</v>
      </c>
      <c r="G136" s="7">
        <f t="shared" si="8"/>
        <v>100.00000000000001</v>
      </c>
    </row>
    <row r="137" spans="2:7" ht="17.100000000000001" customHeight="1" x14ac:dyDescent="0.25">
      <c r="B137" s="15"/>
      <c r="C137" s="43" t="s">
        <v>1</v>
      </c>
      <c r="D137" s="2">
        <f>SUM(D132:D136)</f>
        <v>258</v>
      </c>
      <c r="E137" s="8">
        <v>100</v>
      </c>
      <c r="F137" s="8">
        <v>100</v>
      </c>
      <c r="G137" s="9"/>
    </row>
    <row r="138" spans="2:7" ht="17.100000000000001" customHeight="1" x14ac:dyDescent="0.25">
      <c r="B138" s="15"/>
      <c r="C138" s="44"/>
      <c r="D138" s="31"/>
      <c r="E138" s="32"/>
      <c r="F138" s="32"/>
      <c r="G138" s="33"/>
    </row>
    <row r="139" spans="2:7" ht="17.100000000000001" customHeight="1" x14ac:dyDescent="0.25">
      <c r="B139" s="15"/>
      <c r="C139" s="44"/>
      <c r="D139" s="31"/>
      <c r="E139" s="32"/>
      <c r="F139" s="32"/>
      <c r="G139" s="33"/>
    </row>
    <row r="140" spans="2:7" ht="17.100000000000001" customHeight="1" x14ac:dyDescent="0.25">
      <c r="B140" s="15"/>
      <c r="C140" s="44"/>
      <c r="D140" s="31"/>
      <c r="E140" s="32"/>
      <c r="F140" s="32"/>
      <c r="G140" s="33"/>
    </row>
    <row r="141" spans="2:7" ht="17.100000000000001" customHeight="1" x14ac:dyDescent="0.25">
      <c r="B141" s="15"/>
      <c r="C141" s="44"/>
      <c r="D141" s="31"/>
      <c r="E141" s="32"/>
      <c r="F141" s="32"/>
      <c r="G141" s="33"/>
    </row>
    <row r="142" spans="2:7" ht="17.100000000000001" customHeight="1" x14ac:dyDescent="0.25">
      <c r="B142" s="15"/>
      <c r="C142" s="44"/>
      <c r="D142" s="31"/>
      <c r="E142" s="32"/>
      <c r="F142" s="32"/>
      <c r="G142" s="33"/>
    </row>
    <row r="143" spans="2:7" ht="17.100000000000001" customHeight="1" x14ac:dyDescent="0.25">
      <c r="B143" s="15"/>
      <c r="C143" s="44"/>
      <c r="D143" s="31"/>
      <c r="E143" s="32"/>
      <c r="F143" s="32"/>
      <c r="G143" s="33"/>
    </row>
    <row r="144" spans="2:7" ht="17.100000000000001" customHeight="1" x14ac:dyDescent="0.25">
      <c r="B144" s="15"/>
      <c r="C144" s="44"/>
      <c r="D144" s="31"/>
      <c r="E144" s="32"/>
      <c r="F144" s="32"/>
      <c r="G144" s="33"/>
    </row>
    <row r="145" spans="2:7" ht="17.100000000000001" customHeight="1" x14ac:dyDescent="0.25">
      <c r="B145" s="15"/>
      <c r="C145" s="44"/>
      <c r="D145" s="31"/>
      <c r="E145" s="32"/>
      <c r="F145" s="32"/>
      <c r="G145" s="33"/>
    </row>
    <row r="146" spans="2:7" ht="17.100000000000001" customHeight="1" x14ac:dyDescent="0.25">
      <c r="B146" s="15"/>
      <c r="C146" s="44"/>
      <c r="D146" s="31"/>
      <c r="E146" s="32"/>
      <c r="F146" s="32"/>
      <c r="G146" s="33"/>
    </row>
    <row r="147" spans="2:7" ht="17.100000000000001" customHeight="1" x14ac:dyDescent="0.25">
      <c r="B147" s="15"/>
      <c r="C147" s="44"/>
      <c r="D147" s="31"/>
      <c r="E147" s="32"/>
      <c r="F147" s="32"/>
      <c r="G147" s="33"/>
    </row>
    <row r="149" spans="2:7" ht="36" customHeight="1" x14ac:dyDescent="0.25">
      <c r="B149" s="34" t="s">
        <v>35</v>
      </c>
      <c r="C149" s="35"/>
      <c r="D149" s="35"/>
      <c r="E149" s="35"/>
      <c r="F149" s="35"/>
      <c r="G149" s="36"/>
    </row>
    <row r="150" spans="2:7" ht="29.1" customHeight="1" x14ac:dyDescent="0.25">
      <c r="B150" s="12"/>
      <c r="C150" s="19"/>
      <c r="D150" s="16" t="s">
        <v>2</v>
      </c>
      <c r="E150" s="17" t="s">
        <v>3</v>
      </c>
      <c r="F150" s="17" t="s">
        <v>4</v>
      </c>
      <c r="G150" s="18" t="s">
        <v>5</v>
      </c>
    </row>
    <row r="151" spans="2:7" ht="17.100000000000001" customHeight="1" x14ac:dyDescent="0.25">
      <c r="B151" s="13"/>
      <c r="C151" s="42" t="s">
        <v>13</v>
      </c>
      <c r="D151" s="39">
        <v>81</v>
      </c>
      <c r="E151" s="40">
        <v>81</v>
      </c>
      <c r="F151" s="40">
        <v>81</v>
      </c>
      <c r="G151" s="7">
        <f>F151</f>
        <v>81</v>
      </c>
    </row>
    <row r="152" spans="2:7" ht="17.100000000000001" customHeight="1" x14ac:dyDescent="0.25">
      <c r="B152" s="14"/>
      <c r="C152" s="42" t="s">
        <v>14</v>
      </c>
      <c r="D152" s="37">
        <v>19</v>
      </c>
      <c r="E152" s="38">
        <v>19</v>
      </c>
      <c r="F152" s="38">
        <v>19</v>
      </c>
      <c r="G152" s="7">
        <f>F152+G151</f>
        <v>100</v>
      </c>
    </row>
    <row r="153" spans="2:7" ht="17.100000000000001" customHeight="1" x14ac:dyDescent="0.25">
      <c r="B153" s="15"/>
      <c r="C153" s="45" t="s">
        <v>1</v>
      </c>
      <c r="D153" s="28">
        <v>100</v>
      </c>
      <c r="E153" s="29">
        <v>100</v>
      </c>
      <c r="F153" s="29">
        <v>100</v>
      </c>
      <c r="G153" s="9"/>
    </row>
    <row r="154" spans="2:7" ht="17.100000000000001" customHeight="1" x14ac:dyDescent="0.25">
      <c r="B154" s="15"/>
      <c r="C154" s="44"/>
      <c r="D154" s="31"/>
      <c r="E154" s="32"/>
      <c r="F154" s="32"/>
      <c r="G154" s="33"/>
    </row>
    <row r="155" spans="2:7" ht="17.100000000000001" customHeight="1" x14ac:dyDescent="0.25">
      <c r="B155" s="15"/>
      <c r="C155" s="44"/>
      <c r="D155" s="31"/>
      <c r="E155" s="32"/>
      <c r="F155" s="32"/>
      <c r="G155" s="33"/>
    </row>
    <row r="156" spans="2:7" ht="17.100000000000001" customHeight="1" x14ac:dyDescent="0.25">
      <c r="B156" s="15"/>
      <c r="C156" s="44"/>
      <c r="D156" s="31"/>
      <c r="E156" s="32"/>
      <c r="F156" s="32"/>
      <c r="G156" s="33"/>
    </row>
    <row r="157" spans="2:7" ht="17.100000000000001" customHeight="1" x14ac:dyDescent="0.25">
      <c r="B157" s="15"/>
      <c r="C157" s="44"/>
      <c r="D157" s="31"/>
      <c r="E157" s="32"/>
      <c r="F157" s="32"/>
      <c r="G157" s="33"/>
    </row>
    <row r="158" spans="2:7" ht="17.100000000000001" customHeight="1" x14ac:dyDescent="0.25">
      <c r="B158" s="15"/>
      <c r="C158" s="44"/>
      <c r="G158" s="33"/>
    </row>
    <row r="159" spans="2:7" ht="17.100000000000001" customHeight="1" x14ac:dyDescent="0.25">
      <c r="B159" s="15"/>
      <c r="C159" s="44"/>
      <c r="G159" s="33"/>
    </row>
    <row r="160" spans="2:7" ht="17.100000000000001" customHeight="1" x14ac:dyDescent="0.25">
      <c r="B160" s="15"/>
      <c r="C160" s="44"/>
      <c r="G160" s="33"/>
    </row>
    <row r="161" spans="2:7" ht="17.100000000000001" customHeight="1" x14ac:dyDescent="0.25">
      <c r="B161" s="15"/>
      <c r="C161" s="44"/>
      <c r="D161" s="31"/>
      <c r="E161" s="32"/>
      <c r="F161" s="32"/>
      <c r="G161" s="33"/>
    </row>
    <row r="162" spans="2:7" ht="17.100000000000001" customHeight="1" x14ac:dyDescent="0.25">
      <c r="B162" s="15"/>
      <c r="C162" s="44"/>
      <c r="D162" s="31"/>
      <c r="E162" s="32"/>
      <c r="F162" s="32"/>
      <c r="G162" s="33"/>
    </row>
    <row r="163" spans="2:7" ht="17.100000000000001" customHeight="1" x14ac:dyDescent="0.25">
      <c r="B163" s="15"/>
      <c r="C163" s="44"/>
      <c r="D163" s="31"/>
      <c r="E163" s="32"/>
      <c r="F163" s="32"/>
      <c r="G163" s="33"/>
    </row>
    <row r="164" spans="2:7" ht="17.100000000000001" customHeight="1" x14ac:dyDescent="0.25">
      <c r="B164" s="15"/>
      <c r="C164" s="44"/>
      <c r="D164" s="31"/>
      <c r="E164" s="32"/>
      <c r="F164" s="32"/>
      <c r="G164" s="33"/>
    </row>
    <row r="165" spans="2:7" ht="17.100000000000001" customHeight="1" x14ac:dyDescent="0.25">
      <c r="B165" s="15"/>
      <c r="C165" s="44"/>
      <c r="D165" s="31"/>
      <c r="E165" s="32"/>
      <c r="F165" s="32"/>
      <c r="G165" s="33"/>
    </row>
    <row r="166" spans="2:7" ht="17.100000000000001" customHeight="1" x14ac:dyDescent="0.25">
      <c r="B166" s="34" t="s">
        <v>36</v>
      </c>
      <c r="C166" s="35"/>
      <c r="D166" s="35"/>
      <c r="E166" s="35"/>
      <c r="F166" s="35"/>
      <c r="G166" s="36"/>
    </row>
    <row r="167" spans="2:7" ht="17.100000000000001" customHeight="1" x14ac:dyDescent="0.25">
      <c r="B167" s="15"/>
      <c r="C167" s="44"/>
      <c r="D167" s="31"/>
      <c r="E167" s="32"/>
      <c r="F167" s="32"/>
      <c r="G167" s="33"/>
    </row>
    <row r="168" spans="2:7" ht="34.5" customHeight="1" x14ac:dyDescent="0.25">
      <c r="B168" s="15"/>
      <c r="C168" s="19"/>
      <c r="D168" s="16" t="s">
        <v>2</v>
      </c>
      <c r="E168" s="17" t="s">
        <v>3</v>
      </c>
      <c r="F168" s="17" t="s">
        <v>4</v>
      </c>
      <c r="G168" s="18" t="s">
        <v>5</v>
      </c>
    </row>
    <row r="169" spans="2:7" ht="17.100000000000001" customHeight="1" x14ac:dyDescent="0.25">
      <c r="B169" s="15"/>
      <c r="C169" s="41" t="s">
        <v>59</v>
      </c>
      <c r="D169" s="5">
        <v>52</v>
      </c>
      <c r="E169" s="6">
        <f>D169/220*100</f>
        <v>23.636363636363637</v>
      </c>
      <c r="F169" s="6">
        <f>E169</f>
        <v>23.636363636363637</v>
      </c>
      <c r="G169" s="4">
        <f>F169</f>
        <v>23.636363636363637</v>
      </c>
    </row>
    <row r="170" spans="2:7" ht="17.100000000000001" customHeight="1" x14ac:dyDescent="0.25">
      <c r="B170" s="15"/>
      <c r="C170" s="41" t="s">
        <v>60</v>
      </c>
      <c r="D170" s="24">
        <v>46</v>
      </c>
      <c r="E170" s="6">
        <f t="shared" ref="E170:E175" si="9">D170/220*100</f>
        <v>20.909090909090907</v>
      </c>
      <c r="F170" s="6">
        <f t="shared" ref="F170:F175" si="10">E170</f>
        <v>20.909090909090907</v>
      </c>
      <c r="G170" s="7">
        <f>F170+G169</f>
        <v>44.545454545454547</v>
      </c>
    </row>
    <row r="171" spans="2:7" ht="17.100000000000001" customHeight="1" x14ac:dyDescent="0.25">
      <c r="B171" s="15"/>
      <c r="C171" s="41" t="s">
        <v>61</v>
      </c>
      <c r="D171" s="21">
        <v>26</v>
      </c>
      <c r="E171" s="6">
        <f t="shared" si="9"/>
        <v>11.818181818181818</v>
      </c>
      <c r="F171" s="6">
        <f t="shared" si="10"/>
        <v>11.818181818181818</v>
      </c>
      <c r="G171" s="7">
        <f t="shared" ref="G171:G172" si="11">F171+G170</f>
        <v>56.363636363636367</v>
      </c>
    </row>
    <row r="172" spans="2:7" ht="17.100000000000001" customHeight="1" x14ac:dyDescent="0.25">
      <c r="B172" s="15"/>
      <c r="C172" s="41" t="s">
        <v>62</v>
      </c>
      <c r="D172" s="21">
        <v>18</v>
      </c>
      <c r="E172" s="6">
        <f t="shared" si="9"/>
        <v>8.1818181818181817</v>
      </c>
      <c r="F172" s="6">
        <f t="shared" si="10"/>
        <v>8.1818181818181817</v>
      </c>
      <c r="G172" s="7">
        <f t="shared" si="11"/>
        <v>64.545454545454547</v>
      </c>
    </row>
    <row r="173" spans="2:7" ht="17.100000000000001" customHeight="1" x14ac:dyDescent="0.25">
      <c r="B173" s="15"/>
      <c r="C173" s="41" t="s">
        <v>63</v>
      </c>
      <c r="D173" s="21">
        <v>20</v>
      </c>
      <c r="E173" s="6">
        <f t="shared" si="9"/>
        <v>9.0909090909090917</v>
      </c>
      <c r="F173" s="6">
        <f t="shared" si="10"/>
        <v>9.0909090909090917</v>
      </c>
      <c r="G173" s="7">
        <f t="shared" ref="G173:G175" si="12">F173+G172</f>
        <v>73.63636363636364</v>
      </c>
    </row>
    <row r="174" spans="2:7" ht="17.100000000000001" customHeight="1" x14ac:dyDescent="0.25">
      <c r="B174" s="15"/>
      <c r="C174" s="42" t="s">
        <v>10</v>
      </c>
      <c r="D174" s="21">
        <v>6</v>
      </c>
      <c r="E174" s="6">
        <f t="shared" si="9"/>
        <v>2.7272727272727271</v>
      </c>
      <c r="F174" s="6">
        <f t="shared" si="10"/>
        <v>2.7272727272727271</v>
      </c>
      <c r="G174" s="7">
        <f t="shared" si="12"/>
        <v>76.363636363636374</v>
      </c>
    </row>
    <row r="175" spans="2:7" ht="17.100000000000001" customHeight="1" x14ac:dyDescent="0.25">
      <c r="B175" s="15"/>
      <c r="C175" s="41" t="s">
        <v>64</v>
      </c>
      <c r="D175" s="21">
        <v>52</v>
      </c>
      <c r="E175" s="6">
        <f t="shared" si="9"/>
        <v>23.636363636363637</v>
      </c>
      <c r="F175" s="6">
        <f t="shared" si="10"/>
        <v>23.636363636363637</v>
      </c>
      <c r="G175" s="7">
        <f t="shared" si="12"/>
        <v>100.00000000000001</v>
      </c>
    </row>
    <row r="176" spans="2:7" ht="17.100000000000001" customHeight="1" x14ac:dyDescent="0.25">
      <c r="B176" s="15"/>
      <c r="C176" s="45" t="s">
        <v>1</v>
      </c>
      <c r="D176" s="28">
        <f>SUM(D169:D175)</f>
        <v>220</v>
      </c>
      <c r="E176" s="29">
        <f>SUM(E173:E175)</f>
        <v>35.454545454545453</v>
      </c>
      <c r="F176" s="29">
        <f>SUM(F173:F175)</f>
        <v>35.454545454545453</v>
      </c>
      <c r="G176" s="9"/>
    </row>
    <row r="177" spans="2:7" ht="17.100000000000001" customHeight="1" x14ac:dyDescent="0.25">
      <c r="B177" s="15"/>
      <c r="C177" s="44"/>
      <c r="D177" s="31"/>
      <c r="E177" s="32"/>
      <c r="F177" s="32"/>
      <c r="G177" s="33"/>
    </row>
    <row r="178" spans="2:7" ht="17.100000000000001" customHeight="1" x14ac:dyDescent="0.25">
      <c r="B178" s="15"/>
      <c r="C178" s="44"/>
      <c r="D178" s="31"/>
      <c r="E178" s="32"/>
      <c r="F178" s="32"/>
      <c r="G178" s="33"/>
    </row>
    <row r="179" spans="2:7" ht="17.100000000000001" customHeight="1" x14ac:dyDescent="0.25">
      <c r="B179" s="15"/>
      <c r="C179" s="44"/>
      <c r="D179" s="31"/>
      <c r="E179" s="32"/>
      <c r="F179" s="32"/>
      <c r="G179" s="33"/>
    </row>
    <row r="180" spans="2:7" ht="17.100000000000001" customHeight="1" x14ac:dyDescent="0.25">
      <c r="B180" s="15"/>
      <c r="C180" s="44"/>
      <c r="D180" s="31"/>
      <c r="E180" s="32"/>
      <c r="F180" s="32"/>
      <c r="G180" s="33"/>
    </row>
    <row r="181" spans="2:7" ht="17.100000000000001" customHeight="1" x14ac:dyDescent="0.25">
      <c r="B181" s="15"/>
      <c r="C181" s="44"/>
      <c r="D181" s="31"/>
      <c r="E181" s="32"/>
      <c r="F181" s="32"/>
      <c r="G181" s="33"/>
    </row>
    <row r="182" spans="2:7" ht="17.100000000000001" customHeight="1" x14ac:dyDescent="0.25">
      <c r="B182" s="15"/>
      <c r="C182" s="44"/>
      <c r="D182" s="31"/>
      <c r="E182" s="32"/>
      <c r="F182" s="32"/>
      <c r="G182" s="33"/>
    </row>
    <row r="183" spans="2:7" ht="17.100000000000001" customHeight="1" x14ac:dyDescent="0.25">
      <c r="B183" s="15"/>
      <c r="C183" s="44"/>
      <c r="D183" s="31"/>
      <c r="E183" s="32"/>
      <c r="F183" s="32"/>
      <c r="G183" s="33"/>
    </row>
    <row r="184" spans="2:7" ht="17.100000000000001" customHeight="1" x14ac:dyDescent="0.25">
      <c r="B184" s="15"/>
      <c r="C184" s="44"/>
      <c r="D184" s="31"/>
      <c r="E184" s="32"/>
      <c r="F184" s="32"/>
      <c r="G184" s="33"/>
    </row>
    <row r="185" spans="2:7" ht="17.100000000000001" customHeight="1" x14ac:dyDescent="0.25">
      <c r="B185" s="15"/>
      <c r="C185" s="44"/>
      <c r="D185" s="31"/>
      <c r="E185" s="32"/>
      <c r="F185" s="32"/>
      <c r="G185" s="33"/>
    </row>
    <row r="186" spans="2:7" ht="17.100000000000001" customHeight="1" x14ac:dyDescent="0.25">
      <c r="B186" s="15"/>
      <c r="C186" s="44"/>
      <c r="D186" s="31"/>
      <c r="E186" s="32"/>
      <c r="F186" s="32"/>
      <c r="G186" s="33"/>
    </row>
    <row r="188" spans="2:7" ht="36" customHeight="1" x14ac:dyDescent="0.25">
      <c r="B188" s="34" t="s">
        <v>37</v>
      </c>
      <c r="C188" s="35"/>
      <c r="D188" s="35"/>
      <c r="E188" s="35"/>
      <c r="F188" s="35"/>
      <c r="G188" s="36"/>
    </row>
    <row r="189" spans="2:7" ht="29.1" customHeight="1" x14ac:dyDescent="0.25">
      <c r="B189" s="12"/>
      <c r="C189" s="19"/>
      <c r="D189" s="16" t="s">
        <v>2</v>
      </c>
      <c r="E189" s="17" t="s">
        <v>3</v>
      </c>
      <c r="F189" s="17" t="s">
        <v>4</v>
      </c>
      <c r="G189" s="18" t="s">
        <v>5</v>
      </c>
    </row>
    <row r="190" spans="2:7" ht="17.100000000000001" customHeight="1" x14ac:dyDescent="0.25">
      <c r="B190" s="13"/>
      <c r="C190" s="42" t="s">
        <v>13</v>
      </c>
      <c r="D190" s="39">
        <v>71</v>
      </c>
      <c r="E190" s="40">
        <v>71</v>
      </c>
      <c r="F190" s="40">
        <v>71</v>
      </c>
      <c r="G190" s="27">
        <f>F190</f>
        <v>71</v>
      </c>
    </row>
    <row r="191" spans="2:7" ht="17.100000000000001" customHeight="1" x14ac:dyDescent="0.25">
      <c r="B191" s="14"/>
      <c r="C191" s="42" t="s">
        <v>14</v>
      </c>
      <c r="D191" s="37">
        <v>29</v>
      </c>
      <c r="E191" s="38">
        <v>28.999999999999996</v>
      </c>
      <c r="F191" s="38">
        <v>28.999999999999996</v>
      </c>
      <c r="G191" s="7">
        <f>F191+G190</f>
        <v>100</v>
      </c>
    </row>
    <row r="192" spans="2:7" ht="17.100000000000001" customHeight="1" x14ac:dyDescent="0.25">
      <c r="B192" s="15"/>
      <c r="C192" s="45" t="s">
        <v>1</v>
      </c>
      <c r="D192" s="28">
        <v>100</v>
      </c>
      <c r="E192" s="29">
        <v>100</v>
      </c>
      <c r="F192" s="29">
        <v>100</v>
      </c>
      <c r="G192" s="9"/>
    </row>
    <row r="193" spans="2:7" ht="17.100000000000001" customHeight="1" x14ac:dyDescent="0.25">
      <c r="B193" s="15"/>
      <c r="C193" s="44"/>
      <c r="D193" s="31"/>
      <c r="E193" s="32"/>
      <c r="F193" s="32"/>
      <c r="G193" s="33"/>
    </row>
    <row r="194" spans="2:7" ht="17.100000000000001" customHeight="1" x14ac:dyDescent="0.25">
      <c r="B194" s="15"/>
      <c r="C194" s="44"/>
      <c r="D194" s="31"/>
      <c r="E194" s="32"/>
      <c r="F194" s="32"/>
      <c r="G194" s="33"/>
    </row>
    <row r="195" spans="2:7" ht="17.100000000000001" customHeight="1" x14ac:dyDescent="0.25">
      <c r="B195" s="15"/>
      <c r="C195" s="44"/>
      <c r="D195" s="31"/>
      <c r="E195" s="32"/>
      <c r="F195" s="32"/>
      <c r="G195" s="33"/>
    </row>
    <row r="196" spans="2:7" ht="17.100000000000001" customHeight="1" x14ac:dyDescent="0.25">
      <c r="B196" s="15"/>
      <c r="C196" s="44"/>
      <c r="D196" s="31"/>
      <c r="E196" s="32"/>
      <c r="F196" s="32"/>
      <c r="G196" s="33"/>
    </row>
    <row r="197" spans="2:7" ht="17.100000000000001" customHeight="1" x14ac:dyDescent="0.25">
      <c r="B197" s="15"/>
      <c r="C197" s="44"/>
      <c r="D197" s="31"/>
      <c r="E197" s="32"/>
      <c r="F197" s="32"/>
      <c r="G197" s="33"/>
    </row>
    <row r="198" spans="2:7" ht="17.100000000000001" customHeight="1" x14ac:dyDescent="0.25">
      <c r="B198" s="15"/>
      <c r="C198" s="44"/>
    </row>
    <row r="199" spans="2:7" ht="17.100000000000001" customHeight="1" x14ac:dyDescent="0.25">
      <c r="B199" s="15"/>
      <c r="C199" s="44"/>
    </row>
    <row r="200" spans="2:7" ht="17.100000000000001" customHeight="1" x14ac:dyDescent="0.25">
      <c r="B200" s="15"/>
      <c r="C200" s="44"/>
    </row>
    <row r="201" spans="2:7" ht="17.100000000000001" customHeight="1" x14ac:dyDescent="0.25">
      <c r="B201" s="15"/>
      <c r="C201" s="44"/>
      <c r="D201" s="31"/>
      <c r="E201" s="32"/>
      <c r="F201" s="32"/>
      <c r="G201" s="33"/>
    </row>
    <row r="202" spans="2:7" ht="17.100000000000001" customHeight="1" x14ac:dyDescent="0.25">
      <c r="B202" s="15"/>
      <c r="C202" s="44"/>
      <c r="D202" s="31"/>
      <c r="E202" s="32"/>
      <c r="F202" s="32"/>
      <c r="G202" s="33"/>
    </row>
    <row r="203" spans="2:7" ht="17.100000000000001" customHeight="1" x14ac:dyDescent="0.25">
      <c r="B203" s="15"/>
      <c r="C203" s="44"/>
      <c r="D203" s="31"/>
      <c r="E203" s="32"/>
      <c r="F203" s="32"/>
      <c r="G203" s="33"/>
    </row>
    <row r="204" spans="2:7" ht="17.100000000000001" customHeight="1" x14ac:dyDescent="0.25">
      <c r="B204" s="15"/>
      <c r="C204" s="44"/>
      <c r="D204" s="31"/>
      <c r="E204" s="32"/>
      <c r="F204" s="32"/>
      <c r="G204" s="33"/>
    </row>
    <row r="205" spans="2:7" ht="17.100000000000001" customHeight="1" x14ac:dyDescent="0.25">
      <c r="B205" s="15"/>
      <c r="C205" s="44"/>
      <c r="D205" s="31"/>
      <c r="E205" s="32"/>
      <c r="F205" s="32"/>
      <c r="G205" s="33"/>
    </row>
    <row r="207" spans="2:7" ht="36" customHeight="1" x14ac:dyDescent="0.25">
      <c r="B207" s="34" t="s">
        <v>38</v>
      </c>
      <c r="C207" s="35"/>
      <c r="D207" s="35"/>
      <c r="E207" s="35"/>
      <c r="F207" s="35"/>
      <c r="G207" s="36"/>
    </row>
    <row r="208" spans="2:7" ht="29.1" customHeight="1" x14ac:dyDescent="0.25">
      <c r="B208" s="12"/>
      <c r="C208" s="19"/>
      <c r="D208" s="16" t="s">
        <v>2</v>
      </c>
      <c r="E208" s="17" t="s">
        <v>3</v>
      </c>
      <c r="F208" s="17" t="s">
        <v>4</v>
      </c>
      <c r="G208" s="18" t="s">
        <v>5</v>
      </c>
    </row>
    <row r="209" spans="2:7" ht="17.100000000000001" customHeight="1" x14ac:dyDescent="0.25">
      <c r="B209" s="13"/>
      <c r="C209" s="42" t="s">
        <v>13</v>
      </c>
      <c r="D209" s="39">
        <v>28</v>
      </c>
      <c r="E209" s="40">
        <v>28.000000000000004</v>
      </c>
      <c r="F209" s="40">
        <v>28.000000000000004</v>
      </c>
      <c r="G209" s="7">
        <f>F209</f>
        <v>28.000000000000004</v>
      </c>
    </row>
    <row r="210" spans="2:7" ht="17.100000000000001" customHeight="1" x14ac:dyDescent="0.25">
      <c r="B210" s="14"/>
      <c r="C210" s="42" t="s">
        <v>57</v>
      </c>
      <c r="D210" s="37">
        <v>19</v>
      </c>
      <c r="E210" s="38">
        <v>19</v>
      </c>
      <c r="F210" s="38">
        <v>19</v>
      </c>
      <c r="G210" s="7">
        <f>F210+G209</f>
        <v>47</v>
      </c>
    </row>
    <row r="211" spans="2:7" ht="17.100000000000001" customHeight="1" x14ac:dyDescent="0.25">
      <c r="B211" s="14"/>
      <c r="C211" s="41" t="s">
        <v>58</v>
      </c>
      <c r="D211" s="37">
        <v>53</v>
      </c>
      <c r="E211" s="38">
        <v>53</v>
      </c>
      <c r="F211" s="38">
        <v>53</v>
      </c>
      <c r="G211" s="27">
        <f>F211+G210</f>
        <v>100</v>
      </c>
    </row>
    <row r="212" spans="2:7" ht="17.100000000000001" customHeight="1" x14ac:dyDescent="0.25">
      <c r="B212" s="15"/>
      <c r="C212" s="45" t="s">
        <v>1</v>
      </c>
      <c r="D212" s="28">
        <v>100</v>
      </c>
      <c r="E212" s="29">
        <v>100</v>
      </c>
      <c r="F212" s="29">
        <v>100</v>
      </c>
      <c r="G212" s="9"/>
    </row>
    <row r="213" spans="2:7" ht="17.100000000000001" customHeight="1" x14ac:dyDescent="0.25">
      <c r="B213" s="15"/>
      <c r="C213" s="44"/>
      <c r="D213" s="31"/>
      <c r="E213" s="32"/>
      <c r="F213" s="32"/>
      <c r="G213" s="33"/>
    </row>
    <row r="214" spans="2:7" ht="17.100000000000001" customHeight="1" x14ac:dyDescent="0.25">
      <c r="B214" s="15"/>
      <c r="C214" s="44"/>
      <c r="D214" s="31"/>
      <c r="E214" s="32"/>
      <c r="F214" s="32"/>
      <c r="G214" s="33"/>
    </row>
    <row r="215" spans="2:7" ht="17.100000000000001" customHeight="1" x14ac:dyDescent="0.25">
      <c r="B215" s="15"/>
      <c r="C215" s="44"/>
      <c r="D215" s="31"/>
      <c r="E215" s="32"/>
      <c r="F215" s="32"/>
      <c r="G215" s="33"/>
    </row>
    <row r="216" spans="2:7" ht="17.100000000000001" customHeight="1" x14ac:dyDescent="0.25">
      <c r="B216" s="15"/>
      <c r="C216" s="44"/>
      <c r="D216" s="31"/>
      <c r="E216" s="32"/>
      <c r="F216" s="32"/>
      <c r="G216" s="33"/>
    </row>
    <row r="217" spans="2:7" ht="17.100000000000001" customHeight="1" x14ac:dyDescent="0.25">
      <c r="B217" s="15"/>
      <c r="C217" s="44"/>
      <c r="D217" s="31"/>
      <c r="E217" s="32"/>
      <c r="F217" s="32"/>
      <c r="G217" s="33"/>
    </row>
    <row r="218" spans="2:7" ht="17.100000000000001" customHeight="1" x14ac:dyDescent="0.25">
      <c r="B218" s="15"/>
      <c r="C218" s="44"/>
      <c r="D218" s="31"/>
      <c r="E218" s="32"/>
      <c r="F218" s="32"/>
      <c r="G218" s="33"/>
    </row>
    <row r="219" spans="2:7" ht="17.100000000000001" customHeight="1" x14ac:dyDescent="0.25">
      <c r="B219" s="15"/>
      <c r="C219" s="44"/>
      <c r="D219" s="31"/>
      <c r="E219" s="32"/>
      <c r="F219" s="32"/>
      <c r="G219" s="33"/>
    </row>
    <row r="220" spans="2:7" ht="17.100000000000001" customHeight="1" x14ac:dyDescent="0.25">
      <c r="B220" s="15"/>
      <c r="C220" s="44"/>
      <c r="D220" s="31"/>
      <c r="E220" s="32"/>
      <c r="F220" s="32"/>
      <c r="G220" s="33"/>
    </row>
    <row r="221" spans="2:7" ht="17.100000000000001" customHeight="1" x14ac:dyDescent="0.25">
      <c r="B221" s="15"/>
      <c r="C221" s="44"/>
      <c r="D221" s="31"/>
      <c r="E221" s="32"/>
      <c r="F221" s="32"/>
      <c r="G221" s="33"/>
    </row>
    <row r="222" spans="2:7" ht="17.100000000000001" customHeight="1" x14ac:dyDescent="0.25">
      <c r="B222" s="15"/>
      <c r="C222" s="44"/>
      <c r="D222" s="31"/>
      <c r="E222" s="32"/>
      <c r="F222" s="32"/>
      <c r="G222" s="33"/>
    </row>
    <row r="223" spans="2:7" ht="17.100000000000001" customHeight="1" x14ac:dyDescent="0.25">
      <c r="B223" s="15"/>
      <c r="C223" s="44"/>
      <c r="D223" s="31"/>
      <c r="E223" s="32"/>
      <c r="F223" s="32"/>
      <c r="G223" s="33"/>
    </row>
    <row r="224" spans="2:7" ht="17.100000000000001" customHeight="1" x14ac:dyDescent="0.25">
      <c r="B224" s="15"/>
      <c r="C224" s="44"/>
      <c r="D224" s="31"/>
      <c r="E224" s="32"/>
      <c r="F224" s="32"/>
      <c r="G224" s="33"/>
    </row>
    <row r="225" spans="2:7" ht="17.100000000000001" customHeight="1" x14ac:dyDescent="0.25">
      <c r="B225" s="15"/>
      <c r="C225" s="44"/>
      <c r="D225" s="31"/>
      <c r="E225" s="32"/>
      <c r="F225" s="32"/>
      <c r="G225" s="33"/>
    </row>
    <row r="227" spans="2:7" ht="36" customHeight="1" x14ac:dyDescent="0.25">
      <c r="B227" s="34" t="s">
        <v>39</v>
      </c>
      <c r="C227" s="35"/>
      <c r="D227" s="35"/>
      <c r="E227" s="35"/>
      <c r="F227" s="35"/>
      <c r="G227" s="36"/>
    </row>
    <row r="228" spans="2:7" ht="29.1" customHeight="1" x14ac:dyDescent="0.25">
      <c r="B228" s="12"/>
      <c r="C228" s="19"/>
      <c r="D228" s="16" t="s">
        <v>2</v>
      </c>
      <c r="E228" s="17" t="s">
        <v>3</v>
      </c>
      <c r="F228" s="17" t="s">
        <v>4</v>
      </c>
      <c r="G228" s="18" t="s">
        <v>5</v>
      </c>
    </row>
    <row r="229" spans="2:7" ht="17.100000000000001" customHeight="1" x14ac:dyDescent="0.25">
      <c r="B229" s="13"/>
      <c r="C229" s="46" t="s">
        <v>52</v>
      </c>
      <c r="D229" s="24">
        <v>78</v>
      </c>
      <c r="E229" s="6">
        <f>D229/208*100</f>
        <v>37.5</v>
      </c>
      <c r="F229" s="6">
        <f>E229</f>
        <v>37.5</v>
      </c>
      <c r="G229" s="4">
        <f>F229</f>
        <v>37.5</v>
      </c>
    </row>
    <row r="230" spans="2:7" ht="17.100000000000001" customHeight="1" x14ac:dyDescent="0.25">
      <c r="B230" s="14"/>
      <c r="C230" s="47" t="s">
        <v>53</v>
      </c>
      <c r="D230" s="5">
        <v>74</v>
      </c>
      <c r="E230" s="6">
        <f t="shared" ref="E230:E233" si="13">D230/208*100</f>
        <v>35.57692307692308</v>
      </c>
      <c r="F230" s="6">
        <f t="shared" ref="F230:F233" si="14">E230</f>
        <v>35.57692307692308</v>
      </c>
      <c r="G230" s="7">
        <f>F230+G229</f>
        <v>73.07692307692308</v>
      </c>
    </row>
    <row r="231" spans="2:7" ht="21" customHeight="1" x14ac:dyDescent="0.25">
      <c r="B231" s="14"/>
      <c r="C231" s="47" t="s">
        <v>54</v>
      </c>
      <c r="D231" s="21">
        <v>48</v>
      </c>
      <c r="E231" s="6">
        <f t="shared" si="13"/>
        <v>23.076923076923077</v>
      </c>
      <c r="F231" s="6">
        <f t="shared" si="14"/>
        <v>23.076923076923077</v>
      </c>
      <c r="G231" s="7">
        <f t="shared" ref="G231:G233" si="15">F231+G230</f>
        <v>96.15384615384616</v>
      </c>
    </row>
    <row r="232" spans="2:7" ht="17.100000000000001" customHeight="1" x14ac:dyDescent="0.25">
      <c r="B232" s="15"/>
      <c r="C232" s="46" t="s">
        <v>55</v>
      </c>
      <c r="D232" s="5">
        <v>4</v>
      </c>
      <c r="E232" s="6">
        <f t="shared" si="13"/>
        <v>1.9230769230769231</v>
      </c>
      <c r="F232" s="6">
        <f t="shared" si="14"/>
        <v>1.9230769230769231</v>
      </c>
      <c r="G232" s="7">
        <f t="shared" si="15"/>
        <v>98.07692307692308</v>
      </c>
    </row>
    <row r="233" spans="2:7" ht="17.100000000000001" customHeight="1" x14ac:dyDescent="0.25">
      <c r="B233" s="15"/>
      <c r="C233" s="46" t="s">
        <v>56</v>
      </c>
      <c r="D233" s="21">
        <v>4</v>
      </c>
      <c r="E233" s="6">
        <f t="shared" si="13"/>
        <v>1.9230769230769231</v>
      </c>
      <c r="F233" s="6">
        <f t="shared" si="14"/>
        <v>1.9230769230769231</v>
      </c>
      <c r="G233" s="7">
        <f t="shared" si="15"/>
        <v>100</v>
      </c>
    </row>
    <row r="234" spans="2:7" ht="17.100000000000001" customHeight="1" x14ac:dyDescent="0.25">
      <c r="B234" s="15"/>
      <c r="C234" s="45" t="s">
        <v>1</v>
      </c>
      <c r="D234" s="28">
        <f>SUM(D229:D233)</f>
        <v>208</v>
      </c>
      <c r="E234" s="29">
        <v>100</v>
      </c>
      <c r="F234" s="29">
        <v>100</v>
      </c>
      <c r="G234" s="9"/>
    </row>
    <row r="235" spans="2:7" ht="17.100000000000001" customHeight="1" x14ac:dyDescent="0.25">
      <c r="B235" s="15"/>
      <c r="C235" s="44"/>
    </row>
    <row r="236" spans="2:7" ht="17.100000000000001" customHeight="1" x14ac:dyDescent="0.25">
      <c r="B236" s="15"/>
      <c r="C236" s="44"/>
    </row>
    <row r="237" spans="2:7" ht="17.100000000000001" customHeight="1" x14ac:dyDescent="0.25">
      <c r="B237" s="15"/>
      <c r="C237" s="44"/>
    </row>
    <row r="238" spans="2:7" ht="17.100000000000001" customHeight="1" x14ac:dyDescent="0.25">
      <c r="B238" s="15"/>
      <c r="C238" s="44"/>
      <c r="D238" s="31"/>
      <c r="E238" s="32"/>
      <c r="F238" s="32"/>
      <c r="G238" s="33"/>
    </row>
    <row r="239" spans="2:7" ht="17.100000000000001" customHeight="1" x14ac:dyDescent="0.25">
      <c r="B239" s="15"/>
      <c r="C239" s="44"/>
      <c r="D239" s="31"/>
      <c r="E239" s="32"/>
      <c r="F239" s="32"/>
      <c r="G239" s="33"/>
    </row>
    <row r="240" spans="2:7" ht="17.100000000000001" customHeight="1" x14ac:dyDescent="0.25">
      <c r="B240" s="15"/>
      <c r="C240" s="44"/>
      <c r="D240" s="31"/>
      <c r="E240" s="32"/>
      <c r="F240" s="32"/>
      <c r="G240" s="33"/>
    </row>
    <row r="241" spans="2:7" ht="17.100000000000001" customHeight="1" x14ac:dyDescent="0.25">
      <c r="B241" s="15"/>
      <c r="C241" s="44"/>
      <c r="D241" s="31"/>
      <c r="E241" s="32"/>
      <c r="F241" s="32"/>
      <c r="G241" s="33"/>
    </row>
    <row r="242" spans="2:7" ht="17.100000000000001" customHeight="1" x14ac:dyDescent="0.25">
      <c r="B242" s="15"/>
      <c r="C242" s="44"/>
      <c r="D242" s="31"/>
      <c r="E242" s="32"/>
      <c r="F242" s="32"/>
      <c r="G242" s="33"/>
    </row>
    <row r="243" spans="2:7" ht="17.100000000000001" customHeight="1" x14ac:dyDescent="0.25">
      <c r="B243" s="15"/>
      <c r="C243" s="44"/>
      <c r="D243" s="31"/>
      <c r="E243" s="32"/>
      <c r="F243" s="32"/>
      <c r="G243" s="33"/>
    </row>
    <row r="244" spans="2:7" ht="17.100000000000001" customHeight="1" x14ac:dyDescent="0.25">
      <c r="B244" s="15"/>
      <c r="C244" s="44"/>
      <c r="D244" s="31"/>
      <c r="E244" s="32"/>
      <c r="F244" s="32"/>
      <c r="G244" s="33"/>
    </row>
    <row r="245" spans="2:7" ht="17.100000000000001" customHeight="1" x14ac:dyDescent="0.25">
      <c r="B245" s="15"/>
      <c r="C245" s="44"/>
      <c r="D245" s="31"/>
      <c r="E245" s="32"/>
      <c r="F245" s="32"/>
      <c r="G245" s="33"/>
    </row>
    <row r="247" spans="2:7" ht="54.95" customHeight="1" x14ac:dyDescent="0.25">
      <c r="B247" s="34" t="s">
        <v>40</v>
      </c>
      <c r="C247" s="35"/>
      <c r="D247" s="35"/>
      <c r="E247" s="35"/>
      <c r="F247" s="35"/>
      <c r="G247" s="36"/>
    </row>
    <row r="248" spans="2:7" ht="29.1" customHeight="1" x14ac:dyDescent="0.25">
      <c r="B248" s="12"/>
      <c r="C248" s="19"/>
      <c r="D248" s="16" t="s">
        <v>2</v>
      </c>
      <c r="E248" s="17" t="s">
        <v>3</v>
      </c>
      <c r="F248" s="17" t="s">
        <v>4</v>
      </c>
      <c r="G248" s="18" t="s">
        <v>5</v>
      </c>
    </row>
    <row r="249" spans="2:7" ht="17.100000000000001" customHeight="1" x14ac:dyDescent="0.25">
      <c r="B249" s="13"/>
      <c r="C249" s="41" t="s">
        <v>50</v>
      </c>
      <c r="D249" s="39">
        <v>94</v>
      </c>
      <c r="E249" s="40">
        <v>94</v>
      </c>
      <c r="F249" s="40">
        <v>94</v>
      </c>
      <c r="G249" s="22">
        <f>F249</f>
        <v>94</v>
      </c>
    </row>
    <row r="250" spans="2:7" ht="17.100000000000001" customHeight="1" x14ac:dyDescent="0.25">
      <c r="B250" s="14"/>
      <c r="C250" s="41" t="s">
        <v>51</v>
      </c>
      <c r="D250" s="37">
        <v>6</v>
      </c>
      <c r="E250" s="38">
        <v>6</v>
      </c>
      <c r="F250" s="38">
        <v>6</v>
      </c>
      <c r="G250" s="25">
        <f>F250+G249</f>
        <v>100</v>
      </c>
    </row>
    <row r="251" spans="2:7" ht="17.100000000000001" customHeight="1" x14ac:dyDescent="0.25">
      <c r="B251" s="15"/>
      <c r="C251" s="43" t="s">
        <v>1</v>
      </c>
      <c r="D251" s="2">
        <v>100</v>
      </c>
      <c r="E251" s="8">
        <f>SUM(E249:E250)</f>
        <v>100</v>
      </c>
      <c r="F251" s="8">
        <f>SUM(F249:F250)</f>
        <v>100</v>
      </c>
      <c r="G251" s="9"/>
    </row>
    <row r="252" spans="2:7" ht="17.100000000000001" customHeight="1" x14ac:dyDescent="0.25">
      <c r="B252" s="15"/>
      <c r="C252" s="44"/>
      <c r="D252" s="31"/>
      <c r="E252" s="32"/>
      <c r="F252" s="32"/>
      <c r="G252" s="33"/>
    </row>
    <row r="253" spans="2:7" ht="17.100000000000001" customHeight="1" x14ac:dyDescent="0.25">
      <c r="B253" s="15"/>
      <c r="C253" s="44"/>
    </row>
    <row r="254" spans="2:7" ht="17.100000000000001" customHeight="1" x14ac:dyDescent="0.25">
      <c r="B254" s="15"/>
      <c r="C254" s="44"/>
    </row>
    <row r="255" spans="2:7" ht="17.100000000000001" customHeight="1" x14ac:dyDescent="0.25">
      <c r="B255" s="15"/>
      <c r="C255" s="44"/>
    </row>
    <row r="256" spans="2:7" ht="17.100000000000001" customHeight="1" x14ac:dyDescent="0.25">
      <c r="B256" s="15"/>
      <c r="C256" s="44"/>
      <c r="D256" s="31"/>
      <c r="E256" s="32"/>
      <c r="F256" s="32"/>
      <c r="G256" s="33"/>
    </row>
    <row r="257" spans="2:13" ht="17.100000000000001" customHeight="1" x14ac:dyDescent="0.25">
      <c r="B257" s="15"/>
      <c r="C257" s="44"/>
      <c r="D257" s="31"/>
      <c r="E257" s="32"/>
      <c r="F257" s="32"/>
      <c r="G257" s="33"/>
    </row>
    <row r="258" spans="2:13" ht="17.100000000000001" customHeight="1" x14ac:dyDescent="0.25">
      <c r="B258" s="15"/>
      <c r="C258" s="44"/>
      <c r="D258" s="31"/>
      <c r="E258" s="32"/>
      <c r="F258" s="32"/>
      <c r="G258" s="33"/>
    </row>
    <row r="259" spans="2:13" ht="17.100000000000001" customHeight="1" x14ac:dyDescent="0.25">
      <c r="B259" s="15"/>
      <c r="C259" s="44"/>
      <c r="D259" s="31"/>
      <c r="E259" s="32"/>
      <c r="F259" s="32"/>
      <c r="G259" s="33"/>
    </row>
    <row r="260" spans="2:13" ht="17.100000000000001" customHeight="1" x14ac:dyDescent="0.25">
      <c r="B260" s="15"/>
      <c r="C260" s="44"/>
      <c r="D260" s="31"/>
      <c r="E260" s="32"/>
      <c r="F260" s="32"/>
      <c r="G260" s="33"/>
    </row>
    <row r="261" spans="2:13" ht="17.100000000000001" customHeight="1" x14ac:dyDescent="0.25">
      <c r="B261" s="15"/>
      <c r="C261" s="44"/>
      <c r="D261" s="31"/>
      <c r="E261" s="32"/>
      <c r="F261" s="32"/>
      <c r="G261" s="33"/>
    </row>
    <row r="262" spans="2:13" ht="17.100000000000001" customHeight="1" x14ac:dyDescent="0.25">
      <c r="B262" s="15"/>
      <c r="C262" s="44"/>
      <c r="D262" s="31"/>
      <c r="E262" s="32"/>
      <c r="F262" s="32"/>
      <c r="G262" s="33"/>
    </row>
    <row r="263" spans="2:13" ht="17.100000000000001" customHeight="1" x14ac:dyDescent="0.25">
      <c r="B263" s="15"/>
      <c r="C263" s="44"/>
      <c r="D263" s="31"/>
      <c r="E263" s="32"/>
      <c r="F263" s="32"/>
      <c r="G263" s="33"/>
    </row>
    <row r="264" spans="2:13" ht="17.100000000000001" customHeight="1" x14ac:dyDescent="0.25">
      <c r="B264" s="15"/>
      <c r="C264" s="44"/>
      <c r="D264" s="31"/>
      <c r="E264" s="32"/>
      <c r="F264" s="32"/>
      <c r="G264" s="33"/>
    </row>
    <row r="266" spans="2:13" ht="36" customHeight="1" x14ac:dyDescent="0.25">
      <c r="B266" s="34" t="s">
        <v>41</v>
      </c>
      <c r="C266" s="35"/>
      <c r="D266" s="35"/>
      <c r="E266" s="35"/>
      <c r="F266" s="35"/>
      <c r="G266" s="36"/>
    </row>
    <row r="267" spans="2:13" ht="29.1" customHeight="1" x14ac:dyDescent="0.25">
      <c r="B267" s="12"/>
      <c r="C267" s="19"/>
      <c r="D267" s="16" t="s">
        <v>2</v>
      </c>
      <c r="E267" s="17" t="s">
        <v>3</v>
      </c>
      <c r="F267" s="17" t="s">
        <v>4</v>
      </c>
      <c r="G267" s="18" t="s">
        <v>5</v>
      </c>
    </row>
    <row r="268" spans="2:13" ht="16.5" customHeight="1" x14ac:dyDescent="0.25">
      <c r="B268" s="13"/>
      <c r="C268" s="46" t="s">
        <v>42</v>
      </c>
      <c r="D268" s="24">
        <v>8</v>
      </c>
      <c r="E268" s="6">
        <f>D268/200*100</f>
        <v>4</v>
      </c>
      <c r="F268" s="6">
        <f>E268</f>
        <v>4</v>
      </c>
      <c r="G268" s="4">
        <f>F268</f>
        <v>4</v>
      </c>
    </row>
    <row r="269" spans="2:13" ht="15" customHeight="1" x14ac:dyDescent="0.25">
      <c r="B269" s="14"/>
      <c r="C269" s="46" t="s">
        <v>43</v>
      </c>
      <c r="D269" s="23">
        <v>28</v>
      </c>
      <c r="E269" s="6">
        <f t="shared" ref="E269:E275" si="16">D269/200*100</f>
        <v>14.000000000000002</v>
      </c>
      <c r="F269" s="6">
        <f t="shared" ref="F269:F275" si="17">E269</f>
        <v>14.000000000000002</v>
      </c>
      <c r="G269" s="7">
        <f>F269+G268</f>
        <v>18</v>
      </c>
    </row>
    <row r="270" spans="2:13" ht="17.100000000000001" customHeight="1" x14ac:dyDescent="0.25">
      <c r="B270" s="14"/>
      <c r="C270" s="47" t="s">
        <v>44</v>
      </c>
      <c r="D270" s="21">
        <v>32</v>
      </c>
      <c r="E270" s="6">
        <f t="shared" si="16"/>
        <v>16</v>
      </c>
      <c r="F270" s="6">
        <f t="shared" si="17"/>
        <v>16</v>
      </c>
      <c r="G270" s="7">
        <f t="shared" ref="G270:G271" si="18">F270+G269</f>
        <v>34</v>
      </c>
      <c r="I270" s="20"/>
      <c r="J270" s="5"/>
      <c r="K270" s="6"/>
      <c r="L270" s="6"/>
      <c r="M270" s="7"/>
    </row>
    <row r="271" spans="2:13" ht="17.100000000000001" customHeight="1" x14ac:dyDescent="0.25">
      <c r="B271" s="15"/>
      <c r="C271" s="47" t="s">
        <v>45</v>
      </c>
      <c r="D271" s="24">
        <v>38</v>
      </c>
      <c r="E271" s="6">
        <f t="shared" si="16"/>
        <v>19</v>
      </c>
      <c r="F271" s="6">
        <f t="shared" si="17"/>
        <v>19</v>
      </c>
      <c r="G271" s="7">
        <f t="shared" si="18"/>
        <v>53</v>
      </c>
    </row>
    <row r="272" spans="2:13" ht="17.100000000000001" customHeight="1" x14ac:dyDescent="0.25">
      <c r="B272" s="15"/>
      <c r="C272" s="47" t="s">
        <v>46</v>
      </c>
      <c r="D272" s="23">
        <v>4</v>
      </c>
      <c r="E272" s="6">
        <f t="shared" si="16"/>
        <v>2</v>
      </c>
      <c r="F272" s="6">
        <f t="shared" si="17"/>
        <v>2</v>
      </c>
      <c r="G272" s="7">
        <f t="shared" ref="G272:G275" si="19">F272+G271</f>
        <v>55</v>
      </c>
    </row>
    <row r="273" spans="2:7" ht="17.100000000000001" customHeight="1" x14ac:dyDescent="0.25">
      <c r="B273" s="15"/>
      <c r="C273" s="47" t="s">
        <v>47</v>
      </c>
      <c r="D273" s="21">
        <v>50</v>
      </c>
      <c r="E273" s="6">
        <f t="shared" si="16"/>
        <v>25</v>
      </c>
      <c r="F273" s="6">
        <f t="shared" si="17"/>
        <v>25</v>
      </c>
      <c r="G273" s="7">
        <f t="shared" si="19"/>
        <v>80</v>
      </c>
    </row>
    <row r="274" spans="2:7" ht="17.100000000000001" customHeight="1" x14ac:dyDescent="0.25">
      <c r="B274" s="15"/>
      <c r="C274" s="46" t="s">
        <v>48</v>
      </c>
      <c r="D274" s="23">
        <v>22</v>
      </c>
      <c r="E274" s="6">
        <f t="shared" si="16"/>
        <v>11</v>
      </c>
      <c r="F274" s="6">
        <f t="shared" si="17"/>
        <v>11</v>
      </c>
      <c r="G274" s="7">
        <f t="shared" si="19"/>
        <v>91</v>
      </c>
    </row>
    <row r="275" spans="2:7" ht="17.100000000000001" customHeight="1" x14ac:dyDescent="0.25">
      <c r="B275" s="15"/>
      <c r="C275" s="47" t="s">
        <v>49</v>
      </c>
      <c r="D275" s="21">
        <v>18</v>
      </c>
      <c r="E275" s="6">
        <f t="shared" si="16"/>
        <v>9</v>
      </c>
      <c r="F275" s="6">
        <f t="shared" si="17"/>
        <v>9</v>
      </c>
      <c r="G275" s="7">
        <f t="shared" si="19"/>
        <v>100</v>
      </c>
    </row>
    <row r="276" spans="2:7" ht="17.100000000000001" customHeight="1" x14ac:dyDescent="0.25">
      <c r="B276" s="15"/>
      <c r="C276" s="43" t="s">
        <v>1</v>
      </c>
      <c r="D276" s="2">
        <f>SUM(D268:D275)</f>
        <v>200</v>
      </c>
      <c r="E276" s="8">
        <f>SUM(E268:E275)</f>
        <v>100</v>
      </c>
      <c r="F276" s="8">
        <f>SUM(F268:F275)</f>
        <v>100</v>
      </c>
      <c r="G276" s="9"/>
    </row>
    <row r="277" spans="2:7" ht="17.100000000000001" customHeight="1" x14ac:dyDescent="0.25">
      <c r="B277" s="15"/>
      <c r="G277" s="33"/>
    </row>
    <row r="278" spans="2:7" ht="17.100000000000001" customHeight="1" x14ac:dyDescent="0.25">
      <c r="B278" s="15"/>
      <c r="G278" s="33"/>
    </row>
    <row r="279" spans="2:7" ht="17.100000000000001" customHeight="1" x14ac:dyDescent="0.25">
      <c r="B279" s="15"/>
      <c r="C279" s="44"/>
      <c r="D279" s="31"/>
      <c r="E279" s="32"/>
      <c r="F279" s="32"/>
      <c r="G279" s="33"/>
    </row>
    <row r="280" spans="2:7" ht="17.100000000000001" customHeight="1" x14ac:dyDescent="0.25">
      <c r="B280" s="15"/>
      <c r="C280" s="44"/>
      <c r="D280" s="31"/>
      <c r="E280" s="32"/>
      <c r="F280" s="32"/>
      <c r="G280" s="33"/>
    </row>
  </sheetData>
  <mergeCells count="14">
    <mergeCell ref="B227:G227"/>
    <mergeCell ref="B247:G247"/>
    <mergeCell ref="B207:G207"/>
    <mergeCell ref="B266:G266"/>
    <mergeCell ref="B149:G149"/>
    <mergeCell ref="B188:G188"/>
    <mergeCell ref="B107:G107"/>
    <mergeCell ref="B130:G130"/>
    <mergeCell ref="B88:G88"/>
    <mergeCell ref="B166:G166"/>
    <mergeCell ref="B47:G47"/>
    <mergeCell ref="B66:G66"/>
    <mergeCell ref="B7:G7"/>
    <mergeCell ref="B27:G2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2023-06-24T09:38:50Z</dcterms:modified>
</cp:coreProperties>
</file>