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Hashini Rajapaksha0704119774\"/>
    </mc:Choice>
  </mc:AlternateContent>
  <xr:revisionPtr revIDLastSave="0" documentId="13_ncr:1_{1470AC58-F382-48DF-8CE4-86E79A8F1C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99" i="1" l="1"/>
  <c r="E165" i="1"/>
  <c r="E166" i="1"/>
  <c r="E167" i="1"/>
  <c r="E168" i="1"/>
  <c r="F168" i="1" s="1"/>
  <c r="E164" i="1"/>
  <c r="F164" i="1" s="1"/>
  <c r="G164" i="1" s="1"/>
  <c r="D110" i="1"/>
  <c r="E95" i="1"/>
  <c r="E96" i="1"/>
  <c r="E97" i="1"/>
  <c r="E98" i="1"/>
  <c r="F98" i="1" s="1"/>
  <c r="E94" i="1"/>
  <c r="F94" i="1" s="1"/>
  <c r="E66" i="1"/>
  <c r="E67" i="1"/>
  <c r="E68" i="1"/>
  <c r="E69" i="1"/>
  <c r="E65" i="1"/>
  <c r="F184" i="1"/>
  <c r="E184" i="1"/>
  <c r="D184" i="1"/>
  <c r="K165" i="1"/>
  <c r="L165" i="1" s="1"/>
  <c r="K166" i="1"/>
  <c r="K167" i="1"/>
  <c r="K168" i="1"/>
  <c r="L168" i="1" s="1"/>
  <c r="K164" i="1"/>
  <c r="J169" i="1"/>
  <c r="L167" i="1"/>
  <c r="L166" i="1"/>
  <c r="L164" i="1"/>
  <c r="M164" i="1" s="1"/>
  <c r="F167" i="1"/>
  <c r="D169" i="1"/>
  <c r="G145" i="1"/>
  <c r="G146" i="1" s="1"/>
  <c r="G147" i="1" s="1"/>
  <c r="G148" i="1" s="1"/>
  <c r="G149" i="1" s="1"/>
  <c r="G127" i="1"/>
  <c r="G128" i="1" s="1"/>
  <c r="G129" i="1" s="1"/>
  <c r="G106" i="1"/>
  <c r="G107" i="1" s="1"/>
  <c r="G108" i="1" s="1"/>
  <c r="G109" i="1" s="1"/>
  <c r="F96" i="1"/>
  <c r="F97" i="1"/>
  <c r="F95" i="1"/>
  <c r="E87" i="1"/>
  <c r="E88" i="1"/>
  <c r="E89" i="1"/>
  <c r="E90" i="1"/>
  <c r="F90" i="1" s="1"/>
  <c r="E86" i="1"/>
  <c r="D99" i="1"/>
  <c r="D91" i="1"/>
  <c r="E91" i="1"/>
  <c r="F79" i="1"/>
  <c r="E79" i="1"/>
  <c r="F89" i="1"/>
  <c r="F88" i="1"/>
  <c r="F87" i="1"/>
  <c r="F86" i="1"/>
  <c r="G86" i="1" s="1"/>
  <c r="E75" i="1"/>
  <c r="E76" i="1"/>
  <c r="E77" i="1"/>
  <c r="E78" i="1"/>
  <c r="F78" i="1" s="1"/>
  <c r="E74" i="1"/>
  <c r="D79" i="1"/>
  <c r="F77" i="1"/>
  <c r="F76" i="1"/>
  <c r="F75" i="1"/>
  <c r="F74" i="1"/>
  <c r="F66" i="1"/>
  <c r="F67" i="1"/>
  <c r="F68" i="1"/>
  <c r="F69" i="1"/>
  <c r="F70" i="1" s="1"/>
  <c r="F65" i="1"/>
  <c r="G65" i="1" s="1"/>
  <c r="G66" i="1" s="1"/>
  <c r="G67" i="1" s="1"/>
  <c r="G68" i="1" s="1"/>
  <c r="E70" i="1"/>
  <c r="D70" i="1"/>
  <c r="G48" i="1"/>
  <c r="G49" i="1" s="1"/>
  <c r="G29" i="1"/>
  <c r="G9" i="1"/>
  <c r="G10" i="1" s="1"/>
  <c r="G11" i="1" s="1"/>
  <c r="G252" i="1"/>
  <c r="G253" i="1" s="1"/>
  <c r="G254" i="1" s="1"/>
  <c r="G196" i="1"/>
  <c r="G234" i="1"/>
  <c r="G235" i="1" s="1"/>
  <c r="G236" i="1" s="1"/>
  <c r="G237" i="1" s="1"/>
  <c r="G238" i="1" s="1"/>
  <c r="F165" i="1"/>
  <c r="F166" i="1"/>
  <c r="G215" i="1"/>
  <c r="G216" i="1" s="1"/>
  <c r="G217" i="1" s="1"/>
  <c r="G218" i="1" s="1"/>
  <c r="G197" i="1" l="1"/>
  <c r="M165" i="1"/>
  <c r="M166" i="1"/>
  <c r="M167" i="1" s="1"/>
  <c r="M168" i="1" s="1"/>
  <c r="K169" i="1"/>
  <c r="L169" i="1" s="1"/>
  <c r="E169" i="1"/>
  <c r="F169" i="1" s="1"/>
  <c r="G165" i="1"/>
  <c r="G166" i="1" s="1"/>
  <c r="G167" i="1" s="1"/>
  <c r="G168" i="1" s="1"/>
  <c r="F91" i="1"/>
  <c r="G87" i="1"/>
  <c r="G88" i="1" s="1"/>
  <c r="G89" i="1" s="1"/>
  <c r="G90" i="1" s="1"/>
  <c r="F99" i="1"/>
  <c r="G94" i="1"/>
  <c r="G95" i="1" s="1"/>
  <c r="G96" i="1" s="1"/>
  <c r="G97" i="1" s="1"/>
  <c r="G98" i="1" s="1"/>
  <c r="E99" i="1"/>
  <c r="G74" i="1"/>
  <c r="G75" i="1"/>
  <c r="G76" i="1" s="1"/>
  <c r="G77" i="1" s="1"/>
  <c r="G78" i="1" s="1"/>
  <c r="G69" i="1"/>
  <c r="G30" i="1"/>
  <c r="G31" i="1" s="1"/>
  <c r="F199" i="1"/>
  <c r="G198" i="1"/>
  <c r="E199" i="1"/>
  <c r="G181" i="1"/>
  <c r="G182" i="1" s="1"/>
  <c r="G183" i="1" s="1"/>
</calcChain>
</file>

<file path=xl/sharedStrings.xml><?xml version="1.0" encoding="utf-8"?>
<sst xmlns="http://schemas.openxmlformats.org/spreadsheetml/2006/main" count="169" uniqueCount="57">
  <si>
    <t>Frequency Table</t>
  </si>
  <si>
    <t>tl;=j</t>
  </si>
  <si>
    <t>ixLHd;h</t>
  </si>
  <si>
    <t>m%;sY;h</t>
  </si>
  <si>
    <t>j,x.= m%;sY;h</t>
  </si>
  <si>
    <t>iuqÉÑ; m%;sY;h</t>
  </si>
  <si>
    <t>Facebook</t>
  </si>
  <si>
    <t>02. විශ්ව විද්‍යාලය</t>
  </si>
  <si>
    <t>03. ස්ත්‍රී/පුරුෂභාවය</t>
  </si>
  <si>
    <t>04. ඔබට දිනපතා ප්‍රවෘත්ති දැන ගැනීමට අවශ්‍ය ද?</t>
  </si>
  <si>
    <t>05. ඔබ ප්‍රවෘත්ති ලබා ගැනීමට භාවිත කරන මාධ්‍යයන් මොනවාද ?</t>
  </si>
  <si>
    <t>06. ඔබ ප්‍රවෘත්ති ලබා ගැනීමට සමාජ ජාල භාවිත කරන්නේ නම් ඒ කුමන සමාජ මාධ්‍යයන් ද?</t>
  </si>
  <si>
    <t>Youtube</t>
  </si>
  <si>
    <t>Whatsapp</t>
  </si>
  <si>
    <t>Twitter</t>
  </si>
  <si>
    <t>Other</t>
  </si>
  <si>
    <t>07. සමාජ මාධ්‍ය තුළ  බෙදා හරින පුවත් වල නිරවද්‍යතාවය පිළිබඳ ඔබට කෙතරම් විශ්වාසද?</t>
  </si>
  <si>
    <t>08. ඔබ YouTube මාධ්‍ය තුළින් ප්‍රවෘත්ති ලබා ගන්නවද</t>
  </si>
  <si>
    <t xml:space="preserve">09. ඔබේ පිළිතුර ඔව් නම්  YouTube  මගින් ප්‍රවෘත්ති ලබා ගැනීමට යොමු වන්නේ </t>
  </si>
  <si>
    <t>10.  YouTube  මාධ්‍ය මගින් ප්‍රවෘත්ති ලබා ගැනිමට ඔබ යොමු වන්නේ ඇයි?</t>
  </si>
  <si>
    <t xml:space="preserve">11.  YouTube  ප්‍රවෘත්ති නාලිකා මගින් ලබා දෙන පුවත් පිළිබඳ  ඔබ විශ්වාස කරන්නේද? </t>
  </si>
  <si>
    <t xml:space="preserve">13. ඔබට  YouTube හි  වැරදි තොරතුරු හෝ අසත්‍ය පුවත් හමු වී තිබේද?
</t>
  </si>
  <si>
    <t xml:space="preserve">14. ඔබේ පිළිතුර "ඔව්" නම් එසේ නිරාවරණය වන්නේ </t>
  </si>
  <si>
    <t>15.  YouTube පුවත්  අන්තර්ගතයේ  සමස්ත විශ්වසනීයත්වය ගැන ඔබට කෙතරම් විශ්වාසද?</t>
  </si>
  <si>
    <t>16. ඔබ  YouTube හි  නැරඹූ පුවත් අන්තර්ගතය මත පදනම්ව ඔබගේ මතය හෝ විශ්වාසයන් වෙනස් කර තිබේද?</t>
  </si>
  <si>
    <t>Tõ" lsysm j;djla</t>
  </si>
  <si>
    <t>Tõ" b|ysg</t>
  </si>
  <si>
    <t>fjkia lr ke;</t>
  </si>
  <si>
    <t>b;d úYajdihs</t>
  </si>
  <si>
    <t>úYajdihs</t>
  </si>
  <si>
    <t>uOHia:hs</t>
  </si>
  <si>
    <t>úYajdi ke;</t>
  </si>
  <si>
    <t>Èkm;d</t>
  </si>
  <si>
    <t>i;sm;d</t>
  </si>
  <si>
    <t>l,d;=rlska</t>
  </si>
  <si>
    <t>fjk;a</t>
  </si>
  <si>
    <t>Tõ</t>
  </si>
  <si>
    <t>ke;</t>
  </si>
  <si>
    <t>;rula ÿrg</t>
  </si>
  <si>
    <t>isria;, ksid</t>
  </si>
  <si>
    <t>fhdod f.k we;s PdhdrEmksid</t>
  </si>
  <si>
    <t>NdIdj ksid</t>
  </si>
  <si>
    <t>j¾K Ndú;h ksid</t>
  </si>
  <si>
    <t>udislj</t>
  </si>
  <si>
    <t>lsisfia;au ke;</t>
  </si>
  <si>
    <t>lsisfia;au úYajdi ke;</t>
  </si>
  <si>
    <t>wka;¾cd,h</t>
  </si>
  <si>
    <t>iudc cd,</t>
  </si>
  <si>
    <t>rEmjdysksh</t>
  </si>
  <si>
    <t>.=jka úÿ,sh</t>
  </si>
  <si>
    <t>mqj;am;</t>
  </si>
  <si>
    <t>ia;%S</t>
  </si>
  <si>
    <t>mqreI</t>
  </si>
  <si>
    <t>fld&lt;U úYaj úoHd,h Y%Smd,suKavmh</t>
  </si>
  <si>
    <t>le&lt;‚h úYaj úoHd,h</t>
  </si>
  <si>
    <t>jõkshd úYaj úoHd,h</t>
  </si>
  <si>
    <t>lsisfia;a úYajdi ke;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</si>
</sst>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12"/>
      <color rgb="FF000000"/>
      <name val="Times New Roman"/>
      <family val="1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auto="1"/>
      </top>
      <bottom/>
      <diagonal/>
    </border>
  </borders>
  <cellStyleXfs count="4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5">
    <xf numFmtId="0" fontId="0" fillId="0" borderId="0" xfId="0"/>
    <xf numFmtId="164" fontId="3" fillId="0" borderId="10" xfId="26" applyNumberFormat="1" applyFont="1" applyBorder="1" applyAlignment="1">
      <alignment horizontal="right" vertical="top"/>
    </xf>
    <xf numFmtId="164" fontId="3" fillId="0" borderId="13" xfId="29" applyNumberFormat="1" applyFont="1" applyBorder="1" applyAlignment="1">
      <alignment horizontal="right" vertical="top"/>
    </xf>
    <xf numFmtId="165" fontId="3" fillId="0" borderId="11" xfId="32" applyNumberFormat="1" applyFont="1" applyBorder="1" applyAlignment="1">
      <alignment horizontal="right" vertical="top"/>
    </xf>
    <xf numFmtId="165" fontId="3" fillId="0" borderId="12" xfId="33" applyNumberFormat="1" applyFont="1" applyBorder="1" applyAlignment="1">
      <alignment horizontal="right" vertical="top"/>
    </xf>
    <xf numFmtId="164" fontId="3" fillId="0" borderId="16" xfId="34" applyNumberFormat="1" applyFont="1" applyBorder="1" applyAlignment="1">
      <alignment horizontal="right" vertical="top"/>
    </xf>
    <xf numFmtId="165" fontId="3" fillId="0" borderId="17" xfId="35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165" fontId="3" fillId="0" borderId="14" xfId="37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4" fontId="3" fillId="0" borderId="22" xfId="34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164" fontId="3" fillId="0" borderId="25" xfId="29" applyNumberFormat="1" applyFont="1" applyBorder="1" applyAlignment="1">
      <alignment horizontal="right" vertical="top"/>
    </xf>
    <xf numFmtId="165" fontId="3" fillId="0" borderId="26" xfId="37" applyNumberFormat="1" applyFont="1" applyBorder="1" applyAlignment="1">
      <alignment horizontal="right" vertical="top"/>
    </xf>
    <xf numFmtId="0" fontId="3" fillId="0" borderId="27" xfId="38" applyFont="1" applyBorder="1" applyAlignment="1">
      <alignment horizontal="left" vertical="top" wrapText="1"/>
    </xf>
    <xf numFmtId="0" fontId="7" fillId="0" borderId="0" xfId="0" applyFont="1"/>
    <xf numFmtId="0" fontId="5" fillId="0" borderId="3" xfId="11" applyFont="1" applyBorder="1" applyAlignment="1">
      <alignment vertical="top" wrapText="1"/>
    </xf>
    <xf numFmtId="0" fontId="8" fillId="0" borderId="0" xfId="0" applyFont="1"/>
    <xf numFmtId="164" fontId="9" fillId="0" borderId="16" xfId="39" applyNumberFormat="1" applyFont="1" applyBorder="1" applyAlignment="1">
      <alignment horizontal="right" vertical="top"/>
    </xf>
    <xf numFmtId="165" fontId="9" fillId="0" borderId="17" xfId="40" applyNumberFormat="1" applyFont="1" applyBorder="1" applyAlignment="1">
      <alignment horizontal="right" vertical="top"/>
    </xf>
    <xf numFmtId="164" fontId="3" fillId="0" borderId="5" xfId="34" applyNumberFormat="1" applyFont="1" applyBorder="1" applyAlignment="1">
      <alignment horizontal="right" vertical="top"/>
    </xf>
    <xf numFmtId="165" fontId="3" fillId="0" borderId="28" xfId="32" applyNumberFormat="1" applyFont="1" applyBorder="1" applyAlignment="1">
      <alignment horizontal="right" vertical="top"/>
    </xf>
    <xf numFmtId="165" fontId="3" fillId="0" borderId="24" xfId="32" applyNumberFormat="1" applyFont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164" fontId="3" fillId="0" borderId="29" xfId="34" applyNumberFormat="1" applyFont="1" applyBorder="1" applyAlignment="1">
      <alignment horizontal="right" vertical="top"/>
    </xf>
    <xf numFmtId="165" fontId="3" fillId="0" borderId="30" xfId="32" applyNumberFormat="1" applyFont="1" applyBorder="1" applyAlignment="1">
      <alignment horizontal="right" vertical="top"/>
    </xf>
    <xf numFmtId="0" fontId="6" fillId="0" borderId="31" xfId="0" applyFont="1" applyBorder="1" applyAlignment="1">
      <alignment horizontal="center" wrapText="1"/>
    </xf>
    <xf numFmtId="164" fontId="3" fillId="0" borderId="25" xfId="34" applyNumberFormat="1" applyFont="1" applyBorder="1" applyAlignment="1">
      <alignment horizontal="right" vertical="top"/>
    </xf>
    <xf numFmtId="165" fontId="3" fillId="0" borderId="26" xfId="35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164" fontId="9" fillId="0" borderId="16" xfId="43" applyNumberFormat="1" applyFont="1" applyBorder="1" applyAlignment="1">
      <alignment horizontal="right" vertical="top"/>
    </xf>
    <xf numFmtId="165" fontId="9" fillId="0" borderId="17" xfId="44" applyNumberFormat="1" applyFont="1" applyBorder="1" applyAlignment="1">
      <alignment horizontal="right" vertical="top"/>
    </xf>
    <xf numFmtId="164" fontId="9" fillId="0" borderId="10" xfId="45" applyNumberFormat="1" applyFont="1" applyBorder="1" applyAlignment="1">
      <alignment horizontal="right" vertical="top"/>
    </xf>
    <xf numFmtId="165" fontId="9" fillId="0" borderId="11" xfId="46" applyNumberFormat="1" applyFont="1" applyBorder="1" applyAlignment="1">
      <alignment horizontal="right" vertical="top"/>
    </xf>
    <xf numFmtId="164" fontId="9" fillId="0" borderId="22" xfId="43" applyNumberFormat="1" applyFont="1" applyBorder="1" applyAlignment="1">
      <alignment horizontal="right" vertical="top"/>
    </xf>
    <xf numFmtId="165" fontId="9" fillId="0" borderId="23" xfId="44" applyNumberFormat="1" applyFont="1" applyBorder="1" applyAlignment="1">
      <alignment horizontal="right" vertical="top"/>
    </xf>
    <xf numFmtId="164" fontId="9" fillId="0" borderId="3" xfId="45" applyNumberFormat="1" applyFont="1" applyBorder="1" applyAlignment="1">
      <alignment horizontal="right" vertical="top"/>
    </xf>
    <xf numFmtId="165" fontId="9" fillId="0" borderId="3" xfId="46" applyNumberFormat="1" applyFont="1" applyBorder="1" applyAlignment="1">
      <alignment horizontal="right" vertical="top"/>
    </xf>
  </cellXfs>
  <cellStyles count="47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344342927" xfId="41" xr:uid="{D4BD031E-A8C6-4032-95D2-BD030CF04523}"/>
    <cellStyle name="style1687344343382" xfId="42" xr:uid="{ED88499F-D528-45FC-82A4-4819996D7FE7}"/>
    <cellStyle name="style1687344343496" xfId="39" xr:uid="{9A29F971-D9EB-4BDF-B6D3-D80E2E4E1E81}"/>
    <cellStyle name="style1687344343571" xfId="40" xr:uid="{C897173B-B2D0-4579-ABEF-D987B32E1357}"/>
    <cellStyle name="style1687345265721" xfId="45" xr:uid="{AFEA14E9-DB34-46BA-AD7A-01527241940D}"/>
    <cellStyle name="style1687345266215" xfId="46" xr:uid="{6A3DB789-3E73-46C3-8520-E15F5C7506CF}"/>
    <cellStyle name="style1687345266342" xfId="43" xr:uid="{C75C5C86-30D0-453F-80F4-4AEA25D6A321}"/>
    <cellStyle name="style1687345266419" xfId="44" xr:uid="{A69E697A-6F37-4321-BF45-B419B9ACD2D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02042750919181E-2"/>
          <c:y val="0.16586466165413535"/>
          <c:w val="0.90266072690809263"/>
          <c:h val="0.665697314151520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fld&lt;U úYaj úoHd,h Y%Smd,suKavmh</c:v>
                </c:pt>
                <c:pt idx="1">
                  <c:v>le&lt;‚h úYaj úoHd,h</c:v>
                </c:pt>
                <c:pt idx="2">
                  <c:v>jõkshd úYaj úoHd,h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42</c:v>
                </c:pt>
                <c:pt idx="1">
                  <c:v>50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Sheet1!$C$86:$C$90</c:f>
              <c:strCache>
                <c:ptCount val="5"/>
                <c:pt idx="0">
                  <c:v>Facebook</c:v>
                </c:pt>
                <c:pt idx="1">
                  <c:v>Youtube</c:v>
                </c:pt>
                <c:pt idx="2">
                  <c:v>Whatsapp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Sheet1!$D$86:$D$90</c:f>
              <c:numCache>
                <c:formatCode>###0</c:formatCode>
                <c:ptCount val="5"/>
                <c:pt idx="0">
                  <c:v>73</c:v>
                </c:pt>
                <c:pt idx="1">
                  <c:v>93</c:v>
                </c:pt>
                <c:pt idx="2">
                  <c:v>59</c:v>
                </c:pt>
                <c:pt idx="3">
                  <c:v>17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Sheet1!$C$105:$C$109</c:f>
              <c:strCache>
                <c:ptCount val="5"/>
                <c:pt idx="0">
                  <c:v>b;d úYajdihs</c:v>
                </c:pt>
                <c:pt idx="1">
                  <c:v>úYajdihs</c:v>
                </c:pt>
                <c:pt idx="2">
                  <c:v>uOHia:hs</c:v>
                </c:pt>
                <c:pt idx="3">
                  <c:v>úYajdi ke;</c:v>
                </c:pt>
                <c:pt idx="4">
                  <c:v>lsisfia;au úYajdi ke;</c:v>
                </c:pt>
              </c:strCache>
            </c:strRef>
          </c:cat>
          <c:val>
            <c:numRef>
              <c:f>Sheet1!$D$105:$D$109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32</c:v>
                </c:pt>
                <c:pt idx="3">
                  <c:v>76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Sheet1!$C$105:$C$109</c:f>
              <c:strCache>
                <c:ptCount val="5"/>
                <c:pt idx="0">
                  <c:v>b;d úYajdihs</c:v>
                </c:pt>
                <c:pt idx="1">
                  <c:v>úYajdihs</c:v>
                </c:pt>
                <c:pt idx="2">
                  <c:v>uOHia:hs</c:v>
                </c:pt>
                <c:pt idx="3">
                  <c:v>úYajdi ke;</c:v>
                </c:pt>
                <c:pt idx="4">
                  <c:v>lsisfia;au úYajdi ke;</c:v>
                </c:pt>
              </c:strCache>
            </c:strRef>
          </c:cat>
          <c:val>
            <c:numRef>
              <c:f>Sheet1!$D$105:$D$109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32</c:v>
                </c:pt>
                <c:pt idx="3">
                  <c:v>76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Sheet1!$C$127:$C$129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Sheet1!$D$127:$D$129</c:f>
              <c:numCache>
                <c:formatCode>###0</c:formatCode>
                <c:ptCount val="3"/>
                <c:pt idx="0">
                  <c:v>137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52-4DC6-AFFC-081A2634FA62}"/>
              </c:ext>
            </c:extLst>
          </c:dPt>
          <c:cat>
            <c:strRef>
              <c:f>Sheet1!$C$127:$C$129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Sheet1!$D$127:$D$129</c:f>
              <c:numCache>
                <c:formatCode>###0</c:formatCode>
                <c:ptCount val="3"/>
                <c:pt idx="0">
                  <c:v>137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Sheet1!$C$145:$C$149</c:f>
              <c:strCache>
                <c:ptCount val="5"/>
                <c:pt idx="0">
                  <c:v>Èkm;d</c:v>
                </c:pt>
                <c:pt idx="1">
                  <c:v>i;sm;d</c:v>
                </c:pt>
                <c:pt idx="2">
                  <c:v>udislj</c:v>
                </c:pt>
                <c:pt idx="3">
                  <c:v>l,d;=rlska</c:v>
                </c:pt>
                <c:pt idx="4">
                  <c:v>lsisfia;au ke;</c:v>
                </c:pt>
              </c:strCache>
            </c:strRef>
          </c:cat>
          <c:val>
            <c:numRef>
              <c:f>Sheet1!$D$145:$D$149</c:f>
              <c:numCache>
                <c:formatCode>###0</c:formatCode>
                <c:ptCount val="5"/>
                <c:pt idx="0">
                  <c:v>92</c:v>
                </c:pt>
                <c:pt idx="1">
                  <c:v>39</c:v>
                </c:pt>
                <c:pt idx="2">
                  <c:v>4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EB-48AA-B06E-1130C62AA7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EB-48AA-B06E-1130C62AA72C}"/>
              </c:ext>
            </c:extLst>
          </c:dPt>
          <c:cat>
            <c:strRef>
              <c:f>Sheet1!$C$145:$C$149</c:f>
              <c:strCache>
                <c:ptCount val="5"/>
                <c:pt idx="0">
                  <c:v>Èkm;d</c:v>
                </c:pt>
                <c:pt idx="1">
                  <c:v>i;sm;d</c:v>
                </c:pt>
                <c:pt idx="2">
                  <c:v>udislj</c:v>
                </c:pt>
                <c:pt idx="3">
                  <c:v>l,d;=rlska</c:v>
                </c:pt>
                <c:pt idx="4">
                  <c:v>lsisfia;au ke;</c:v>
                </c:pt>
              </c:strCache>
            </c:strRef>
          </c:cat>
          <c:val>
            <c:numRef>
              <c:f>Sheet1!$D$145:$D$149</c:f>
              <c:numCache>
                <c:formatCode>###0</c:formatCode>
                <c:ptCount val="5"/>
                <c:pt idx="0">
                  <c:v>92</c:v>
                </c:pt>
                <c:pt idx="1">
                  <c:v>39</c:v>
                </c:pt>
                <c:pt idx="2">
                  <c:v>4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Sheet1!$C$164:$C$168</c:f>
              <c:strCache>
                <c:ptCount val="5"/>
                <c:pt idx="0">
                  <c:v>isria;, ksid</c:v>
                </c:pt>
                <c:pt idx="1">
                  <c:v>fhdod f.k we;s PdhdrEmksid</c:v>
                </c:pt>
                <c:pt idx="2">
                  <c:v>NdIdj ksid</c:v>
                </c:pt>
                <c:pt idx="3">
                  <c:v>j¾K Ndú;h ksid</c:v>
                </c:pt>
                <c:pt idx="4">
                  <c:v>fjk;a</c:v>
                </c:pt>
              </c:strCache>
            </c:strRef>
          </c:cat>
          <c:val>
            <c:numRef>
              <c:f>Sheet1!$D$164:$D$168</c:f>
              <c:numCache>
                <c:formatCode>###0</c:formatCode>
                <c:ptCount val="5"/>
                <c:pt idx="0">
                  <c:v>86</c:v>
                </c:pt>
                <c:pt idx="1">
                  <c:v>72</c:v>
                </c:pt>
                <c:pt idx="2">
                  <c:v>58</c:v>
                </c:pt>
                <c:pt idx="3">
                  <c:v>52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Sheet1!$C$196:$C$198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137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Sheet1!$C$196:$C$198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137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83-4D8D-8EE3-9D4E00406F54}"/>
              </c:ext>
            </c:extLst>
          </c:dPt>
          <c:cat>
            <c:strRef>
              <c:f>Sheet1!$C$9:$C$11</c:f>
              <c:strCache>
                <c:ptCount val="3"/>
                <c:pt idx="0">
                  <c:v>fld&lt;U úYaj úoHd,h Y%Smd,suKavmh</c:v>
                </c:pt>
                <c:pt idx="1">
                  <c:v>le&lt;‚h úYaj úoHd,h</c:v>
                </c:pt>
                <c:pt idx="2">
                  <c:v>jõkshd úYaj úoHd,h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42</c:v>
                </c:pt>
                <c:pt idx="1">
                  <c:v>50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Sheet1!$C$215:$C$218</c:f>
              <c:strCache>
                <c:ptCount val="4"/>
                <c:pt idx="0">
                  <c:v>Èkm;d</c:v>
                </c:pt>
                <c:pt idx="1">
                  <c:v>i;sm;d</c:v>
                </c:pt>
                <c:pt idx="2">
                  <c:v>l,d;=rlska</c:v>
                </c:pt>
                <c:pt idx="3">
                  <c:v>fjk;a</c:v>
                </c:pt>
              </c:strCache>
            </c:strRef>
          </c:cat>
          <c:val>
            <c:numRef>
              <c:f>Sheet1!$D$215:$D$218</c:f>
              <c:numCache>
                <c:formatCode>###0</c:formatCode>
                <c:ptCount val="4"/>
                <c:pt idx="0">
                  <c:v>48</c:v>
                </c:pt>
                <c:pt idx="1">
                  <c:v>69</c:v>
                </c:pt>
                <c:pt idx="2">
                  <c:v>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68-464C-BE23-02BBAACFB7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68-464C-BE23-02BBAACFB7EA}"/>
              </c:ext>
            </c:extLst>
          </c:dPt>
          <c:cat>
            <c:strRef>
              <c:f>Sheet1!$C$215:$C$218</c:f>
              <c:strCache>
                <c:ptCount val="4"/>
                <c:pt idx="0">
                  <c:v>Èkm;d</c:v>
                </c:pt>
                <c:pt idx="1">
                  <c:v>i;sm;d</c:v>
                </c:pt>
                <c:pt idx="2">
                  <c:v>l,d;=rlska</c:v>
                </c:pt>
                <c:pt idx="3">
                  <c:v>fjk;a</c:v>
                </c:pt>
              </c:strCache>
            </c:strRef>
          </c:cat>
          <c:val>
            <c:numRef>
              <c:f>Sheet1!$D$215:$D$218</c:f>
              <c:numCache>
                <c:formatCode>###0</c:formatCode>
                <c:ptCount val="4"/>
                <c:pt idx="0">
                  <c:v>48</c:v>
                </c:pt>
                <c:pt idx="1">
                  <c:v>69</c:v>
                </c:pt>
                <c:pt idx="2">
                  <c:v>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Sheet1!$C$234:$C$238</c:f>
              <c:strCache>
                <c:ptCount val="5"/>
                <c:pt idx="0">
                  <c:v>b;d úYajdihs</c:v>
                </c:pt>
                <c:pt idx="1">
                  <c:v>úYajdihs</c:v>
                </c:pt>
                <c:pt idx="2">
                  <c:v>uOHia:hs</c:v>
                </c:pt>
                <c:pt idx="3">
                  <c:v>úYajdi ke;</c:v>
                </c:pt>
                <c:pt idx="4">
                  <c:v>lsisfia;a úYajdi ke;</c:v>
                </c:pt>
              </c:strCache>
            </c:strRef>
          </c:cat>
          <c:val>
            <c:numRef>
              <c:f>Sheet1!$D$234:$D$238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28</c:v>
                </c:pt>
                <c:pt idx="3">
                  <c:v>47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7E-42F2-90FE-1C08EE300A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7E-42F2-90FE-1C08EE300A19}"/>
              </c:ext>
            </c:extLst>
          </c:dPt>
          <c:cat>
            <c:strRef>
              <c:f>Sheet1!$C$234:$C$238</c:f>
              <c:strCache>
                <c:ptCount val="5"/>
                <c:pt idx="0">
                  <c:v>b;d úYajdihs</c:v>
                </c:pt>
                <c:pt idx="1">
                  <c:v>úYajdihs</c:v>
                </c:pt>
                <c:pt idx="2">
                  <c:v>uOHia:hs</c:v>
                </c:pt>
                <c:pt idx="3">
                  <c:v>úYajdi ke;</c:v>
                </c:pt>
                <c:pt idx="4">
                  <c:v>lsisfia;a úYajdi ke;</c:v>
                </c:pt>
              </c:strCache>
            </c:strRef>
          </c:cat>
          <c:val>
            <c:numRef>
              <c:f>Sheet1!$D$234:$D$238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28</c:v>
                </c:pt>
                <c:pt idx="3">
                  <c:v>47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278645254089"/>
          <c:y val="7.11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Sheet1!$C$181:$C$183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Sheet1!$D$181:$D$183</c:f>
              <c:numCache>
                <c:formatCode>###0</c:formatCode>
                <c:ptCount val="3"/>
                <c:pt idx="0">
                  <c:v>4</c:v>
                </c:pt>
                <c:pt idx="1">
                  <c:v>122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Sheet1!$C$181:$C$183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Sheet1!$D$181:$D$183</c:f>
              <c:numCache>
                <c:formatCode>###0</c:formatCode>
                <c:ptCount val="3"/>
                <c:pt idx="0">
                  <c:v>4</c:v>
                </c:pt>
                <c:pt idx="1">
                  <c:v>122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C-4579-9F22-5C0E197A26C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9C-4579-9F22-5C0E197A26C6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9C-4579-9F22-5C0E197A26C6}"/>
              </c:ext>
            </c:extLst>
          </c:dPt>
          <c:cat>
            <c:strRef>
              <c:f>Sheet1!$C$252:$C$254</c:f>
              <c:strCache>
                <c:ptCount val="3"/>
                <c:pt idx="0">
                  <c:v>Tõ" lsysm j;djla</c:v>
                </c:pt>
                <c:pt idx="1">
                  <c:v>Tõ" b|ysg</c:v>
                </c:pt>
                <c:pt idx="2">
                  <c:v>fjkia lr ke;</c:v>
                </c:pt>
              </c:strCache>
            </c:strRef>
          </c:cat>
          <c:val>
            <c:numRef>
              <c:f>Sheet1!$D$252:$D$254</c:f>
              <c:numCache>
                <c:formatCode>###0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9C-4579-9F22-5C0E197A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C5-441B-A14E-4D92FFFF9A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C5-441B-A14E-4D92FFFF9A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C5-441B-A14E-4D92FFFF9A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C5-441B-A14E-4D92FFFF9A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C5-441B-A14E-4D92FFFF9A95}"/>
              </c:ext>
            </c:extLst>
          </c:dPt>
          <c:cat>
            <c:strRef>
              <c:f>Sheet1!$C$252:$C$254</c:f>
              <c:strCache>
                <c:ptCount val="3"/>
                <c:pt idx="0">
                  <c:v>Tõ" lsysm j;djla</c:v>
                </c:pt>
                <c:pt idx="1">
                  <c:v>Tõ" b|ysg</c:v>
                </c:pt>
                <c:pt idx="2">
                  <c:v>fjkia lr ke;</c:v>
                </c:pt>
              </c:strCache>
            </c:strRef>
          </c:cat>
          <c:val>
            <c:numRef>
              <c:f>Sheet1!$D$252:$D$254</c:f>
              <c:numCache>
                <c:formatCode>###0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C5-441B-A14E-4D92FFFF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Sheet1!$C$29:$C$31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80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18-4FCB-BF04-A2E4F820CE22}"/>
              </c:ext>
            </c:extLst>
          </c:dPt>
          <c:cat>
            <c:strRef>
              <c:f>Sheet1!$C$29:$C$31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80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143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80-46E7-88F4-9C40C0EB82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80-46E7-88F4-9C40C0EB82D4}"/>
              </c:ext>
            </c:extLst>
          </c:dPt>
          <c:cat>
            <c:strRef>
              <c:f>Sheet1!$C$48:$C$49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143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Sheet1!$C$65:$C$69</c:f>
              <c:strCache>
                <c:ptCount val="5"/>
                <c:pt idx="0">
                  <c:v>wka;¾cd,h</c:v>
                </c:pt>
                <c:pt idx="1">
                  <c:v>iudc cd,</c:v>
                </c:pt>
                <c:pt idx="2">
                  <c:v>rEmjdysksh</c:v>
                </c:pt>
                <c:pt idx="3">
                  <c:v>.=jka úÿ,sh</c:v>
                </c:pt>
                <c:pt idx="4">
                  <c:v>mqj;am;</c:v>
                </c:pt>
              </c:strCache>
            </c:strRef>
          </c:cat>
          <c:val>
            <c:numRef>
              <c:f>Sheet1!$D$65:$D$69</c:f>
              <c:numCache>
                <c:formatCode>###0</c:formatCode>
                <c:ptCount val="5"/>
                <c:pt idx="0">
                  <c:v>73</c:v>
                </c:pt>
                <c:pt idx="1">
                  <c:v>92</c:v>
                </c:pt>
                <c:pt idx="2">
                  <c:v>58</c:v>
                </c:pt>
                <c:pt idx="3">
                  <c:v>18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Sheet1!$C$65:$C$69</c:f>
              <c:strCache>
                <c:ptCount val="5"/>
                <c:pt idx="0">
                  <c:v>wka;¾cd,h</c:v>
                </c:pt>
                <c:pt idx="1">
                  <c:v>iudc cd,</c:v>
                </c:pt>
                <c:pt idx="2">
                  <c:v>rEmjdysksh</c:v>
                </c:pt>
                <c:pt idx="3">
                  <c:v>.=jka úÿ,sh</c:v>
                </c:pt>
                <c:pt idx="4">
                  <c:v>mqj;am;</c:v>
                </c:pt>
              </c:strCache>
            </c:strRef>
          </c:cat>
          <c:val>
            <c:numRef>
              <c:f>Sheet1!$D$65:$D$69</c:f>
              <c:numCache>
                <c:formatCode>###0</c:formatCode>
                <c:ptCount val="5"/>
                <c:pt idx="0">
                  <c:v>73</c:v>
                </c:pt>
                <c:pt idx="1">
                  <c:v>92</c:v>
                </c:pt>
                <c:pt idx="2">
                  <c:v>58</c:v>
                </c:pt>
                <c:pt idx="3">
                  <c:v>18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Sheet1!$C$86:$C$90</c:f>
              <c:strCache>
                <c:ptCount val="5"/>
                <c:pt idx="0">
                  <c:v>Facebook</c:v>
                </c:pt>
                <c:pt idx="1">
                  <c:v>Youtube</c:v>
                </c:pt>
                <c:pt idx="2">
                  <c:v>Whatsapp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Sheet1!$D$86:$D$90</c:f>
              <c:numCache>
                <c:formatCode>###0</c:formatCode>
                <c:ptCount val="5"/>
                <c:pt idx="0">
                  <c:v>73</c:v>
                </c:pt>
                <c:pt idx="1">
                  <c:v>93</c:v>
                </c:pt>
                <c:pt idx="2">
                  <c:v>59</c:v>
                </c:pt>
                <c:pt idx="3">
                  <c:v>17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12</xdr:row>
      <xdr:rowOff>123825</xdr:rowOff>
    </xdr:from>
    <xdr:to>
      <xdr:col>6</xdr:col>
      <xdr:colOff>333374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63</xdr:row>
      <xdr:rowOff>66675</xdr:rowOff>
    </xdr:from>
    <xdr:to>
      <xdr:col>12</xdr:col>
      <xdr:colOff>657225</xdr:colOff>
      <xdr:row>75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63</xdr:row>
      <xdr:rowOff>66675</xdr:rowOff>
    </xdr:from>
    <xdr:to>
      <xdr:col>18</xdr:col>
      <xdr:colOff>200025</xdr:colOff>
      <xdr:row>75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304800</xdr:colOff>
      <xdr:row>84</xdr:row>
      <xdr:rowOff>152399</xdr:rowOff>
    </xdr:from>
    <xdr:to>
      <xdr:col>15</xdr:col>
      <xdr:colOff>85725</xdr:colOff>
      <xdr:row>93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84</xdr:row>
      <xdr:rowOff>180975</xdr:rowOff>
    </xdr:from>
    <xdr:to>
      <xdr:col>11</xdr:col>
      <xdr:colOff>133350</xdr:colOff>
      <xdr:row>93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102</xdr:row>
      <xdr:rowOff>247650</xdr:rowOff>
    </xdr:from>
    <xdr:to>
      <xdr:col>12</xdr:col>
      <xdr:colOff>219075</xdr:colOff>
      <xdr:row>114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103</xdr:row>
      <xdr:rowOff>19050</xdr:rowOff>
    </xdr:from>
    <xdr:to>
      <xdr:col>17</xdr:col>
      <xdr:colOff>571500</xdr:colOff>
      <xdr:row>114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125</xdr:row>
      <xdr:rowOff>314325</xdr:rowOff>
    </xdr:from>
    <xdr:to>
      <xdr:col>12</xdr:col>
      <xdr:colOff>600075</xdr:colOff>
      <xdr:row>137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125</xdr:row>
      <xdr:rowOff>257175</xdr:rowOff>
    </xdr:from>
    <xdr:to>
      <xdr:col>17</xdr:col>
      <xdr:colOff>819150</xdr:colOff>
      <xdr:row>137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161925</xdr:colOff>
      <xdr:row>142</xdr:row>
      <xdr:rowOff>371475</xdr:rowOff>
    </xdr:from>
    <xdr:to>
      <xdr:col>12</xdr:col>
      <xdr:colOff>209550</xdr:colOff>
      <xdr:row>154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142</xdr:row>
      <xdr:rowOff>400050</xdr:rowOff>
    </xdr:from>
    <xdr:to>
      <xdr:col>17</xdr:col>
      <xdr:colOff>723900</xdr:colOff>
      <xdr:row>154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247650</xdr:colOff>
      <xdr:row>159</xdr:row>
      <xdr:rowOff>190500</xdr:rowOff>
    </xdr:from>
    <xdr:to>
      <xdr:col>18</xdr:col>
      <xdr:colOff>295275</xdr:colOff>
      <xdr:row>169</xdr:row>
      <xdr:rowOff>400050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193</xdr:row>
      <xdr:rowOff>409575</xdr:rowOff>
    </xdr:from>
    <xdr:to>
      <xdr:col>12</xdr:col>
      <xdr:colOff>523875</xdr:colOff>
      <xdr:row>204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193</xdr:row>
      <xdr:rowOff>419100</xdr:rowOff>
    </xdr:from>
    <xdr:to>
      <xdr:col>17</xdr:col>
      <xdr:colOff>809625</xdr:colOff>
      <xdr:row>204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212</xdr:row>
      <xdr:rowOff>381000</xdr:rowOff>
    </xdr:from>
    <xdr:to>
      <xdr:col>12</xdr:col>
      <xdr:colOff>333375</xdr:colOff>
      <xdr:row>224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212</xdr:row>
      <xdr:rowOff>400050</xdr:rowOff>
    </xdr:from>
    <xdr:to>
      <xdr:col>17</xdr:col>
      <xdr:colOff>800100</xdr:colOff>
      <xdr:row>224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232</xdr:row>
      <xdr:rowOff>76200</xdr:rowOff>
    </xdr:from>
    <xdr:to>
      <xdr:col>12</xdr:col>
      <xdr:colOff>704850</xdr:colOff>
      <xdr:row>243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232</xdr:row>
      <xdr:rowOff>19050</xdr:rowOff>
    </xdr:from>
    <xdr:to>
      <xdr:col>18</xdr:col>
      <xdr:colOff>57150</xdr:colOff>
      <xdr:row>243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104775</xdr:colOff>
      <xdr:row>178</xdr:row>
      <xdr:rowOff>9525</xdr:rowOff>
    </xdr:from>
    <xdr:to>
      <xdr:col>11</xdr:col>
      <xdr:colOff>762000</xdr:colOff>
      <xdr:row>187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328613</xdr:colOff>
      <xdr:row>177</xdr:row>
      <xdr:rowOff>180976</xdr:rowOff>
    </xdr:from>
    <xdr:to>
      <xdr:col>16</xdr:col>
      <xdr:colOff>552451</xdr:colOff>
      <xdr:row>186</xdr:row>
      <xdr:rowOff>161926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250</xdr:row>
      <xdr:rowOff>57150</xdr:rowOff>
    </xdr:from>
    <xdr:to>
      <xdr:col>13</xdr:col>
      <xdr:colOff>47625</xdr:colOff>
      <xdr:row>262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3F21E9-E9C4-4566-BB83-605D26A23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257175</xdr:colOff>
      <xdr:row>250</xdr:row>
      <xdr:rowOff>0</xdr:rowOff>
    </xdr:from>
    <xdr:to>
      <xdr:col>18</xdr:col>
      <xdr:colOff>304800</xdr:colOff>
      <xdr:row>262</xdr:row>
      <xdr:rowOff>57150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06117A-F0BF-4C60-8886-C55CD7A8A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255"/>
  <sheetViews>
    <sheetView tabSelected="1" topLeftCell="A235" workbookViewId="0">
      <selection activeCell="E261" sqref="E261"/>
    </sheetView>
  </sheetViews>
  <sheetFormatPr defaultRowHeight="15.75" x14ac:dyDescent="0.25"/>
  <cols>
    <col min="2" max="2" width="21.140625" style="10" customWidth="1"/>
    <col min="3" max="3" width="22.7109375" style="20" customWidth="1"/>
    <col min="4" max="4" width="23" customWidth="1"/>
    <col min="5" max="25" width="13.5703125" customWidth="1"/>
  </cols>
  <sheetData>
    <row r="5" spans="2:7" ht="18" x14ac:dyDescent="0.25">
      <c r="B5" s="11" t="s">
        <v>0</v>
      </c>
    </row>
    <row r="7" spans="2:7" ht="21" customHeight="1" x14ac:dyDescent="0.25">
      <c r="B7" s="51" t="s">
        <v>7</v>
      </c>
      <c r="C7" s="52"/>
      <c r="D7" s="52"/>
      <c r="E7" s="52"/>
      <c r="F7" s="52"/>
      <c r="G7" s="53"/>
    </row>
    <row r="8" spans="2:7" ht="29.1" customHeight="1" x14ac:dyDescent="0.25">
      <c r="B8" s="12"/>
      <c r="C8" s="21"/>
      <c r="D8" s="17" t="s">
        <v>2</v>
      </c>
      <c r="E8" s="18" t="s">
        <v>3</v>
      </c>
      <c r="F8" s="18" t="s">
        <v>4</v>
      </c>
      <c r="G8" s="19" t="s">
        <v>5</v>
      </c>
    </row>
    <row r="9" spans="2:7" ht="17.100000000000001" customHeight="1" x14ac:dyDescent="0.25">
      <c r="B9" s="13"/>
      <c r="C9" s="20" t="s">
        <v>53</v>
      </c>
      <c r="D9" s="57">
        <v>42</v>
      </c>
      <c r="E9" s="58">
        <v>28.000000000000004</v>
      </c>
      <c r="F9" s="58">
        <v>28.000000000000004</v>
      </c>
      <c r="G9" s="4">
        <f>F9</f>
        <v>28.000000000000004</v>
      </c>
    </row>
    <row r="10" spans="2:7" ht="17.100000000000001" customHeight="1" x14ac:dyDescent="0.25">
      <c r="B10" s="14"/>
      <c r="C10" s="20" t="s">
        <v>54</v>
      </c>
      <c r="D10" s="59">
        <v>50</v>
      </c>
      <c r="E10" s="60">
        <v>33.333333333333329</v>
      </c>
      <c r="F10" s="60">
        <v>33.333333333333329</v>
      </c>
      <c r="G10" s="7">
        <f>F10+G9</f>
        <v>61.333333333333329</v>
      </c>
    </row>
    <row r="11" spans="2:7" ht="17.100000000000001" customHeight="1" x14ac:dyDescent="0.25">
      <c r="B11" s="15"/>
      <c r="C11" s="20" t="s">
        <v>55</v>
      </c>
      <c r="D11" s="57">
        <v>58</v>
      </c>
      <c r="E11" s="58">
        <v>38.666666666666664</v>
      </c>
      <c r="F11" s="58">
        <v>38.666666666666664</v>
      </c>
      <c r="G11" s="7">
        <f>F11+G10</f>
        <v>100</v>
      </c>
    </row>
    <row r="12" spans="2:7" ht="17.100000000000001" customHeight="1" x14ac:dyDescent="0.25">
      <c r="B12" s="15"/>
      <c r="C12" s="16" t="s">
        <v>1</v>
      </c>
      <c r="D12" s="2">
        <v>150</v>
      </c>
      <c r="E12" s="8">
        <v>100</v>
      </c>
      <c r="F12" s="8">
        <v>100</v>
      </c>
      <c r="G12" s="9"/>
    </row>
    <row r="13" spans="2:7" ht="17.100000000000001" customHeight="1" x14ac:dyDescent="0.25">
      <c r="B13" s="15"/>
      <c r="C13" s="30"/>
      <c r="D13" s="31"/>
      <c r="E13" s="32"/>
      <c r="F13" s="32"/>
      <c r="G13" s="33"/>
    </row>
    <row r="14" spans="2:7" ht="17.100000000000001" customHeight="1" x14ac:dyDescent="0.25">
      <c r="B14" s="15"/>
      <c r="C14" s="30"/>
      <c r="D14" s="31"/>
      <c r="E14" s="32"/>
      <c r="F14" s="32"/>
      <c r="G14" s="33"/>
    </row>
    <row r="15" spans="2:7" ht="17.100000000000001" customHeight="1" x14ac:dyDescent="0.25">
      <c r="B15" s="15"/>
      <c r="C15" s="30"/>
      <c r="D15" s="31"/>
      <c r="E15" s="32"/>
      <c r="F15" s="32"/>
      <c r="G15" s="33"/>
    </row>
    <row r="16" spans="2:7" ht="17.100000000000001" customHeight="1" x14ac:dyDescent="0.25">
      <c r="B16" s="15"/>
      <c r="C16" s="30"/>
      <c r="D16" s="31"/>
      <c r="E16" s="32"/>
      <c r="F16" s="32"/>
      <c r="G16" s="33"/>
    </row>
    <row r="17" spans="2:7" ht="17.100000000000001" customHeight="1" x14ac:dyDescent="0.25">
      <c r="B17" s="15"/>
      <c r="C17" s="30"/>
      <c r="D17" s="31"/>
      <c r="E17" s="32"/>
      <c r="F17" s="32"/>
      <c r="G17" s="33"/>
    </row>
    <row r="18" spans="2:7" ht="17.100000000000001" customHeight="1" x14ac:dyDescent="0.25">
      <c r="B18" s="15"/>
      <c r="C18" s="30"/>
      <c r="D18" s="31"/>
      <c r="E18" s="32"/>
      <c r="F18" s="32"/>
      <c r="G18" s="33"/>
    </row>
    <row r="19" spans="2:7" ht="17.100000000000001" customHeight="1" x14ac:dyDescent="0.25">
      <c r="B19" s="15"/>
      <c r="C19" s="30"/>
      <c r="D19" s="31"/>
      <c r="E19" s="32"/>
      <c r="F19" s="32"/>
      <c r="G19" s="33"/>
    </row>
    <row r="20" spans="2:7" ht="17.100000000000001" customHeight="1" x14ac:dyDescent="0.25">
      <c r="B20" s="15"/>
      <c r="C20" s="30"/>
      <c r="D20" s="31"/>
      <c r="E20" s="32"/>
      <c r="F20" s="32"/>
      <c r="G20" s="33"/>
    </row>
    <row r="21" spans="2:7" ht="17.100000000000001" customHeight="1" x14ac:dyDescent="0.25">
      <c r="B21" s="15"/>
      <c r="C21" s="30"/>
      <c r="D21" s="31"/>
      <c r="E21" s="32"/>
      <c r="F21" s="32"/>
      <c r="G21" s="33"/>
    </row>
    <row r="22" spans="2:7" ht="17.100000000000001" customHeight="1" x14ac:dyDescent="0.25">
      <c r="B22" s="15"/>
      <c r="C22" s="30"/>
      <c r="D22" s="31"/>
      <c r="E22" s="32"/>
      <c r="F22" s="32"/>
      <c r="G22" s="33"/>
    </row>
    <row r="23" spans="2:7" ht="17.100000000000001" customHeight="1" x14ac:dyDescent="0.25">
      <c r="B23" s="15"/>
      <c r="C23" s="30"/>
      <c r="D23" s="31"/>
      <c r="E23" s="32"/>
      <c r="F23" s="32"/>
      <c r="G23" s="33"/>
    </row>
    <row r="24" spans="2:7" ht="17.100000000000001" customHeight="1" x14ac:dyDescent="0.25">
      <c r="B24" s="15"/>
      <c r="C24" s="30"/>
      <c r="D24" s="31"/>
      <c r="E24" s="32"/>
      <c r="F24" s="32"/>
      <c r="G24" s="33"/>
    </row>
    <row r="25" spans="2:7" ht="17.100000000000001" customHeight="1" x14ac:dyDescent="0.25">
      <c r="B25" s="15"/>
      <c r="C25" s="30"/>
      <c r="D25" s="31"/>
      <c r="E25" s="32"/>
      <c r="F25" s="32"/>
      <c r="G25" s="33"/>
    </row>
    <row r="27" spans="2:7" ht="21" customHeight="1" x14ac:dyDescent="0.25">
      <c r="B27" s="51" t="s">
        <v>8</v>
      </c>
      <c r="C27" s="52"/>
      <c r="D27" s="52"/>
      <c r="E27" s="52"/>
      <c r="F27" s="52"/>
      <c r="G27" s="53"/>
    </row>
    <row r="28" spans="2:7" ht="29.1" customHeight="1" x14ac:dyDescent="0.25">
      <c r="B28" s="12"/>
      <c r="C28" s="21"/>
      <c r="D28" s="17" t="s">
        <v>2</v>
      </c>
      <c r="E28" s="18" t="s">
        <v>3</v>
      </c>
      <c r="F28" s="18" t="s">
        <v>4</v>
      </c>
      <c r="G28" s="19" t="s">
        <v>5</v>
      </c>
    </row>
    <row r="29" spans="2:7" ht="17.100000000000001" customHeight="1" x14ac:dyDescent="0.25">
      <c r="B29" s="13"/>
      <c r="C29" s="37" t="s">
        <v>51</v>
      </c>
      <c r="D29" s="57">
        <v>80</v>
      </c>
      <c r="E29" s="58">
        <v>53.333333333333336</v>
      </c>
      <c r="F29" s="58">
        <v>53.333333333333336</v>
      </c>
      <c r="G29" s="4">
        <f>F29</f>
        <v>53.333333333333336</v>
      </c>
    </row>
    <row r="30" spans="2:7" ht="17.100000000000001" customHeight="1" x14ac:dyDescent="0.25">
      <c r="B30" s="14"/>
      <c r="C30" s="37" t="s">
        <v>52</v>
      </c>
      <c r="D30" s="59">
        <v>69</v>
      </c>
      <c r="E30" s="60">
        <v>46</v>
      </c>
      <c r="F30" s="60">
        <v>46</v>
      </c>
      <c r="G30" s="7">
        <f>F30+G29</f>
        <v>99.333333333333343</v>
      </c>
    </row>
    <row r="31" spans="2:7" ht="17.100000000000001" customHeight="1" x14ac:dyDescent="0.25">
      <c r="B31" s="14"/>
      <c r="C31" s="37" t="s">
        <v>35</v>
      </c>
      <c r="D31" s="40">
        <v>1</v>
      </c>
      <c r="E31" s="41">
        <v>1</v>
      </c>
      <c r="F31" s="41">
        <v>1</v>
      </c>
      <c r="G31" s="7">
        <f>F31+G30</f>
        <v>100.33333333333334</v>
      </c>
    </row>
    <row r="32" spans="2:7" ht="17.100000000000001" customHeight="1" x14ac:dyDescent="0.25">
      <c r="B32" s="15"/>
      <c r="C32" s="16" t="s">
        <v>1</v>
      </c>
      <c r="D32" s="2">
        <v>150</v>
      </c>
      <c r="E32" s="8">
        <v>100</v>
      </c>
      <c r="F32" s="8">
        <v>100</v>
      </c>
      <c r="G32" s="9"/>
    </row>
    <row r="33" spans="2:7" ht="17.100000000000001" customHeight="1" x14ac:dyDescent="0.25">
      <c r="B33" s="15"/>
      <c r="C33" s="30"/>
      <c r="D33" s="31"/>
      <c r="E33" s="32"/>
      <c r="F33" s="32"/>
      <c r="G33" s="33"/>
    </row>
    <row r="34" spans="2:7" ht="17.100000000000001" customHeight="1" x14ac:dyDescent="0.25">
      <c r="B34" s="15"/>
      <c r="C34" s="30"/>
      <c r="D34" s="31"/>
      <c r="E34" s="32"/>
      <c r="F34" s="32"/>
      <c r="G34" s="33"/>
    </row>
    <row r="35" spans="2:7" ht="17.100000000000001" customHeight="1" x14ac:dyDescent="0.25">
      <c r="B35" s="15"/>
      <c r="C35" s="30"/>
      <c r="D35" s="31"/>
      <c r="E35" s="32"/>
      <c r="F35" s="32"/>
      <c r="G35" s="33"/>
    </row>
    <row r="36" spans="2:7" ht="17.100000000000001" customHeight="1" x14ac:dyDescent="0.25">
      <c r="B36" s="15"/>
      <c r="C36" s="30"/>
      <c r="D36" s="31"/>
      <c r="E36" s="32"/>
      <c r="F36" s="32"/>
      <c r="G36" s="33"/>
    </row>
    <row r="37" spans="2:7" ht="17.100000000000001" customHeight="1" x14ac:dyDescent="0.25">
      <c r="B37" s="15"/>
      <c r="C37" s="30"/>
      <c r="D37" s="31"/>
      <c r="E37" s="32"/>
      <c r="F37" s="32"/>
      <c r="G37" s="33"/>
    </row>
    <row r="38" spans="2:7" ht="17.100000000000001" customHeight="1" x14ac:dyDescent="0.25">
      <c r="B38" s="15"/>
      <c r="C38" s="30"/>
      <c r="D38" s="31"/>
      <c r="E38" s="32"/>
      <c r="F38" s="32"/>
      <c r="G38" s="33"/>
    </row>
    <row r="39" spans="2:7" ht="17.100000000000001" customHeight="1" x14ac:dyDescent="0.25">
      <c r="B39" s="15"/>
      <c r="C39" s="30"/>
      <c r="D39" s="31"/>
      <c r="E39" s="32"/>
      <c r="F39" s="32"/>
      <c r="G39" s="33"/>
    </row>
    <row r="40" spans="2:7" ht="17.100000000000001" customHeight="1" x14ac:dyDescent="0.25">
      <c r="B40" s="15"/>
      <c r="C40" s="30"/>
      <c r="D40" s="31"/>
      <c r="E40" s="32"/>
      <c r="F40" s="32"/>
      <c r="G40" s="33"/>
    </row>
    <row r="41" spans="2:7" ht="17.100000000000001" customHeight="1" x14ac:dyDescent="0.25">
      <c r="B41" s="15"/>
      <c r="C41" s="30"/>
      <c r="D41" s="31"/>
      <c r="E41" s="32"/>
      <c r="F41" s="32"/>
      <c r="G41" s="33"/>
    </row>
    <row r="42" spans="2:7" ht="17.100000000000001" customHeight="1" x14ac:dyDescent="0.25">
      <c r="B42" s="15"/>
      <c r="C42" s="30"/>
      <c r="D42" s="31"/>
      <c r="E42" s="32"/>
      <c r="F42" s="32"/>
      <c r="G42" s="33"/>
    </row>
    <row r="43" spans="2:7" ht="17.100000000000001" customHeight="1" x14ac:dyDescent="0.25">
      <c r="B43" s="15"/>
      <c r="C43" s="30"/>
      <c r="D43" s="31"/>
      <c r="E43" s="32"/>
      <c r="F43" s="32"/>
      <c r="G43" s="33"/>
    </row>
    <row r="44" spans="2:7" ht="17.100000000000001" customHeight="1" x14ac:dyDescent="0.25">
      <c r="B44" s="15"/>
      <c r="C44" s="30"/>
      <c r="D44" s="31"/>
      <c r="E44" s="32"/>
      <c r="F44" s="32"/>
      <c r="G44" s="33"/>
    </row>
    <row r="46" spans="2:7" ht="21" customHeight="1" x14ac:dyDescent="0.25">
      <c r="B46" s="51" t="s">
        <v>9</v>
      </c>
      <c r="C46" s="52"/>
      <c r="D46" s="52"/>
      <c r="E46" s="52"/>
      <c r="F46" s="52"/>
      <c r="G46" s="53"/>
    </row>
    <row r="47" spans="2:7" ht="29.1" customHeight="1" x14ac:dyDescent="0.25">
      <c r="B47" s="12"/>
      <c r="C47" s="21"/>
      <c r="D47" s="17" t="s">
        <v>2</v>
      </c>
      <c r="E47" s="18" t="s">
        <v>3</v>
      </c>
      <c r="F47" s="18" t="s">
        <v>4</v>
      </c>
      <c r="G47" s="19" t="s">
        <v>5</v>
      </c>
    </row>
    <row r="48" spans="2:7" ht="17.100000000000001" customHeight="1" x14ac:dyDescent="0.25">
      <c r="B48" s="13"/>
      <c r="C48" s="37" t="s">
        <v>36</v>
      </c>
      <c r="D48" s="59">
        <v>143</v>
      </c>
      <c r="E48" s="60">
        <v>95.333333333333343</v>
      </c>
      <c r="F48" s="60">
        <v>95.333333333333343</v>
      </c>
      <c r="G48" s="4">
        <f>F48</f>
        <v>95.333333333333343</v>
      </c>
    </row>
    <row r="49" spans="2:7" ht="17.100000000000001" customHeight="1" x14ac:dyDescent="0.25">
      <c r="B49" s="14"/>
      <c r="C49" s="37" t="s">
        <v>37</v>
      </c>
      <c r="D49" s="57">
        <v>7</v>
      </c>
      <c r="E49" s="58">
        <v>4.666666666666667</v>
      </c>
      <c r="F49" s="58">
        <v>4.666666666666667</v>
      </c>
      <c r="G49" s="7">
        <f>F49+G48</f>
        <v>100.00000000000001</v>
      </c>
    </row>
    <row r="50" spans="2:7" ht="17.100000000000001" customHeight="1" x14ac:dyDescent="0.25">
      <c r="B50" s="15"/>
      <c r="C50" s="26" t="s">
        <v>1</v>
      </c>
      <c r="D50" s="27">
        <v>150</v>
      </c>
      <c r="E50" s="28">
        <v>100</v>
      </c>
      <c r="F50" s="28">
        <v>100</v>
      </c>
      <c r="G50" s="29"/>
    </row>
    <row r="51" spans="2:7" ht="17.100000000000001" customHeight="1" x14ac:dyDescent="0.25">
      <c r="B51" s="15"/>
    </row>
    <row r="52" spans="2:7" ht="17.100000000000001" customHeight="1" x14ac:dyDescent="0.25">
      <c r="B52" s="15"/>
    </row>
    <row r="53" spans="2:7" ht="17.100000000000001" customHeight="1" x14ac:dyDescent="0.25">
      <c r="B53" s="15"/>
      <c r="C53" s="30"/>
      <c r="D53" s="31"/>
      <c r="E53" s="32"/>
      <c r="F53" s="32"/>
      <c r="G53" s="33"/>
    </row>
    <row r="54" spans="2:7" ht="17.100000000000001" customHeight="1" x14ac:dyDescent="0.25">
      <c r="B54" s="15"/>
      <c r="C54" s="30"/>
      <c r="D54" s="31"/>
      <c r="E54" s="32"/>
      <c r="F54" s="32"/>
      <c r="G54" s="33"/>
    </row>
    <row r="55" spans="2:7" ht="17.100000000000001" customHeight="1" x14ac:dyDescent="0.25">
      <c r="B55" s="15"/>
      <c r="C55" s="30"/>
      <c r="D55" s="31"/>
      <c r="E55" s="32"/>
      <c r="F55" s="32"/>
      <c r="G55" s="33"/>
    </row>
    <row r="56" spans="2:7" ht="17.100000000000001" customHeight="1" x14ac:dyDescent="0.25">
      <c r="B56" s="15"/>
      <c r="C56" s="30"/>
      <c r="D56" s="31"/>
      <c r="E56" s="32"/>
      <c r="F56" s="32"/>
      <c r="G56" s="33"/>
    </row>
    <row r="57" spans="2:7" ht="17.100000000000001" customHeight="1" x14ac:dyDescent="0.25">
      <c r="B57" s="15"/>
      <c r="C57" s="30"/>
      <c r="D57" s="31"/>
      <c r="E57" s="32"/>
      <c r="F57" s="32"/>
      <c r="G57" s="33"/>
    </row>
    <row r="58" spans="2:7" ht="17.100000000000001" customHeight="1" x14ac:dyDescent="0.25">
      <c r="B58" s="15"/>
      <c r="C58" s="30"/>
      <c r="D58" s="31"/>
      <c r="E58" s="32"/>
      <c r="F58" s="32"/>
      <c r="G58" s="33"/>
    </row>
    <row r="59" spans="2:7" ht="17.100000000000001" customHeight="1" x14ac:dyDescent="0.25">
      <c r="B59" s="15"/>
      <c r="C59" s="30"/>
      <c r="D59" s="31"/>
      <c r="E59" s="32"/>
      <c r="F59" s="32"/>
      <c r="G59" s="33"/>
    </row>
    <row r="60" spans="2:7" ht="17.100000000000001" customHeight="1" x14ac:dyDescent="0.25">
      <c r="B60" s="15"/>
      <c r="C60" s="30"/>
      <c r="D60" s="31"/>
      <c r="E60" s="32"/>
      <c r="F60" s="32"/>
      <c r="G60" s="33"/>
    </row>
    <row r="61" spans="2:7" ht="17.100000000000001" customHeight="1" x14ac:dyDescent="0.25">
      <c r="B61" s="15"/>
      <c r="C61" s="30"/>
      <c r="D61" s="31"/>
      <c r="E61" s="32"/>
      <c r="F61" s="32"/>
      <c r="G61" s="33"/>
    </row>
    <row r="63" spans="2:7" ht="21" customHeight="1" x14ac:dyDescent="0.25">
      <c r="B63" s="51" t="s">
        <v>10</v>
      </c>
      <c r="C63" s="52"/>
      <c r="D63" s="52"/>
      <c r="E63" s="52"/>
      <c r="F63" s="52"/>
      <c r="G63" s="53"/>
    </row>
    <row r="64" spans="2:7" ht="29.1" customHeight="1" x14ac:dyDescent="0.25">
      <c r="B64" s="12"/>
      <c r="C64" s="21"/>
      <c r="D64" s="17" t="s">
        <v>2</v>
      </c>
      <c r="E64" s="18" t="s">
        <v>3</v>
      </c>
      <c r="F64" s="18" t="s">
        <v>4</v>
      </c>
      <c r="G64" s="19" t="s">
        <v>5</v>
      </c>
    </row>
    <row r="65" spans="2:7" ht="17.100000000000001" customHeight="1" x14ac:dyDescent="0.25">
      <c r="B65" s="13"/>
      <c r="C65" s="37" t="s">
        <v>46</v>
      </c>
      <c r="D65" s="1">
        <v>73</v>
      </c>
      <c r="E65" s="43">
        <f>D65/150*100</f>
        <v>48.666666666666671</v>
      </c>
      <c r="F65" s="43">
        <f>E65</f>
        <v>48.666666666666671</v>
      </c>
      <c r="G65" s="4">
        <f>F65</f>
        <v>48.666666666666671</v>
      </c>
    </row>
    <row r="66" spans="2:7" ht="17.100000000000001" customHeight="1" x14ac:dyDescent="0.25">
      <c r="B66" s="14"/>
      <c r="C66" s="20" t="s">
        <v>47</v>
      </c>
      <c r="D66" s="42">
        <v>92</v>
      </c>
      <c r="E66" s="24">
        <f t="shared" ref="E66:E69" si="0">D66/150*100</f>
        <v>61.333333333333329</v>
      </c>
      <c r="F66" s="24">
        <f t="shared" ref="F66:F69" si="1">E66</f>
        <v>61.333333333333329</v>
      </c>
      <c r="G66" s="25">
        <f>F66+G65</f>
        <v>110</v>
      </c>
    </row>
    <row r="67" spans="2:7" ht="17.100000000000001" customHeight="1" x14ac:dyDescent="0.25">
      <c r="B67" s="14"/>
      <c r="C67" s="20" t="s">
        <v>48</v>
      </c>
      <c r="D67" s="42">
        <v>58</v>
      </c>
      <c r="E67" s="24">
        <f t="shared" si="0"/>
        <v>38.666666666666664</v>
      </c>
      <c r="F67" s="24">
        <f t="shared" si="1"/>
        <v>38.666666666666664</v>
      </c>
      <c r="G67" s="25">
        <f>F67+G66</f>
        <v>148.66666666666666</v>
      </c>
    </row>
    <row r="68" spans="2:7" ht="17.100000000000001" customHeight="1" x14ac:dyDescent="0.25">
      <c r="B68" s="14"/>
      <c r="C68" s="20" t="s">
        <v>49</v>
      </c>
      <c r="D68" s="42">
        <v>18</v>
      </c>
      <c r="E68" s="24">
        <f t="shared" si="0"/>
        <v>12</v>
      </c>
      <c r="F68" s="24">
        <f t="shared" si="1"/>
        <v>12</v>
      </c>
      <c r="G68" s="25">
        <f t="shared" ref="G68:G69" si="2">F68+G67</f>
        <v>160.66666666666666</v>
      </c>
    </row>
    <row r="69" spans="2:7" ht="17.100000000000001" customHeight="1" x14ac:dyDescent="0.25">
      <c r="B69" s="15"/>
      <c r="C69" s="20" t="s">
        <v>50</v>
      </c>
      <c r="D69" s="5">
        <v>10</v>
      </c>
      <c r="E69" s="45">
        <f t="shared" si="0"/>
        <v>6.666666666666667</v>
      </c>
      <c r="F69" s="44">
        <f t="shared" si="1"/>
        <v>6.666666666666667</v>
      </c>
      <c r="G69" s="7">
        <f t="shared" si="2"/>
        <v>167.33333333333331</v>
      </c>
    </row>
    <row r="70" spans="2:7" ht="17.100000000000001" customHeight="1" x14ac:dyDescent="0.25">
      <c r="B70" s="15"/>
      <c r="C70" s="16" t="s">
        <v>1</v>
      </c>
      <c r="D70" s="2">
        <f>SUM(D65:D69)</f>
        <v>251</v>
      </c>
      <c r="E70" s="8">
        <f>SUM(E65:E69)</f>
        <v>167.33333333333331</v>
      </c>
      <c r="F70" s="8">
        <f>SUM(F65:F69)</f>
        <v>167.33333333333331</v>
      </c>
      <c r="G70" s="9"/>
    </row>
    <row r="71" spans="2:7" ht="17.100000000000001" customHeight="1" x14ac:dyDescent="0.25">
      <c r="B71" s="15"/>
      <c r="C71" s="30"/>
      <c r="D71" s="31"/>
      <c r="E71" s="32"/>
      <c r="F71" s="32"/>
      <c r="G71" s="33"/>
    </row>
    <row r="72" spans="2:7" ht="17.100000000000001" customHeight="1" x14ac:dyDescent="0.25">
      <c r="B72" s="15"/>
      <c r="C72" s="30"/>
      <c r="D72" s="31"/>
      <c r="E72" s="32"/>
      <c r="F72" s="32"/>
      <c r="G72" s="33"/>
    </row>
    <row r="73" spans="2:7" ht="17.100000000000001" customHeight="1" x14ac:dyDescent="0.25">
      <c r="B73" s="15"/>
      <c r="C73" s="21"/>
      <c r="D73" s="17" t="s">
        <v>2</v>
      </c>
      <c r="E73" s="18" t="s">
        <v>3</v>
      </c>
      <c r="F73" s="18" t="s">
        <v>4</v>
      </c>
      <c r="G73" s="19" t="s">
        <v>5</v>
      </c>
    </row>
    <row r="74" spans="2:7" ht="17.100000000000001" customHeight="1" x14ac:dyDescent="0.25">
      <c r="B74" s="15"/>
      <c r="C74" s="37" t="s">
        <v>46</v>
      </c>
      <c r="D74" s="1">
        <v>73</v>
      </c>
      <c r="E74" s="43">
        <f>D74/251*100</f>
        <v>29.083665338645421</v>
      </c>
      <c r="F74" s="43">
        <f>E74</f>
        <v>29.083665338645421</v>
      </c>
      <c r="G74" s="4">
        <f>F74</f>
        <v>29.083665338645421</v>
      </c>
    </row>
    <row r="75" spans="2:7" ht="17.100000000000001" customHeight="1" x14ac:dyDescent="0.25">
      <c r="B75" s="15"/>
      <c r="C75" s="20" t="s">
        <v>47</v>
      </c>
      <c r="D75" s="42">
        <v>92</v>
      </c>
      <c r="E75" s="24">
        <f t="shared" ref="E75:E78" si="3">D75/251*100</f>
        <v>36.65338645418327</v>
      </c>
      <c r="F75" s="24">
        <f t="shared" ref="F75:F78" si="4">E75</f>
        <v>36.65338645418327</v>
      </c>
      <c r="G75" s="25">
        <f>F75+G74</f>
        <v>65.737051792828694</v>
      </c>
    </row>
    <row r="76" spans="2:7" ht="17.100000000000001" customHeight="1" x14ac:dyDescent="0.25">
      <c r="B76" s="15"/>
      <c r="C76" s="20" t="s">
        <v>48</v>
      </c>
      <c r="D76" s="42">
        <v>58</v>
      </c>
      <c r="E76" s="24">
        <f t="shared" si="3"/>
        <v>23.107569721115535</v>
      </c>
      <c r="F76" s="24">
        <f t="shared" si="4"/>
        <v>23.107569721115535</v>
      </c>
      <c r="G76" s="25">
        <f>F76+G75</f>
        <v>88.844621513944233</v>
      </c>
    </row>
    <row r="77" spans="2:7" ht="17.100000000000001" customHeight="1" x14ac:dyDescent="0.25">
      <c r="B77" s="15"/>
      <c r="C77" s="20" t="s">
        <v>49</v>
      </c>
      <c r="D77" s="42">
        <v>18</v>
      </c>
      <c r="E77" s="24">
        <f t="shared" si="3"/>
        <v>7.1713147410358573</v>
      </c>
      <c r="F77" s="24">
        <f t="shared" si="4"/>
        <v>7.1713147410358573</v>
      </c>
      <c r="G77" s="25">
        <f t="shared" ref="G77:G78" si="5">F77+G76</f>
        <v>96.01593625498009</v>
      </c>
    </row>
    <row r="78" spans="2:7" ht="17.100000000000001" customHeight="1" x14ac:dyDescent="0.25">
      <c r="B78" s="15"/>
      <c r="C78" s="20" t="s">
        <v>50</v>
      </c>
      <c r="D78" s="5">
        <v>10</v>
      </c>
      <c r="E78" s="45">
        <f t="shared" si="3"/>
        <v>3.9840637450199203</v>
      </c>
      <c r="F78" s="44">
        <f t="shared" si="4"/>
        <v>3.9840637450199203</v>
      </c>
      <c r="G78" s="7">
        <f t="shared" si="5"/>
        <v>100.00000000000001</v>
      </c>
    </row>
    <row r="79" spans="2:7" ht="17.100000000000001" customHeight="1" x14ac:dyDescent="0.25">
      <c r="B79" s="15"/>
      <c r="C79" s="16" t="s">
        <v>1</v>
      </c>
      <c r="D79" s="2">
        <f>SUM(D74:D78)</f>
        <v>251</v>
      </c>
      <c r="E79" s="8">
        <f>SUM(E74:E78)</f>
        <v>100.00000000000001</v>
      </c>
      <c r="F79" s="8">
        <f>SUM(F74:F78)</f>
        <v>100.00000000000001</v>
      </c>
      <c r="G79" s="9"/>
    </row>
    <row r="80" spans="2:7" ht="17.100000000000001" customHeight="1" x14ac:dyDescent="0.25">
      <c r="B80" s="15"/>
      <c r="C80" s="30"/>
      <c r="D80" s="31"/>
      <c r="E80" s="32"/>
      <c r="F80" s="32"/>
      <c r="G80" s="33"/>
    </row>
    <row r="81" spans="2:7" ht="17.100000000000001" customHeight="1" x14ac:dyDescent="0.25">
      <c r="B81" s="15"/>
      <c r="C81" s="30"/>
      <c r="D81" s="31"/>
      <c r="E81" s="32"/>
      <c r="F81" s="32"/>
      <c r="G81" s="33"/>
    </row>
    <row r="82" spans="2:7" ht="17.100000000000001" customHeight="1" x14ac:dyDescent="0.25">
      <c r="B82" s="15"/>
      <c r="C82" s="30"/>
      <c r="D82" s="31"/>
      <c r="E82" s="32"/>
      <c r="F82" s="32"/>
      <c r="G82" s="33"/>
    </row>
    <row r="84" spans="2:7" ht="21" customHeight="1" x14ac:dyDescent="0.25">
      <c r="B84" s="51" t="s">
        <v>11</v>
      </c>
      <c r="C84" s="52"/>
      <c r="D84" s="52"/>
      <c r="E84" s="52"/>
      <c r="F84" s="52"/>
      <c r="G84" s="53"/>
    </row>
    <row r="85" spans="2:7" ht="29.1" customHeight="1" x14ac:dyDescent="0.25">
      <c r="B85" s="12"/>
      <c r="C85" s="21"/>
      <c r="D85" s="17" t="s">
        <v>2</v>
      </c>
      <c r="E85" s="48" t="s">
        <v>3</v>
      </c>
      <c r="F85" s="18" t="s">
        <v>4</v>
      </c>
      <c r="G85" s="19" t="s">
        <v>5</v>
      </c>
    </row>
    <row r="86" spans="2:7" ht="17.100000000000001" customHeight="1" x14ac:dyDescent="0.25">
      <c r="B86" s="13"/>
      <c r="C86" s="39" t="s">
        <v>6</v>
      </c>
      <c r="D86" s="46">
        <v>73</v>
      </c>
      <c r="E86" s="24">
        <f>D86/253*100</f>
        <v>28.853754940711461</v>
      </c>
      <c r="F86" s="47">
        <f>E86</f>
        <v>28.853754940711461</v>
      </c>
      <c r="G86" s="4">
        <f>F86</f>
        <v>28.853754940711461</v>
      </c>
    </row>
    <row r="87" spans="2:7" ht="30" customHeight="1" x14ac:dyDescent="0.25">
      <c r="B87" s="14"/>
      <c r="C87" s="39" t="s">
        <v>12</v>
      </c>
      <c r="D87" s="23">
        <v>93</v>
      </c>
      <c r="E87" s="24">
        <f t="shared" ref="E87:E90" si="6">D87/253*100</f>
        <v>36.758893280632407</v>
      </c>
      <c r="F87" s="24">
        <f t="shared" ref="F87:F90" si="7">E87</f>
        <v>36.758893280632407</v>
      </c>
      <c r="G87" s="25">
        <f>F87+G86</f>
        <v>65.612648221343875</v>
      </c>
    </row>
    <row r="88" spans="2:7" ht="17.100000000000001" customHeight="1" x14ac:dyDescent="0.25">
      <c r="B88" s="15"/>
      <c r="C88" s="39" t="s">
        <v>13</v>
      </c>
      <c r="D88" s="46">
        <v>59</v>
      </c>
      <c r="E88" s="24">
        <f t="shared" si="6"/>
        <v>23.320158102766801</v>
      </c>
      <c r="F88" s="24">
        <f t="shared" si="7"/>
        <v>23.320158102766801</v>
      </c>
      <c r="G88" s="25">
        <f>F88+G87</f>
        <v>88.932806324110672</v>
      </c>
    </row>
    <row r="89" spans="2:7" ht="17.100000000000001" customHeight="1" x14ac:dyDescent="0.25">
      <c r="B89" s="15"/>
      <c r="C89" s="39" t="s">
        <v>14</v>
      </c>
      <c r="D89" s="23">
        <v>17</v>
      </c>
      <c r="E89" s="24">
        <f t="shared" si="6"/>
        <v>6.7193675889328066</v>
      </c>
      <c r="F89" s="24">
        <f t="shared" si="7"/>
        <v>6.7193675889328066</v>
      </c>
      <c r="G89" s="25">
        <f t="shared" ref="G89:G90" si="8">F89+G88</f>
        <v>95.652173913043484</v>
      </c>
    </row>
    <row r="90" spans="2:7" ht="17.100000000000001" customHeight="1" x14ac:dyDescent="0.25">
      <c r="B90" s="15"/>
      <c r="C90" s="39" t="s">
        <v>15</v>
      </c>
      <c r="D90" s="23">
        <v>11</v>
      </c>
      <c r="E90" s="45">
        <f t="shared" si="6"/>
        <v>4.3478260869565215</v>
      </c>
      <c r="F90" s="44">
        <f t="shared" si="7"/>
        <v>4.3478260869565215</v>
      </c>
      <c r="G90" s="7">
        <f t="shared" si="8"/>
        <v>100</v>
      </c>
    </row>
    <row r="91" spans="2:7" ht="17.100000000000001" customHeight="1" x14ac:dyDescent="0.25">
      <c r="B91" s="15"/>
      <c r="C91" s="16" t="s">
        <v>1</v>
      </c>
      <c r="D91" s="2">
        <f>SUM(D86:D90)</f>
        <v>253</v>
      </c>
      <c r="E91" s="8">
        <f>SUM(E86:E90)</f>
        <v>100</v>
      </c>
      <c r="F91" s="8">
        <f>SUM(F86:F90)</f>
        <v>100</v>
      </c>
      <c r="G91" s="9"/>
    </row>
    <row r="92" spans="2:7" ht="17.100000000000001" customHeight="1" x14ac:dyDescent="0.25">
      <c r="B92" s="15"/>
      <c r="C92" s="30"/>
      <c r="D92" s="31"/>
      <c r="E92" s="32"/>
      <c r="F92" s="32"/>
      <c r="G92" s="33"/>
    </row>
    <row r="93" spans="2:7" ht="17.100000000000001" customHeight="1" x14ac:dyDescent="0.25">
      <c r="B93" s="15"/>
      <c r="C93" s="21"/>
      <c r="D93" s="17" t="s">
        <v>2</v>
      </c>
      <c r="E93" s="18" t="s">
        <v>3</v>
      </c>
      <c r="F93" s="18" t="s">
        <v>4</v>
      </c>
      <c r="G93" s="19" t="s">
        <v>5</v>
      </c>
    </row>
    <row r="94" spans="2:7" ht="17.100000000000001" customHeight="1" x14ac:dyDescent="0.25">
      <c r="B94" s="15"/>
      <c r="C94" s="39" t="s">
        <v>6</v>
      </c>
      <c r="D94" s="22">
        <v>73</v>
      </c>
      <c r="E94" s="24">
        <f>D94/150*100</f>
        <v>48.666666666666671</v>
      </c>
      <c r="F94" s="47">
        <f>E94</f>
        <v>48.666666666666671</v>
      </c>
      <c r="G94" s="4">
        <f>F94</f>
        <v>48.666666666666671</v>
      </c>
    </row>
    <row r="95" spans="2:7" ht="17.100000000000001" customHeight="1" x14ac:dyDescent="0.25">
      <c r="B95" s="15"/>
      <c r="C95" s="39" t="s">
        <v>12</v>
      </c>
      <c r="D95" s="23">
        <v>93</v>
      </c>
      <c r="E95" s="24">
        <f t="shared" ref="E95:E98" si="9">D95/150*100</f>
        <v>62</v>
      </c>
      <c r="F95" s="24">
        <f t="shared" ref="F95:F98" si="10">E95</f>
        <v>62</v>
      </c>
      <c r="G95" s="25">
        <f>F95+G94</f>
        <v>110.66666666666667</v>
      </c>
    </row>
    <row r="96" spans="2:7" ht="17.100000000000001" customHeight="1" x14ac:dyDescent="0.25">
      <c r="B96" s="15"/>
      <c r="C96" s="39" t="s">
        <v>13</v>
      </c>
      <c r="D96" s="22">
        <v>59</v>
      </c>
      <c r="E96" s="24">
        <f t="shared" si="9"/>
        <v>39.333333333333329</v>
      </c>
      <c r="F96" s="24">
        <f t="shared" si="10"/>
        <v>39.333333333333329</v>
      </c>
      <c r="G96" s="25">
        <f>F96+G95</f>
        <v>150</v>
      </c>
    </row>
    <row r="97" spans="2:7" ht="17.100000000000001" customHeight="1" x14ac:dyDescent="0.25">
      <c r="B97" s="15"/>
      <c r="C97" s="39" t="s">
        <v>14</v>
      </c>
      <c r="D97" s="23">
        <v>17</v>
      </c>
      <c r="E97" s="24">
        <f t="shared" si="9"/>
        <v>11.333333333333332</v>
      </c>
      <c r="F97" s="24">
        <f t="shared" si="10"/>
        <v>11.333333333333332</v>
      </c>
      <c r="G97" s="25">
        <f t="shared" ref="G97:G98" si="11">F97+G96</f>
        <v>161.33333333333334</v>
      </c>
    </row>
    <row r="98" spans="2:7" ht="17.100000000000001" customHeight="1" x14ac:dyDescent="0.25">
      <c r="B98" s="15"/>
      <c r="C98" s="39" t="s">
        <v>15</v>
      </c>
      <c r="D98" s="23">
        <v>11</v>
      </c>
      <c r="E98" s="24">
        <f t="shared" si="9"/>
        <v>7.333333333333333</v>
      </c>
      <c r="F98" s="44">
        <f t="shared" si="10"/>
        <v>7.333333333333333</v>
      </c>
      <c r="G98" s="7">
        <f t="shared" si="11"/>
        <v>168.66666666666669</v>
      </c>
    </row>
    <row r="99" spans="2:7" ht="17.100000000000001" customHeight="1" x14ac:dyDescent="0.25">
      <c r="B99" s="15"/>
      <c r="C99" s="16" t="s">
        <v>1</v>
      </c>
      <c r="D99" s="2">
        <f>SUM(D94:D98)</f>
        <v>253</v>
      </c>
      <c r="E99" s="8">
        <f>SUM(E94:E98)</f>
        <v>168.66666666666669</v>
      </c>
      <c r="F99" s="8">
        <f>SUM(F94:F98)</f>
        <v>168.66666666666669</v>
      </c>
      <c r="G99" s="9"/>
    </row>
    <row r="100" spans="2:7" ht="17.100000000000001" customHeight="1" x14ac:dyDescent="0.25">
      <c r="B100" s="15"/>
      <c r="C100" s="30"/>
      <c r="D100" s="31"/>
      <c r="E100" s="32"/>
      <c r="F100" s="32"/>
      <c r="G100" s="33"/>
    </row>
    <row r="101" spans="2:7" ht="17.100000000000001" customHeight="1" x14ac:dyDescent="0.25">
      <c r="B101" s="15"/>
      <c r="C101" s="30"/>
      <c r="D101" s="31"/>
      <c r="E101" s="32"/>
      <c r="F101" s="32"/>
      <c r="G101" s="33"/>
    </row>
    <row r="103" spans="2:7" ht="21" customHeight="1" x14ac:dyDescent="0.25">
      <c r="B103" s="51" t="s">
        <v>16</v>
      </c>
      <c r="C103" s="52"/>
      <c r="D103" s="52"/>
      <c r="E103" s="52"/>
      <c r="F103" s="52"/>
      <c r="G103" s="53"/>
    </row>
    <row r="104" spans="2:7" ht="29.1" customHeight="1" x14ac:dyDescent="0.25">
      <c r="B104" s="12"/>
      <c r="C104" s="21"/>
      <c r="D104" s="17" t="s">
        <v>2</v>
      </c>
      <c r="E104" s="18" t="s">
        <v>3</v>
      </c>
      <c r="F104" s="18" t="s">
        <v>4</v>
      </c>
      <c r="G104" s="19" t="s">
        <v>5</v>
      </c>
    </row>
    <row r="105" spans="2:7" ht="17.100000000000001" customHeight="1" x14ac:dyDescent="0.25">
      <c r="B105" s="13"/>
      <c r="C105" s="20" t="s">
        <v>28</v>
      </c>
      <c r="D105" s="1">
        <v>0</v>
      </c>
      <c r="E105" s="3">
        <v>0</v>
      </c>
      <c r="F105" s="3">
        <v>0</v>
      </c>
      <c r="G105" s="4">
        <v>0</v>
      </c>
    </row>
    <row r="106" spans="2:7" ht="17.100000000000001" customHeight="1" x14ac:dyDescent="0.25">
      <c r="B106" s="14"/>
      <c r="C106" s="37" t="s">
        <v>29</v>
      </c>
      <c r="D106" s="57">
        <v>3</v>
      </c>
      <c r="E106" s="58">
        <v>2</v>
      </c>
      <c r="F106" s="58">
        <v>2</v>
      </c>
      <c r="G106" s="25">
        <f>F106+G105</f>
        <v>2</v>
      </c>
    </row>
    <row r="107" spans="2:7" ht="17.100000000000001" customHeight="1" x14ac:dyDescent="0.25">
      <c r="B107" s="14"/>
      <c r="C107" s="37" t="s">
        <v>30</v>
      </c>
      <c r="D107" s="57">
        <v>32</v>
      </c>
      <c r="E107" s="58">
        <v>21.333333333333336</v>
      </c>
      <c r="F107" s="58">
        <v>21.333333333333336</v>
      </c>
      <c r="G107" s="25">
        <f>F107+G106</f>
        <v>23.333333333333336</v>
      </c>
    </row>
    <row r="108" spans="2:7" ht="17.100000000000001" customHeight="1" x14ac:dyDescent="0.25">
      <c r="B108" s="14"/>
      <c r="C108" s="20" t="s">
        <v>31</v>
      </c>
      <c r="D108" s="61">
        <v>76</v>
      </c>
      <c r="E108" s="62">
        <v>50.666666666666671</v>
      </c>
      <c r="F108" s="62">
        <v>50.666666666666671</v>
      </c>
      <c r="G108" s="25">
        <f t="shared" ref="G108:G109" si="12">F108+G107</f>
        <v>74</v>
      </c>
    </row>
    <row r="109" spans="2:7" ht="17.100000000000001" customHeight="1" x14ac:dyDescent="0.25">
      <c r="B109" s="14"/>
      <c r="C109" s="20" t="s">
        <v>45</v>
      </c>
      <c r="D109" s="63">
        <v>39</v>
      </c>
      <c r="E109" s="64">
        <v>26</v>
      </c>
      <c r="F109" s="64">
        <v>26</v>
      </c>
      <c r="G109" s="25">
        <f t="shared" si="12"/>
        <v>100</v>
      </c>
    </row>
    <row r="110" spans="2:7" ht="17.100000000000001" customHeight="1" x14ac:dyDescent="0.25">
      <c r="B110" s="15"/>
      <c r="C110" s="16" t="s">
        <v>1</v>
      </c>
      <c r="D110" s="27">
        <f>SUM(D105:D109)</f>
        <v>150</v>
      </c>
      <c r="E110" s="28">
        <v>100</v>
      </c>
      <c r="F110" s="28">
        <v>100</v>
      </c>
      <c r="G110" s="9"/>
    </row>
    <row r="111" spans="2:7" ht="17.100000000000001" customHeight="1" x14ac:dyDescent="0.25">
      <c r="B111" s="15"/>
      <c r="C111" s="30"/>
      <c r="D111" s="31"/>
      <c r="E111" s="32"/>
      <c r="F111" s="32"/>
      <c r="G111" s="33"/>
    </row>
    <row r="112" spans="2:7" ht="17.100000000000001" customHeight="1" x14ac:dyDescent="0.25">
      <c r="B112" s="15"/>
      <c r="C112" s="30"/>
      <c r="D112" s="31"/>
      <c r="E112" s="32"/>
      <c r="F112" s="32"/>
      <c r="G112" s="33"/>
    </row>
    <row r="113" spans="2:7" ht="17.100000000000001" customHeight="1" x14ac:dyDescent="0.25">
      <c r="B113" s="15"/>
    </row>
    <row r="114" spans="2:7" ht="17.100000000000001" customHeight="1" x14ac:dyDescent="0.25">
      <c r="B114" s="15"/>
      <c r="C114" s="30"/>
      <c r="D114" s="31"/>
      <c r="E114" s="32"/>
      <c r="F114" s="32"/>
      <c r="G114" s="33"/>
    </row>
    <row r="115" spans="2:7" ht="17.100000000000001" customHeight="1" x14ac:dyDescent="0.25">
      <c r="B115" s="15"/>
      <c r="C115" s="30"/>
      <c r="D115" s="31"/>
      <c r="E115" s="32"/>
      <c r="F115" s="32"/>
      <c r="G115" s="33"/>
    </row>
    <row r="116" spans="2:7" ht="17.100000000000001" customHeight="1" x14ac:dyDescent="0.25">
      <c r="B116" s="15"/>
      <c r="C116" s="30"/>
      <c r="D116" s="31"/>
      <c r="E116" s="32"/>
      <c r="F116" s="32"/>
      <c r="G116" s="33"/>
    </row>
    <row r="117" spans="2:7" ht="17.100000000000001" customHeight="1" x14ac:dyDescent="0.25">
      <c r="B117" s="15"/>
      <c r="C117" s="30"/>
      <c r="D117" s="31"/>
      <c r="E117" s="32"/>
      <c r="F117" s="32"/>
      <c r="G117" s="33"/>
    </row>
    <row r="118" spans="2:7" ht="17.100000000000001" customHeight="1" x14ac:dyDescent="0.25">
      <c r="B118" s="15"/>
      <c r="C118" s="30"/>
      <c r="D118" s="31"/>
      <c r="E118" s="32"/>
      <c r="F118" s="32"/>
      <c r="G118" s="33"/>
    </row>
    <row r="119" spans="2:7" ht="17.100000000000001" customHeight="1" x14ac:dyDescent="0.25">
      <c r="B119" s="15"/>
      <c r="C119" s="30"/>
      <c r="D119" s="31"/>
      <c r="E119" s="32"/>
      <c r="F119" s="32"/>
      <c r="G119" s="33"/>
    </row>
    <row r="120" spans="2:7" ht="17.100000000000001" customHeight="1" x14ac:dyDescent="0.25">
      <c r="B120" s="15"/>
      <c r="C120" s="30"/>
      <c r="D120" s="31"/>
      <c r="E120" s="32"/>
      <c r="F120" s="32"/>
      <c r="G120" s="33"/>
    </row>
    <row r="121" spans="2:7" ht="17.100000000000001" customHeight="1" x14ac:dyDescent="0.25">
      <c r="B121" s="15"/>
      <c r="C121" s="30"/>
      <c r="D121" s="31"/>
      <c r="E121" s="32"/>
      <c r="F121" s="32"/>
      <c r="G121" s="33"/>
    </row>
    <row r="122" spans="2:7" ht="17.100000000000001" customHeight="1" x14ac:dyDescent="0.25">
      <c r="B122" s="15"/>
      <c r="C122" s="30"/>
      <c r="D122" s="31"/>
      <c r="E122" s="32"/>
      <c r="F122" s="32"/>
      <c r="G122" s="33"/>
    </row>
    <row r="123" spans="2:7" ht="17.100000000000001" customHeight="1" x14ac:dyDescent="0.25">
      <c r="B123" s="15"/>
      <c r="C123" s="30"/>
      <c r="D123" s="31"/>
      <c r="E123" s="32"/>
      <c r="F123" s="32"/>
      <c r="G123" s="33"/>
    </row>
    <row r="125" spans="2:7" ht="21" customHeight="1" x14ac:dyDescent="0.25">
      <c r="B125" s="51" t="s">
        <v>17</v>
      </c>
      <c r="C125" s="52"/>
      <c r="D125" s="52"/>
      <c r="E125" s="52"/>
      <c r="F125" s="52"/>
      <c r="G125" s="53"/>
    </row>
    <row r="126" spans="2:7" ht="29.1" customHeight="1" x14ac:dyDescent="0.25">
      <c r="B126" s="12"/>
      <c r="C126" s="21"/>
      <c r="D126" s="17" t="s">
        <v>2</v>
      </c>
      <c r="E126" s="18" t="s">
        <v>3</v>
      </c>
      <c r="F126" s="18" t="s">
        <v>4</v>
      </c>
      <c r="G126" s="19" t="s">
        <v>5</v>
      </c>
    </row>
    <row r="127" spans="2:7" ht="17.100000000000001" customHeight="1" x14ac:dyDescent="0.25">
      <c r="B127" s="13"/>
      <c r="C127" s="37" t="s">
        <v>36</v>
      </c>
      <c r="D127" s="59">
        <v>137</v>
      </c>
      <c r="E127" s="60">
        <v>91.333333333333329</v>
      </c>
      <c r="F127" s="60">
        <v>91.333333333333329</v>
      </c>
      <c r="G127" s="4">
        <f>F127</f>
        <v>91.333333333333329</v>
      </c>
    </row>
    <row r="128" spans="2:7" ht="17.100000000000001" customHeight="1" x14ac:dyDescent="0.25">
      <c r="B128" s="14"/>
      <c r="C128" s="20" t="s">
        <v>37</v>
      </c>
      <c r="D128" s="57">
        <v>1</v>
      </c>
      <c r="E128" s="58">
        <v>0.66666666666666674</v>
      </c>
      <c r="F128" s="58">
        <v>0.66666666666666674</v>
      </c>
      <c r="G128" s="25">
        <f>F128+G127</f>
        <v>92</v>
      </c>
    </row>
    <row r="129" spans="2:7" ht="17.100000000000001" customHeight="1" x14ac:dyDescent="0.25">
      <c r="B129" s="15"/>
      <c r="C129" s="20" t="s">
        <v>38</v>
      </c>
      <c r="D129" s="57">
        <v>12</v>
      </c>
      <c r="E129" s="58">
        <v>8</v>
      </c>
      <c r="F129" s="58">
        <v>8</v>
      </c>
      <c r="G129" s="25">
        <f>F129+G128</f>
        <v>100</v>
      </c>
    </row>
    <row r="130" spans="2:7" ht="17.100000000000001" customHeight="1" x14ac:dyDescent="0.25">
      <c r="B130" s="15"/>
      <c r="C130" s="16" t="s">
        <v>1</v>
      </c>
      <c r="D130" s="2">
        <v>150</v>
      </c>
      <c r="E130" s="8">
        <v>100</v>
      </c>
      <c r="F130" s="8">
        <v>100</v>
      </c>
      <c r="G130" s="9"/>
    </row>
    <row r="131" spans="2:7" ht="17.100000000000001" customHeight="1" x14ac:dyDescent="0.25">
      <c r="B131" s="15"/>
      <c r="C131" s="30"/>
      <c r="D131" s="31"/>
      <c r="E131" s="32"/>
      <c r="F131" s="32"/>
      <c r="G131" s="33"/>
    </row>
    <row r="132" spans="2:7" ht="17.100000000000001" customHeight="1" x14ac:dyDescent="0.25">
      <c r="B132" s="15"/>
      <c r="C132" s="30"/>
      <c r="D132" s="31"/>
      <c r="E132" s="32"/>
      <c r="F132" s="32"/>
      <c r="G132" s="33"/>
    </row>
    <row r="133" spans="2:7" ht="17.100000000000001" customHeight="1" x14ac:dyDescent="0.25">
      <c r="B133" s="15"/>
      <c r="C133" s="30"/>
      <c r="D133" s="31"/>
      <c r="E133" s="32"/>
      <c r="F133" s="32"/>
      <c r="G133" s="33"/>
    </row>
    <row r="134" spans="2:7" ht="17.100000000000001" customHeight="1" x14ac:dyDescent="0.25">
      <c r="B134" s="15"/>
      <c r="C134" s="30"/>
      <c r="D134" s="31"/>
      <c r="E134" s="32"/>
      <c r="F134" s="32"/>
      <c r="G134" s="33"/>
    </row>
    <row r="135" spans="2:7" ht="17.100000000000001" customHeight="1" x14ac:dyDescent="0.25">
      <c r="B135" s="15"/>
      <c r="C135" s="30"/>
      <c r="D135" s="31"/>
      <c r="E135" s="32"/>
      <c r="F135" s="32"/>
      <c r="G135" s="33"/>
    </row>
    <row r="136" spans="2:7" ht="17.100000000000001" customHeight="1" x14ac:dyDescent="0.25">
      <c r="B136" s="15"/>
      <c r="C136" s="30"/>
      <c r="D136" s="31"/>
      <c r="E136" s="32"/>
      <c r="F136" s="32"/>
      <c r="G136" s="33"/>
    </row>
    <row r="137" spans="2:7" ht="17.100000000000001" customHeight="1" x14ac:dyDescent="0.25">
      <c r="B137" s="15"/>
      <c r="C137" s="30"/>
      <c r="D137" s="31"/>
      <c r="E137" s="32"/>
      <c r="F137" s="32"/>
      <c r="G137" s="33"/>
    </row>
    <row r="138" spans="2:7" ht="17.100000000000001" customHeight="1" x14ac:dyDescent="0.25">
      <c r="B138" s="15"/>
      <c r="C138" s="30"/>
      <c r="D138" s="31"/>
      <c r="E138" s="32"/>
      <c r="F138" s="32"/>
      <c r="G138" s="33"/>
    </row>
    <row r="139" spans="2:7" ht="17.100000000000001" customHeight="1" x14ac:dyDescent="0.25">
      <c r="B139" s="15"/>
      <c r="C139" s="30"/>
      <c r="D139" s="31"/>
      <c r="E139" s="32"/>
      <c r="F139" s="32"/>
      <c r="G139" s="33"/>
    </row>
    <row r="140" spans="2:7" ht="17.100000000000001" customHeight="1" x14ac:dyDescent="0.25">
      <c r="B140" s="15"/>
      <c r="C140" s="30"/>
      <c r="D140" s="31"/>
      <c r="E140" s="32"/>
      <c r="F140" s="32"/>
      <c r="G140" s="33"/>
    </row>
    <row r="141" spans="2:7" ht="17.100000000000001" customHeight="1" x14ac:dyDescent="0.25">
      <c r="B141" s="15"/>
      <c r="C141" s="30"/>
      <c r="D141" s="31"/>
      <c r="E141" s="32"/>
      <c r="F141" s="32"/>
      <c r="G141" s="33"/>
    </row>
    <row r="143" spans="2:7" ht="36" customHeight="1" x14ac:dyDescent="0.25">
      <c r="B143" s="51" t="s">
        <v>18</v>
      </c>
      <c r="C143" s="52"/>
      <c r="D143" s="52"/>
      <c r="E143" s="52"/>
      <c r="F143" s="52"/>
      <c r="G143" s="53"/>
    </row>
    <row r="144" spans="2:7" ht="29.1" customHeight="1" x14ac:dyDescent="0.25">
      <c r="B144" s="12"/>
      <c r="C144" s="21"/>
      <c r="D144" s="17" t="s">
        <v>2</v>
      </c>
      <c r="E144" s="18" t="s">
        <v>3</v>
      </c>
      <c r="F144" s="18" t="s">
        <v>4</v>
      </c>
      <c r="G144" s="19" t="s">
        <v>5</v>
      </c>
    </row>
    <row r="145" spans="2:7" ht="17.100000000000001" customHeight="1" x14ac:dyDescent="0.25">
      <c r="B145" s="13"/>
      <c r="C145" s="37" t="s">
        <v>32</v>
      </c>
      <c r="D145" s="57">
        <v>92</v>
      </c>
      <c r="E145" s="58">
        <v>61.333333333333329</v>
      </c>
      <c r="F145" s="58">
        <v>61.333333333333329</v>
      </c>
      <c r="G145" s="4">
        <f>F145</f>
        <v>61.333333333333329</v>
      </c>
    </row>
    <row r="146" spans="2:7" ht="17.100000000000001" customHeight="1" x14ac:dyDescent="0.25">
      <c r="B146" s="14"/>
      <c r="C146" s="20" t="s">
        <v>33</v>
      </c>
      <c r="D146" s="57">
        <v>39</v>
      </c>
      <c r="E146" s="58">
        <v>26</v>
      </c>
      <c r="F146" s="58">
        <v>26</v>
      </c>
      <c r="G146" s="25">
        <f>F146+G145</f>
        <v>87.333333333333329</v>
      </c>
    </row>
    <row r="147" spans="2:7" ht="19.5" customHeight="1" x14ac:dyDescent="0.25">
      <c r="B147" s="14"/>
      <c r="C147" s="20" t="s">
        <v>43</v>
      </c>
      <c r="D147" s="61">
        <v>4</v>
      </c>
      <c r="E147" s="62">
        <v>2.666666666666667</v>
      </c>
      <c r="F147" s="62">
        <v>2.666666666666667</v>
      </c>
      <c r="G147" s="25">
        <f>F147+G146</f>
        <v>90</v>
      </c>
    </row>
    <row r="148" spans="2:7" ht="17.100000000000001" customHeight="1" x14ac:dyDescent="0.25">
      <c r="B148" s="15"/>
      <c r="C148" s="20" t="s">
        <v>34</v>
      </c>
      <c r="D148" s="63">
        <v>15</v>
      </c>
      <c r="E148" s="64">
        <v>10</v>
      </c>
      <c r="F148" s="64">
        <v>10</v>
      </c>
      <c r="G148" s="25">
        <f t="shared" ref="G148:G149" si="13">F148+G147</f>
        <v>100</v>
      </c>
    </row>
    <row r="149" spans="2:7" ht="17.100000000000001" customHeight="1" x14ac:dyDescent="0.25">
      <c r="B149" s="15"/>
      <c r="C149" s="20" t="s">
        <v>44</v>
      </c>
      <c r="D149" s="49">
        <v>0</v>
      </c>
      <c r="E149" s="50">
        <v>0</v>
      </c>
      <c r="F149" s="50">
        <v>0</v>
      </c>
      <c r="G149" s="25">
        <f t="shared" si="13"/>
        <v>100</v>
      </c>
    </row>
    <row r="150" spans="2:7" ht="17.100000000000001" customHeight="1" x14ac:dyDescent="0.25">
      <c r="B150" s="15"/>
      <c r="C150" s="26" t="s">
        <v>1</v>
      </c>
      <c r="D150" s="27">
        <v>150</v>
      </c>
      <c r="E150" s="28">
        <v>100</v>
      </c>
      <c r="F150" s="28">
        <v>100</v>
      </c>
      <c r="G150" s="9"/>
    </row>
    <row r="151" spans="2:7" ht="17.100000000000001" customHeight="1" x14ac:dyDescent="0.25">
      <c r="B151" s="15"/>
      <c r="C151" s="30"/>
      <c r="D151" s="31"/>
      <c r="E151" s="32"/>
      <c r="F151" s="32"/>
      <c r="G151" s="33"/>
    </row>
    <row r="152" spans="2:7" ht="17.100000000000001" customHeight="1" x14ac:dyDescent="0.25">
      <c r="B152" s="15"/>
      <c r="C152" s="30"/>
      <c r="D152" s="31"/>
      <c r="E152" s="32"/>
      <c r="F152" s="32"/>
      <c r="G152" s="33"/>
    </row>
    <row r="153" spans="2:7" ht="17.100000000000001" customHeight="1" x14ac:dyDescent="0.25">
      <c r="B153" s="15"/>
      <c r="C153" s="30"/>
      <c r="G153" s="33"/>
    </row>
    <row r="154" spans="2:7" ht="17.100000000000001" customHeight="1" x14ac:dyDescent="0.25">
      <c r="B154" s="15"/>
      <c r="C154" s="30"/>
      <c r="G154" s="33"/>
    </row>
    <row r="155" spans="2:7" ht="17.100000000000001" customHeight="1" x14ac:dyDescent="0.25">
      <c r="B155" s="15"/>
      <c r="C155" s="30"/>
      <c r="G155" s="33"/>
    </row>
    <row r="156" spans="2:7" ht="17.100000000000001" customHeight="1" x14ac:dyDescent="0.25">
      <c r="B156" s="15"/>
      <c r="C156" s="30"/>
      <c r="D156" s="31"/>
      <c r="E156" s="32"/>
      <c r="F156" s="32"/>
      <c r="G156" s="33"/>
    </row>
    <row r="157" spans="2:7" ht="17.100000000000001" customHeight="1" x14ac:dyDescent="0.25">
      <c r="B157" s="15"/>
      <c r="C157" s="30"/>
      <c r="D157" s="31"/>
      <c r="E157" s="32"/>
      <c r="F157" s="32"/>
      <c r="G157" s="33"/>
    </row>
    <row r="158" spans="2:7" ht="17.100000000000001" customHeight="1" x14ac:dyDescent="0.25">
      <c r="B158" s="15"/>
      <c r="C158" s="38"/>
      <c r="D158" s="31"/>
      <c r="E158" s="32"/>
      <c r="F158" s="32"/>
      <c r="G158" s="33"/>
    </row>
    <row r="159" spans="2:7" ht="17.100000000000001" customHeight="1" x14ac:dyDescent="0.25">
      <c r="B159" s="15"/>
      <c r="C159" s="30"/>
      <c r="D159" s="31"/>
      <c r="E159" s="32"/>
      <c r="F159" s="32"/>
      <c r="G159" s="33"/>
    </row>
    <row r="160" spans="2:7" ht="17.100000000000001" customHeight="1" x14ac:dyDescent="0.25">
      <c r="B160" s="15"/>
      <c r="C160" s="30"/>
      <c r="D160" s="31"/>
      <c r="E160" s="32"/>
      <c r="F160" s="32"/>
      <c r="G160" s="33"/>
    </row>
    <row r="161" spans="2:13" ht="17.100000000000001" customHeight="1" x14ac:dyDescent="0.25">
      <c r="B161" s="51" t="s">
        <v>19</v>
      </c>
      <c r="C161" s="52"/>
      <c r="D161" s="52"/>
      <c r="E161" s="52"/>
      <c r="F161" s="52"/>
      <c r="G161" s="53"/>
    </row>
    <row r="162" spans="2:13" ht="17.100000000000001" customHeight="1" x14ac:dyDescent="0.25">
      <c r="B162" s="15"/>
      <c r="C162" s="30"/>
      <c r="D162" s="31"/>
      <c r="E162" s="32"/>
      <c r="F162" s="32"/>
      <c r="G162" s="33"/>
    </row>
    <row r="163" spans="2:13" ht="34.5" customHeight="1" x14ac:dyDescent="0.25">
      <c r="B163" s="15"/>
      <c r="C163" s="21"/>
      <c r="D163" s="17" t="s">
        <v>2</v>
      </c>
      <c r="E163" s="18" t="s">
        <v>3</v>
      </c>
      <c r="F163" s="18" t="s">
        <v>4</v>
      </c>
      <c r="G163" s="19" t="s">
        <v>5</v>
      </c>
      <c r="I163" s="21"/>
      <c r="J163" s="17" t="s">
        <v>2</v>
      </c>
      <c r="K163" s="18" t="s">
        <v>3</v>
      </c>
      <c r="L163" s="18" t="s">
        <v>4</v>
      </c>
      <c r="M163" s="19" t="s">
        <v>5</v>
      </c>
    </row>
    <row r="164" spans="2:13" ht="17.100000000000001" customHeight="1" x14ac:dyDescent="0.25">
      <c r="B164" s="15"/>
      <c r="C164" s="30" t="s">
        <v>39</v>
      </c>
      <c r="D164" s="5">
        <v>86</v>
      </c>
      <c r="E164" s="6">
        <f>D164/150*100</f>
        <v>57.333333333333336</v>
      </c>
      <c r="F164" s="6">
        <f>E164</f>
        <v>57.333333333333336</v>
      </c>
      <c r="G164" s="4">
        <f>F164</f>
        <v>57.333333333333336</v>
      </c>
      <c r="I164" s="30" t="s">
        <v>39</v>
      </c>
      <c r="J164" s="5">
        <v>86</v>
      </c>
      <c r="K164" s="6">
        <f>J164/284*100</f>
        <v>30.281690140845068</v>
      </c>
      <c r="L164" s="6">
        <f>K164</f>
        <v>30.281690140845068</v>
      </c>
      <c r="M164" s="4">
        <f>L164</f>
        <v>30.281690140845068</v>
      </c>
    </row>
    <row r="165" spans="2:13" ht="17.100000000000001" customHeight="1" x14ac:dyDescent="0.25">
      <c r="B165" s="15"/>
      <c r="C165" s="20" t="s">
        <v>40</v>
      </c>
      <c r="D165" s="23">
        <v>72</v>
      </c>
      <c r="E165" s="6">
        <f t="shared" ref="E165:E168" si="14">D165/150*100</f>
        <v>48</v>
      </c>
      <c r="F165" s="6">
        <f>E165</f>
        <v>48</v>
      </c>
      <c r="G165" s="25">
        <f>F165+G164</f>
        <v>105.33333333333334</v>
      </c>
      <c r="I165" s="20" t="s">
        <v>40</v>
      </c>
      <c r="J165" s="23">
        <v>72</v>
      </c>
      <c r="K165" s="6">
        <f t="shared" ref="K165:K168" si="15">J165/284*100</f>
        <v>25.352112676056336</v>
      </c>
      <c r="L165" s="6">
        <f>K165</f>
        <v>25.352112676056336</v>
      </c>
      <c r="M165" s="25">
        <f>L165+M164</f>
        <v>55.633802816901408</v>
      </c>
    </row>
    <row r="166" spans="2:13" ht="17.100000000000001" customHeight="1" x14ac:dyDescent="0.25">
      <c r="B166" s="15"/>
      <c r="C166" s="20" t="s">
        <v>41</v>
      </c>
      <c r="D166" s="22">
        <v>58</v>
      </c>
      <c r="E166" s="6">
        <f t="shared" si="14"/>
        <v>38.666666666666664</v>
      </c>
      <c r="F166" s="6">
        <f>E166</f>
        <v>38.666666666666664</v>
      </c>
      <c r="G166" s="25">
        <f>F166+G165</f>
        <v>144</v>
      </c>
      <c r="I166" s="20" t="s">
        <v>41</v>
      </c>
      <c r="J166" s="22">
        <v>58</v>
      </c>
      <c r="K166" s="6">
        <f t="shared" si="15"/>
        <v>20.422535211267608</v>
      </c>
      <c r="L166" s="6">
        <f>K166</f>
        <v>20.422535211267608</v>
      </c>
      <c r="M166" s="25">
        <f>L166+M165</f>
        <v>76.056338028169023</v>
      </c>
    </row>
    <row r="167" spans="2:13" ht="17.100000000000001" customHeight="1" x14ac:dyDescent="0.25">
      <c r="B167" s="15"/>
      <c r="C167" s="20" t="s">
        <v>42</v>
      </c>
      <c r="D167" s="5">
        <v>52</v>
      </c>
      <c r="E167" s="6">
        <f t="shared" si="14"/>
        <v>34.666666666666671</v>
      </c>
      <c r="F167" s="6">
        <f>E167</f>
        <v>34.666666666666671</v>
      </c>
      <c r="G167" s="25">
        <f t="shared" ref="G167:G168" si="16">F167+G166</f>
        <v>178.66666666666669</v>
      </c>
      <c r="I167" s="20" t="s">
        <v>42</v>
      </c>
      <c r="J167" s="5">
        <v>52</v>
      </c>
      <c r="K167" s="6">
        <f t="shared" si="15"/>
        <v>18.30985915492958</v>
      </c>
      <c r="L167" s="6">
        <f>K167</f>
        <v>18.30985915492958</v>
      </c>
      <c r="M167" s="25">
        <f t="shared" ref="M167:M168" si="17">L167+M166</f>
        <v>94.366197183098606</v>
      </c>
    </row>
    <row r="168" spans="2:13" ht="17.100000000000001" customHeight="1" x14ac:dyDescent="0.25">
      <c r="B168" s="15"/>
      <c r="C168" s="37" t="s">
        <v>35</v>
      </c>
      <c r="D168" s="23">
        <v>16</v>
      </c>
      <c r="E168" s="6">
        <f t="shared" si="14"/>
        <v>10.666666666666668</v>
      </c>
      <c r="F168" s="6">
        <f>E168</f>
        <v>10.666666666666668</v>
      </c>
      <c r="G168" s="25">
        <f t="shared" si="16"/>
        <v>189.33333333333334</v>
      </c>
      <c r="I168" s="37" t="s">
        <v>35</v>
      </c>
      <c r="J168" s="23">
        <v>16</v>
      </c>
      <c r="K168" s="6">
        <f t="shared" si="15"/>
        <v>5.6338028169014089</v>
      </c>
      <c r="L168" s="6">
        <f>K168</f>
        <v>5.6338028169014089</v>
      </c>
      <c r="M168" s="25">
        <f t="shared" si="17"/>
        <v>100.00000000000001</v>
      </c>
    </row>
    <row r="169" spans="2:13" ht="17.100000000000001" customHeight="1" x14ac:dyDescent="0.25">
      <c r="B169" s="15"/>
      <c r="C169" s="26" t="s">
        <v>1</v>
      </c>
      <c r="D169" s="27">
        <f>SUM(D164:D168)</f>
        <v>284</v>
      </c>
      <c r="E169" s="28">
        <f>SUM(E164:E168)</f>
        <v>189.33333333333334</v>
      </c>
      <c r="F169" s="28">
        <f>E169</f>
        <v>189.33333333333334</v>
      </c>
      <c r="G169" s="9"/>
      <c r="I169" s="26" t="s">
        <v>1</v>
      </c>
      <c r="J169" s="27">
        <f>SUM(J164:J168)</f>
        <v>284</v>
      </c>
      <c r="K169" s="28">
        <f>SUM(K164:K168)</f>
        <v>100.00000000000001</v>
      </c>
      <c r="L169" s="28">
        <f>K169</f>
        <v>100.00000000000001</v>
      </c>
      <c r="M169" s="9"/>
    </row>
    <row r="170" spans="2:13" ht="38.25" customHeight="1" x14ac:dyDescent="0.25">
      <c r="B170" s="15"/>
      <c r="C170" s="30"/>
      <c r="D170" s="34"/>
      <c r="E170" s="35"/>
      <c r="F170" s="35"/>
      <c r="G170" s="36"/>
    </row>
    <row r="171" spans="2:13" ht="17.100000000000001" customHeight="1" x14ac:dyDescent="0.25">
      <c r="B171" s="15"/>
      <c r="C171" s="30"/>
      <c r="D171" s="31"/>
      <c r="E171" s="32"/>
      <c r="F171" s="32"/>
      <c r="G171" s="33"/>
    </row>
    <row r="172" spans="2:13" ht="17.100000000000001" customHeight="1" x14ac:dyDescent="0.25">
      <c r="B172" s="15"/>
      <c r="C172" s="30"/>
      <c r="D172" s="31"/>
      <c r="E172" s="32"/>
      <c r="F172" s="32"/>
      <c r="G172" s="33"/>
    </row>
    <row r="173" spans="2:13" ht="17.100000000000001" customHeight="1" x14ac:dyDescent="0.25">
      <c r="B173" s="15"/>
      <c r="C173" s="30"/>
      <c r="D173" s="30"/>
      <c r="E173" s="32"/>
      <c r="F173" s="32"/>
      <c r="G173" s="33"/>
    </row>
    <row r="174" spans="2:13" ht="17.100000000000001" customHeight="1" x14ac:dyDescent="0.25">
      <c r="B174" s="15"/>
      <c r="C174" s="30"/>
      <c r="D174" s="31"/>
      <c r="E174" s="32"/>
      <c r="F174" s="32"/>
      <c r="G174" s="33"/>
    </row>
    <row r="175" spans="2:13" ht="17.100000000000001" customHeight="1" x14ac:dyDescent="0.25">
      <c r="B175" s="15"/>
      <c r="C175" s="30"/>
      <c r="D175" s="31"/>
      <c r="E175" s="32"/>
      <c r="F175" s="32"/>
      <c r="G175" s="33"/>
    </row>
    <row r="176" spans="2:13" ht="17.100000000000001" customHeight="1" x14ac:dyDescent="0.25">
      <c r="B176" s="15"/>
      <c r="C176" s="30"/>
      <c r="D176" s="31"/>
      <c r="E176" s="32"/>
      <c r="F176" s="32"/>
      <c r="G176" s="33"/>
    </row>
    <row r="177" spans="2:7" ht="17.100000000000001" customHeight="1" x14ac:dyDescent="0.25">
      <c r="B177" s="54" t="s">
        <v>20</v>
      </c>
      <c r="C177" s="55"/>
      <c r="D177" s="55"/>
      <c r="E177" s="55"/>
      <c r="F177" s="55"/>
      <c r="G177" s="56"/>
    </row>
    <row r="178" spans="2:7" ht="17.100000000000001" customHeight="1" x14ac:dyDescent="0.25">
      <c r="B178" s="15"/>
      <c r="C178" s="30"/>
      <c r="D178" s="31"/>
      <c r="E178" s="32"/>
      <c r="F178" s="32"/>
      <c r="G178" s="33"/>
    </row>
    <row r="179" spans="2:7" ht="17.100000000000001" customHeight="1" x14ac:dyDescent="0.25">
      <c r="B179" s="15"/>
      <c r="C179" s="26"/>
      <c r="D179" s="27"/>
      <c r="E179" s="28"/>
      <c r="F179" s="28"/>
      <c r="G179" s="29"/>
    </row>
    <row r="180" spans="2:7" ht="17.100000000000001" customHeight="1" x14ac:dyDescent="0.25">
      <c r="B180" s="15"/>
      <c r="C180" s="21"/>
      <c r="D180" s="17" t="s">
        <v>2</v>
      </c>
      <c r="E180" s="18" t="s">
        <v>3</v>
      </c>
      <c r="F180" s="18" t="s">
        <v>4</v>
      </c>
      <c r="G180" s="19" t="s">
        <v>5</v>
      </c>
    </row>
    <row r="181" spans="2:7" ht="17.100000000000001" customHeight="1" x14ac:dyDescent="0.25">
      <c r="B181" s="15"/>
      <c r="C181" s="37" t="s">
        <v>36</v>
      </c>
      <c r="D181" s="59">
        <v>4</v>
      </c>
      <c r="E181" s="60">
        <v>2.666666666666667</v>
      </c>
      <c r="F181" s="60">
        <v>2.666666666666667</v>
      </c>
      <c r="G181" s="7">
        <f>F181</f>
        <v>2.666666666666667</v>
      </c>
    </row>
    <row r="182" spans="2:7" ht="17.100000000000001" customHeight="1" x14ac:dyDescent="0.25">
      <c r="B182" s="15"/>
      <c r="C182" s="37" t="s">
        <v>37</v>
      </c>
      <c r="D182" s="57">
        <v>122</v>
      </c>
      <c r="E182" s="58">
        <v>81.333333333333329</v>
      </c>
      <c r="F182" s="58">
        <v>81.333333333333329</v>
      </c>
      <c r="G182" s="25">
        <f>F182+G181</f>
        <v>84</v>
      </c>
    </row>
    <row r="183" spans="2:7" ht="18" customHeight="1" x14ac:dyDescent="0.25">
      <c r="B183" s="15"/>
      <c r="C183" s="20" t="s">
        <v>38</v>
      </c>
      <c r="D183" s="57">
        <v>24</v>
      </c>
      <c r="E183" s="58">
        <v>16</v>
      </c>
      <c r="F183" s="58">
        <v>16</v>
      </c>
      <c r="G183" s="25">
        <f>F183+G182</f>
        <v>100</v>
      </c>
    </row>
    <row r="184" spans="2:7" ht="17.100000000000001" customHeight="1" x14ac:dyDescent="0.25">
      <c r="B184" s="15"/>
      <c r="C184" s="26" t="s">
        <v>1</v>
      </c>
      <c r="D184" s="27">
        <f>SUM(D181:D183)</f>
        <v>150</v>
      </c>
      <c r="E184" s="28">
        <f>SUM(E181:E183)</f>
        <v>100</v>
      </c>
      <c r="F184" s="28">
        <f>SUM(F181:F183)</f>
        <v>100</v>
      </c>
      <c r="G184" s="9"/>
    </row>
    <row r="185" spans="2:7" ht="17.100000000000001" customHeight="1" x14ac:dyDescent="0.25">
      <c r="B185" s="15"/>
      <c r="C185" s="30"/>
      <c r="D185" s="31"/>
      <c r="E185" s="32"/>
      <c r="F185" s="32"/>
      <c r="G185" s="33"/>
    </row>
    <row r="186" spans="2:7" ht="17.100000000000001" customHeight="1" x14ac:dyDescent="0.25">
      <c r="B186" s="15"/>
      <c r="C186" s="30"/>
      <c r="D186" s="31"/>
      <c r="E186" s="32"/>
      <c r="F186" s="32"/>
      <c r="G186" s="33"/>
    </row>
    <row r="187" spans="2:7" ht="17.100000000000001" customHeight="1" x14ac:dyDescent="0.25">
      <c r="B187" s="15"/>
      <c r="C187" s="30"/>
      <c r="D187" s="31"/>
      <c r="E187" s="32"/>
      <c r="F187" s="32"/>
      <c r="G187" s="33"/>
    </row>
    <row r="188" spans="2:7" ht="17.100000000000001" customHeight="1" x14ac:dyDescent="0.25">
      <c r="B188" s="15"/>
      <c r="C188" s="30"/>
      <c r="D188" s="31"/>
      <c r="E188" s="32"/>
      <c r="F188" s="32"/>
      <c r="G188" s="33"/>
    </row>
    <row r="189" spans="2:7" ht="17.100000000000001" customHeight="1" x14ac:dyDescent="0.25">
      <c r="B189" s="15"/>
      <c r="C189" s="30"/>
      <c r="D189" s="31"/>
      <c r="E189" s="32"/>
      <c r="F189" s="32"/>
      <c r="G189" s="33"/>
    </row>
    <row r="190" spans="2:7" ht="17.100000000000001" customHeight="1" x14ac:dyDescent="0.25">
      <c r="B190" s="15"/>
      <c r="C190" s="30"/>
      <c r="D190" s="31"/>
      <c r="E190" s="32"/>
      <c r="F190" s="32"/>
      <c r="G190" s="33"/>
    </row>
    <row r="191" spans="2:7" ht="17.100000000000001" customHeight="1" x14ac:dyDescent="0.25">
      <c r="B191" s="15"/>
      <c r="C191" s="30"/>
      <c r="D191" s="31"/>
      <c r="E191" s="32"/>
      <c r="F191" s="32"/>
      <c r="G191" s="33"/>
    </row>
    <row r="192" spans="2:7" ht="17.100000000000001" customHeight="1" x14ac:dyDescent="0.25">
      <c r="B192" s="15"/>
      <c r="C192" s="30"/>
      <c r="D192" s="31"/>
      <c r="E192" s="32"/>
      <c r="F192" s="32"/>
      <c r="G192" s="33"/>
    </row>
    <row r="194" spans="2:7" ht="36" customHeight="1" x14ac:dyDescent="0.25">
      <c r="B194" s="51" t="s">
        <v>21</v>
      </c>
      <c r="C194" s="52"/>
      <c r="D194" s="52"/>
      <c r="E194" s="52"/>
      <c r="F194" s="52"/>
      <c r="G194" s="53"/>
    </row>
    <row r="195" spans="2:7" ht="29.1" customHeight="1" x14ac:dyDescent="0.25">
      <c r="B195" s="12"/>
      <c r="C195" s="21"/>
      <c r="D195" s="17" t="s">
        <v>2</v>
      </c>
      <c r="E195" s="18" t="s">
        <v>3</v>
      </c>
      <c r="F195" s="18" t="s">
        <v>4</v>
      </c>
      <c r="G195" s="19" t="s">
        <v>5</v>
      </c>
    </row>
    <row r="196" spans="2:7" ht="17.100000000000001" customHeight="1" x14ac:dyDescent="0.25">
      <c r="B196" s="13"/>
      <c r="C196" s="37" t="s">
        <v>36</v>
      </c>
      <c r="D196" s="59">
        <v>137</v>
      </c>
      <c r="E196" s="60">
        <v>91.333333333333329</v>
      </c>
      <c r="F196" s="60">
        <v>91.333333333333329</v>
      </c>
      <c r="G196" s="7">
        <f>F196</f>
        <v>91.333333333333329</v>
      </c>
    </row>
    <row r="197" spans="2:7" ht="17.100000000000001" customHeight="1" x14ac:dyDescent="0.25">
      <c r="B197" s="14"/>
      <c r="C197" s="37" t="s">
        <v>37</v>
      </c>
      <c r="D197" s="57">
        <v>2</v>
      </c>
      <c r="E197" s="58">
        <v>1.3333333333333335</v>
      </c>
      <c r="F197" s="58">
        <v>1.3333333333333335</v>
      </c>
      <c r="G197" s="25">
        <f>F197+G196</f>
        <v>92.666666666666657</v>
      </c>
    </row>
    <row r="198" spans="2:7" ht="17.100000000000001" customHeight="1" x14ac:dyDescent="0.25">
      <c r="B198" s="15"/>
      <c r="C198" s="20" t="s">
        <v>38</v>
      </c>
      <c r="D198" s="57">
        <v>11</v>
      </c>
      <c r="E198" s="58">
        <v>7.333333333333333</v>
      </c>
      <c r="F198" s="58">
        <v>7.333333333333333</v>
      </c>
      <c r="G198" s="25">
        <f>F198+G197</f>
        <v>99.999999999999986</v>
      </c>
    </row>
    <row r="199" spans="2:7" ht="17.100000000000001" customHeight="1" x14ac:dyDescent="0.25">
      <c r="B199" s="15"/>
      <c r="C199" s="26" t="s">
        <v>1</v>
      </c>
      <c r="D199" s="27">
        <f>SUM(D196:D198)</f>
        <v>150</v>
      </c>
      <c r="E199" s="28">
        <f>SUM(E198:E198)</f>
        <v>7.333333333333333</v>
      </c>
      <c r="F199" s="28">
        <f>SUM(F198:F198)</f>
        <v>7.333333333333333</v>
      </c>
      <c r="G199" s="9"/>
    </row>
    <row r="200" spans="2:7" ht="17.100000000000001" customHeight="1" x14ac:dyDescent="0.25">
      <c r="B200" s="15"/>
      <c r="C200" s="30"/>
      <c r="D200" s="31"/>
      <c r="E200" s="32"/>
      <c r="F200" s="32"/>
      <c r="G200" s="33"/>
    </row>
    <row r="201" spans="2:7" ht="17.100000000000001" customHeight="1" x14ac:dyDescent="0.25">
      <c r="B201" s="15"/>
      <c r="C201" s="30"/>
      <c r="D201" s="31"/>
      <c r="E201" s="32"/>
      <c r="F201" s="32"/>
      <c r="G201" s="33"/>
    </row>
    <row r="202" spans="2:7" ht="17.100000000000001" customHeight="1" x14ac:dyDescent="0.25">
      <c r="B202" s="15"/>
      <c r="C202" s="30"/>
      <c r="D202" s="31"/>
      <c r="E202" s="32"/>
      <c r="F202" s="32"/>
      <c r="G202" s="33"/>
    </row>
    <row r="203" spans="2:7" ht="17.100000000000001" customHeight="1" x14ac:dyDescent="0.25">
      <c r="B203" s="15"/>
      <c r="C203" s="30"/>
      <c r="D203" s="31"/>
      <c r="E203" s="32"/>
      <c r="F203" s="32"/>
      <c r="G203" s="33"/>
    </row>
    <row r="204" spans="2:7" ht="17.100000000000001" customHeight="1" x14ac:dyDescent="0.25">
      <c r="B204" s="15"/>
      <c r="C204" s="30"/>
    </row>
    <row r="205" spans="2:7" ht="17.100000000000001" customHeight="1" x14ac:dyDescent="0.25">
      <c r="B205" s="15"/>
      <c r="C205" s="30"/>
    </row>
    <row r="206" spans="2:7" ht="17.100000000000001" customHeight="1" x14ac:dyDescent="0.25">
      <c r="B206" s="15"/>
      <c r="C206" s="30"/>
    </row>
    <row r="207" spans="2:7" ht="17.100000000000001" customHeight="1" x14ac:dyDescent="0.25">
      <c r="B207" s="15"/>
      <c r="C207" s="30"/>
      <c r="D207" s="31"/>
      <c r="E207" s="32"/>
      <c r="F207" s="32"/>
      <c r="G207" s="33"/>
    </row>
    <row r="208" spans="2:7" ht="17.100000000000001" customHeight="1" x14ac:dyDescent="0.25">
      <c r="B208" s="15"/>
      <c r="C208" s="30"/>
      <c r="D208" s="31"/>
      <c r="E208" s="32"/>
      <c r="F208" s="32"/>
      <c r="G208" s="33"/>
    </row>
    <row r="209" spans="2:7" ht="17.100000000000001" customHeight="1" x14ac:dyDescent="0.25">
      <c r="B209" s="15"/>
      <c r="C209" s="30"/>
      <c r="D209" s="31"/>
      <c r="E209" s="32"/>
      <c r="F209" s="32"/>
      <c r="G209" s="33"/>
    </row>
    <row r="210" spans="2:7" ht="17.100000000000001" customHeight="1" x14ac:dyDescent="0.25">
      <c r="B210" s="15"/>
      <c r="C210" s="30"/>
      <c r="D210" s="31"/>
      <c r="E210" s="32"/>
      <c r="F210" s="32"/>
      <c r="G210" s="33"/>
    </row>
    <row r="211" spans="2:7" ht="17.100000000000001" customHeight="1" x14ac:dyDescent="0.25">
      <c r="B211" s="15"/>
      <c r="C211" s="30"/>
      <c r="D211" s="31"/>
      <c r="E211" s="32"/>
      <c r="F211" s="32"/>
      <c r="G211" s="33"/>
    </row>
    <row r="213" spans="2:7" ht="36" customHeight="1" x14ac:dyDescent="0.25">
      <c r="B213" s="51" t="s">
        <v>22</v>
      </c>
      <c r="C213" s="52"/>
      <c r="D213" s="52"/>
      <c r="E213" s="52"/>
      <c r="F213" s="52"/>
      <c r="G213" s="53"/>
    </row>
    <row r="214" spans="2:7" ht="29.1" customHeight="1" x14ac:dyDescent="0.25">
      <c r="B214" s="12"/>
      <c r="C214" s="21"/>
      <c r="D214" s="17" t="s">
        <v>2</v>
      </c>
      <c r="E214" s="18" t="s">
        <v>3</v>
      </c>
      <c r="F214" s="18" t="s">
        <v>4</v>
      </c>
      <c r="G214" s="19" t="s">
        <v>5</v>
      </c>
    </row>
    <row r="215" spans="2:7" ht="17.100000000000001" customHeight="1" x14ac:dyDescent="0.25">
      <c r="B215" s="13"/>
      <c r="C215" s="37" t="s">
        <v>32</v>
      </c>
      <c r="D215" s="57">
        <v>48</v>
      </c>
      <c r="E215" s="58">
        <v>32</v>
      </c>
      <c r="F215" s="58">
        <v>32</v>
      </c>
      <c r="G215" s="7">
        <f>F215</f>
        <v>32</v>
      </c>
    </row>
    <row r="216" spans="2:7" ht="17.100000000000001" customHeight="1" x14ac:dyDescent="0.25">
      <c r="B216" s="14"/>
      <c r="C216" s="37" t="s">
        <v>33</v>
      </c>
      <c r="D216" s="57">
        <v>69</v>
      </c>
      <c r="E216" s="58">
        <v>46</v>
      </c>
      <c r="F216" s="58">
        <v>46</v>
      </c>
      <c r="G216" s="7">
        <f>F216+G215</f>
        <v>78</v>
      </c>
    </row>
    <row r="217" spans="2:7" ht="17.100000000000001" customHeight="1" x14ac:dyDescent="0.25">
      <c r="B217" s="14"/>
      <c r="C217" s="20" t="s">
        <v>34</v>
      </c>
      <c r="D217" s="59">
        <v>33</v>
      </c>
      <c r="E217" s="60">
        <v>22</v>
      </c>
      <c r="F217" s="60">
        <v>22</v>
      </c>
      <c r="G217" s="25">
        <f>F217+G216</f>
        <v>100</v>
      </c>
    </row>
    <row r="218" spans="2:7" ht="17.100000000000001" customHeight="1" x14ac:dyDescent="0.25">
      <c r="B218" s="15"/>
      <c r="C218" s="37" t="s">
        <v>35</v>
      </c>
      <c r="D218" s="49">
        <v>0</v>
      </c>
      <c r="E218" s="50">
        <v>0</v>
      </c>
      <c r="F218" s="50">
        <v>0</v>
      </c>
      <c r="G218" s="7">
        <f>F218+G217</f>
        <v>100</v>
      </c>
    </row>
    <row r="219" spans="2:7" ht="17.100000000000001" customHeight="1" x14ac:dyDescent="0.25">
      <c r="B219" s="15"/>
      <c r="C219" s="26" t="s">
        <v>1</v>
      </c>
      <c r="D219" s="27">
        <v>150</v>
      </c>
      <c r="E219" s="28">
        <v>100</v>
      </c>
      <c r="F219" s="28">
        <v>100</v>
      </c>
      <c r="G219" s="9"/>
    </row>
    <row r="220" spans="2:7" ht="17.100000000000001" customHeight="1" x14ac:dyDescent="0.25">
      <c r="B220" s="15"/>
      <c r="C220" s="30"/>
      <c r="D220" s="31"/>
      <c r="E220" s="32"/>
      <c r="F220" s="32"/>
      <c r="G220" s="33"/>
    </row>
    <row r="221" spans="2:7" ht="17.100000000000001" customHeight="1" x14ac:dyDescent="0.25">
      <c r="B221" s="15"/>
      <c r="C221" s="30"/>
      <c r="D221" s="31"/>
      <c r="E221" s="32"/>
      <c r="F221" s="32"/>
      <c r="G221" s="33"/>
    </row>
    <row r="222" spans="2:7" ht="17.100000000000001" customHeight="1" x14ac:dyDescent="0.25">
      <c r="B222" s="15"/>
      <c r="C222" s="30"/>
      <c r="D222" s="31"/>
      <c r="E222" s="32"/>
      <c r="F222" s="32"/>
      <c r="G222" s="33"/>
    </row>
    <row r="223" spans="2:7" ht="17.100000000000001" customHeight="1" x14ac:dyDescent="0.25">
      <c r="B223" s="15"/>
      <c r="C223" s="30"/>
      <c r="D223" s="31"/>
      <c r="E223" s="32"/>
      <c r="F223" s="32"/>
      <c r="G223" s="33"/>
    </row>
    <row r="224" spans="2:7" ht="17.100000000000001" customHeight="1" x14ac:dyDescent="0.25">
      <c r="B224" s="15"/>
      <c r="C224" s="30"/>
      <c r="D224" s="31"/>
      <c r="E224" s="32"/>
      <c r="F224" s="32"/>
      <c r="G224" s="33"/>
    </row>
    <row r="225" spans="2:7" ht="17.100000000000001" customHeight="1" x14ac:dyDescent="0.25">
      <c r="B225" s="15"/>
      <c r="C225" s="30"/>
      <c r="D225" s="31"/>
      <c r="E225" s="32"/>
      <c r="F225" s="32"/>
      <c r="G225" s="33"/>
    </row>
    <row r="226" spans="2:7" ht="17.100000000000001" customHeight="1" x14ac:dyDescent="0.25">
      <c r="B226" s="15"/>
      <c r="C226" s="30"/>
      <c r="D226" s="31"/>
      <c r="E226" s="32"/>
      <c r="F226" s="32"/>
      <c r="G226" s="33"/>
    </row>
    <row r="227" spans="2:7" ht="17.100000000000001" customHeight="1" x14ac:dyDescent="0.25">
      <c r="B227" s="15"/>
      <c r="C227" s="30"/>
      <c r="D227" s="31"/>
      <c r="E227" s="32"/>
      <c r="F227" s="32"/>
      <c r="G227" s="33"/>
    </row>
    <row r="228" spans="2:7" ht="17.100000000000001" customHeight="1" x14ac:dyDescent="0.25">
      <c r="B228" s="15"/>
      <c r="C228" s="30"/>
      <c r="D228" s="31"/>
      <c r="E228" s="32"/>
      <c r="F228" s="32"/>
      <c r="G228" s="33"/>
    </row>
    <row r="229" spans="2:7" ht="17.100000000000001" customHeight="1" x14ac:dyDescent="0.25">
      <c r="B229" s="15"/>
      <c r="C229" s="30"/>
      <c r="D229" s="31"/>
      <c r="E229" s="32"/>
      <c r="F229" s="32"/>
      <c r="G229" s="33"/>
    </row>
    <row r="230" spans="2:7" ht="17.100000000000001" customHeight="1" x14ac:dyDescent="0.25">
      <c r="B230" s="15"/>
      <c r="C230" s="30"/>
      <c r="D230" s="31"/>
      <c r="E230" s="32"/>
      <c r="F230" s="32"/>
      <c r="G230" s="33"/>
    </row>
    <row r="232" spans="2:7" ht="36" customHeight="1" x14ac:dyDescent="0.25">
      <c r="B232" s="51" t="s">
        <v>23</v>
      </c>
      <c r="C232" s="52"/>
      <c r="D232" s="52"/>
      <c r="E232" s="52"/>
      <c r="F232" s="52"/>
      <c r="G232" s="53"/>
    </row>
    <row r="233" spans="2:7" ht="29.1" customHeight="1" x14ac:dyDescent="0.25">
      <c r="B233" s="12"/>
      <c r="C233" s="21"/>
      <c r="D233" s="17" t="s">
        <v>2</v>
      </c>
      <c r="E233" s="18" t="s">
        <v>3</v>
      </c>
      <c r="F233" s="18" t="s">
        <v>4</v>
      </c>
      <c r="G233" s="19" t="s">
        <v>5</v>
      </c>
    </row>
    <row r="234" spans="2:7" ht="17.100000000000001" customHeight="1" x14ac:dyDescent="0.25">
      <c r="B234" s="13"/>
      <c r="C234" s="20" t="s">
        <v>28</v>
      </c>
      <c r="D234" s="59">
        <v>1</v>
      </c>
      <c r="E234" s="60">
        <v>0.66666666666666674</v>
      </c>
      <c r="F234" s="60">
        <v>0.66666666666666674</v>
      </c>
      <c r="G234" s="25">
        <f>F234</f>
        <v>0.66666666666666674</v>
      </c>
    </row>
    <row r="235" spans="2:7" ht="17.100000000000001" customHeight="1" x14ac:dyDescent="0.25">
      <c r="B235" s="14"/>
      <c r="C235" s="20" t="s">
        <v>29</v>
      </c>
      <c r="D235" s="57">
        <v>1</v>
      </c>
      <c r="E235" s="58">
        <v>0.66666666666666674</v>
      </c>
      <c r="F235" s="58">
        <v>0.66666666666666674</v>
      </c>
      <c r="G235" s="7">
        <f>F235+G234</f>
        <v>1.3333333333333335</v>
      </c>
    </row>
    <row r="236" spans="2:7" ht="21" customHeight="1" x14ac:dyDescent="0.25">
      <c r="B236" s="14"/>
      <c r="C236" s="20" t="s">
        <v>30</v>
      </c>
      <c r="D236" s="57">
        <v>28</v>
      </c>
      <c r="E236" s="58">
        <v>18.666666666666668</v>
      </c>
      <c r="F236" s="58">
        <v>18.666666666666668</v>
      </c>
      <c r="G236" s="7">
        <f>F236+G235</f>
        <v>20</v>
      </c>
    </row>
    <row r="237" spans="2:7" ht="17.100000000000001" customHeight="1" x14ac:dyDescent="0.25">
      <c r="B237" s="14"/>
      <c r="C237" s="20" t="s">
        <v>31</v>
      </c>
      <c r="D237" s="57">
        <v>47</v>
      </c>
      <c r="E237" s="58">
        <v>31.333333333333336</v>
      </c>
      <c r="F237" s="58">
        <v>31.333333333333336</v>
      </c>
      <c r="G237" s="7">
        <f>F237+G236</f>
        <v>51.333333333333336</v>
      </c>
    </row>
    <row r="238" spans="2:7" ht="17.100000000000001" customHeight="1" x14ac:dyDescent="0.25">
      <c r="B238" s="15"/>
      <c r="C238" s="20" t="s">
        <v>56</v>
      </c>
      <c r="D238" s="57">
        <v>73</v>
      </c>
      <c r="E238" s="58">
        <v>48.666666666666671</v>
      </c>
      <c r="F238" s="58">
        <v>48.666666666666671</v>
      </c>
      <c r="G238" s="7">
        <f>F238+G237</f>
        <v>100</v>
      </c>
    </row>
    <row r="239" spans="2:7" ht="17.100000000000001" customHeight="1" x14ac:dyDescent="0.25">
      <c r="B239" s="15"/>
      <c r="C239" s="26" t="s">
        <v>1</v>
      </c>
      <c r="D239" s="27">
        <v>150</v>
      </c>
      <c r="E239" s="28">
        <v>100</v>
      </c>
      <c r="F239" s="28">
        <v>100</v>
      </c>
      <c r="G239" s="9"/>
    </row>
    <row r="240" spans="2:7" ht="17.100000000000001" customHeight="1" x14ac:dyDescent="0.25">
      <c r="B240" s="15"/>
      <c r="C240" s="30"/>
    </row>
    <row r="241" spans="2:7" ht="17.100000000000001" customHeight="1" x14ac:dyDescent="0.25">
      <c r="B241" s="15"/>
      <c r="C241" s="30"/>
    </row>
    <row r="242" spans="2:7" ht="17.100000000000001" customHeight="1" x14ac:dyDescent="0.25">
      <c r="B242" s="15"/>
      <c r="C242" s="30"/>
    </row>
    <row r="243" spans="2:7" ht="17.100000000000001" customHeight="1" x14ac:dyDescent="0.25">
      <c r="B243" s="15"/>
      <c r="C243" s="30"/>
      <c r="D243" s="31"/>
      <c r="E243" s="32"/>
      <c r="F243" s="32"/>
      <c r="G243" s="33"/>
    </row>
    <row r="244" spans="2:7" ht="17.100000000000001" customHeight="1" x14ac:dyDescent="0.25">
      <c r="B244" s="15"/>
      <c r="C244" s="30"/>
      <c r="D244" s="31"/>
      <c r="E244" s="32"/>
      <c r="F244" s="32"/>
      <c r="G244" s="33"/>
    </row>
    <row r="245" spans="2:7" ht="17.100000000000001" customHeight="1" x14ac:dyDescent="0.25">
      <c r="B245" s="15"/>
      <c r="C245" s="30"/>
      <c r="D245" s="31"/>
      <c r="E245" s="32"/>
      <c r="F245" s="32"/>
      <c r="G245" s="33"/>
    </row>
    <row r="246" spans="2:7" ht="17.100000000000001" customHeight="1" x14ac:dyDescent="0.25">
      <c r="B246" s="15"/>
      <c r="C246" s="30"/>
      <c r="D246" s="31"/>
      <c r="E246" s="32"/>
      <c r="F246" s="32"/>
      <c r="G246" s="33"/>
    </row>
    <row r="247" spans="2:7" ht="17.100000000000001" customHeight="1" x14ac:dyDescent="0.25">
      <c r="B247" s="15"/>
      <c r="C247" s="30"/>
      <c r="D247" s="31"/>
      <c r="E247" s="32"/>
      <c r="F247" s="32"/>
      <c r="G247" s="33"/>
    </row>
    <row r="248" spans="2:7" ht="17.100000000000001" customHeight="1" x14ac:dyDescent="0.25">
      <c r="B248" s="15"/>
      <c r="C248" s="30"/>
      <c r="D248" s="31"/>
      <c r="E248" s="32"/>
      <c r="F248" s="32"/>
      <c r="G248" s="33"/>
    </row>
    <row r="249" spans="2:7" ht="17.100000000000001" customHeight="1" x14ac:dyDescent="0.25">
      <c r="B249" s="15"/>
      <c r="C249" s="30"/>
      <c r="D249" s="31"/>
      <c r="E249" s="32"/>
      <c r="F249" s="32"/>
      <c r="G249" s="33"/>
    </row>
    <row r="250" spans="2:7" ht="17.100000000000001" customHeight="1" x14ac:dyDescent="0.25">
      <c r="B250" s="54" t="s">
        <v>24</v>
      </c>
      <c r="C250" s="55"/>
      <c r="D250" s="55"/>
      <c r="E250" s="55"/>
      <c r="F250" s="55"/>
      <c r="G250" s="56"/>
    </row>
    <row r="251" spans="2:7" ht="31.5" x14ac:dyDescent="0.25">
      <c r="B251" s="12"/>
      <c r="C251" s="21"/>
      <c r="D251" s="17" t="s">
        <v>2</v>
      </c>
      <c r="E251" s="18" t="s">
        <v>3</v>
      </c>
      <c r="F251" s="18" t="s">
        <v>4</v>
      </c>
      <c r="G251" s="19" t="s">
        <v>5</v>
      </c>
    </row>
    <row r="252" spans="2:7" x14ac:dyDescent="0.25">
      <c r="B252" s="13"/>
      <c r="C252" s="20" t="s">
        <v>25</v>
      </c>
      <c r="D252" s="57">
        <v>69</v>
      </c>
      <c r="E252" s="58">
        <v>46</v>
      </c>
      <c r="F252" s="58">
        <v>46</v>
      </c>
      <c r="G252" s="25">
        <f>F252</f>
        <v>46</v>
      </c>
    </row>
    <row r="253" spans="2:7" x14ac:dyDescent="0.25">
      <c r="B253" s="14"/>
      <c r="C253" s="20" t="s">
        <v>26</v>
      </c>
      <c r="D253" s="59">
        <v>74</v>
      </c>
      <c r="E253" s="60">
        <v>49.333333333333336</v>
      </c>
      <c r="F253" s="60">
        <v>49.333333333333336</v>
      </c>
      <c r="G253" s="7">
        <f>F253+G252</f>
        <v>95.333333333333343</v>
      </c>
    </row>
    <row r="254" spans="2:7" x14ac:dyDescent="0.25">
      <c r="B254" s="14"/>
      <c r="C254" s="20" t="s">
        <v>27</v>
      </c>
      <c r="D254" s="57">
        <v>7</v>
      </c>
      <c r="E254" s="58">
        <v>4.666666666666667</v>
      </c>
      <c r="F254" s="58">
        <v>4.666666666666667</v>
      </c>
      <c r="G254" s="7">
        <f>F254+G253</f>
        <v>100.00000000000001</v>
      </c>
    </row>
    <row r="255" spans="2:7" x14ac:dyDescent="0.25">
      <c r="B255" s="15"/>
      <c r="C255" s="26" t="s">
        <v>1</v>
      </c>
      <c r="D255" s="27">
        <v>150</v>
      </c>
      <c r="E255" s="28">
        <v>100</v>
      </c>
      <c r="F255" s="28">
        <v>100</v>
      </c>
      <c r="G255" s="9"/>
    </row>
  </sheetData>
  <mergeCells count="14">
    <mergeCell ref="B7:G7"/>
    <mergeCell ref="B27:G27"/>
    <mergeCell ref="B250:G250"/>
    <mergeCell ref="B84:G84"/>
    <mergeCell ref="B161:G161"/>
    <mergeCell ref="B177:G177"/>
    <mergeCell ref="B46:G46"/>
    <mergeCell ref="B63:G63"/>
    <mergeCell ref="B232:G232"/>
    <mergeCell ref="B213:G213"/>
    <mergeCell ref="B143:G143"/>
    <mergeCell ref="B194:G194"/>
    <mergeCell ref="B103:G103"/>
    <mergeCell ref="B125:G12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2023-06-21T11:06:00Z</dcterms:modified>
</cp:coreProperties>
</file>