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Jinendra Semini 94 71 563 7990\"/>
    </mc:Choice>
  </mc:AlternateContent>
  <xr:revisionPtr revIDLastSave="0" documentId="13_ncr:1_{62E68B8F-170B-4DEF-8780-19F6195F20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94" i="1" l="1"/>
  <c r="E195" i="1"/>
  <c r="E196" i="1"/>
  <c r="E197" i="1"/>
  <c r="F197" i="1" s="1"/>
  <c r="E198" i="1"/>
  <c r="E199" i="1"/>
  <c r="F199" i="1" s="1"/>
  <c r="E200" i="1"/>
  <c r="E193" i="1"/>
  <c r="F193" i="1" s="1"/>
  <c r="E192" i="1"/>
  <c r="E188" i="1"/>
  <c r="F188" i="1" s="1"/>
  <c r="D201" i="1"/>
  <c r="F200" i="1"/>
  <c r="F198" i="1"/>
  <c r="F196" i="1"/>
  <c r="F195" i="1"/>
  <c r="F194" i="1"/>
  <c r="F192" i="1"/>
  <c r="G192" i="1" s="1"/>
  <c r="E265" i="1"/>
  <c r="E266" i="1"/>
  <c r="E267" i="1"/>
  <c r="E268" i="1"/>
  <c r="E269" i="1"/>
  <c r="E270" i="1"/>
  <c r="E264" i="1"/>
  <c r="E263" i="1"/>
  <c r="F263" i="1" s="1"/>
  <c r="G263" i="1" s="1"/>
  <c r="D271" i="1"/>
  <c r="F270" i="1"/>
  <c r="F269" i="1"/>
  <c r="F268" i="1"/>
  <c r="F267" i="1"/>
  <c r="F266" i="1"/>
  <c r="F265" i="1"/>
  <c r="F264" i="1"/>
  <c r="E311" i="1"/>
  <c r="E312" i="1"/>
  <c r="E313" i="1"/>
  <c r="F313" i="1" s="1"/>
  <c r="E314" i="1"/>
  <c r="F314" i="1" s="1"/>
  <c r="E315" i="1"/>
  <c r="E310" i="1"/>
  <c r="F310" i="1" s="1"/>
  <c r="G310" i="1" s="1"/>
  <c r="D316" i="1"/>
  <c r="F315" i="1"/>
  <c r="F312" i="1"/>
  <c r="F311" i="1"/>
  <c r="D304" i="1"/>
  <c r="E300" i="1"/>
  <c r="F300" i="1" s="1"/>
  <c r="E301" i="1"/>
  <c r="F301" i="1" s="1"/>
  <c r="E302" i="1"/>
  <c r="F302" i="1" s="1"/>
  <c r="E303" i="1"/>
  <c r="F303" i="1" s="1"/>
  <c r="E299" i="1"/>
  <c r="F299" i="1" s="1"/>
  <c r="E298" i="1"/>
  <c r="F298" i="1" s="1"/>
  <c r="G298" i="1" s="1"/>
  <c r="E279" i="1"/>
  <c r="F279" i="1"/>
  <c r="E280" i="1"/>
  <c r="F280" i="1"/>
  <c r="E281" i="1"/>
  <c r="F281" i="1"/>
  <c r="E278" i="1"/>
  <c r="F278" i="1" s="1"/>
  <c r="G278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2" i="1"/>
  <c r="F252" i="1" s="1"/>
  <c r="E251" i="1"/>
  <c r="F251" i="1" s="1"/>
  <c r="G251" i="1" s="1"/>
  <c r="E232" i="1"/>
  <c r="F232" i="1" s="1"/>
  <c r="E233" i="1"/>
  <c r="F233" i="1" s="1"/>
  <c r="E231" i="1"/>
  <c r="F231" i="1" s="1"/>
  <c r="E230" i="1"/>
  <c r="F230" i="1" s="1"/>
  <c r="G230" i="1" s="1"/>
  <c r="E211" i="1"/>
  <c r="F211" i="1" s="1"/>
  <c r="G211" i="1" s="1"/>
  <c r="E212" i="1"/>
  <c r="F212" i="1" s="1"/>
  <c r="E210" i="1"/>
  <c r="F210" i="1" s="1"/>
  <c r="G210" i="1" s="1"/>
  <c r="E209" i="1"/>
  <c r="F209" i="1" s="1"/>
  <c r="G209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0" i="1"/>
  <c r="F180" i="1" s="1"/>
  <c r="E179" i="1"/>
  <c r="F179" i="1" s="1"/>
  <c r="G179" i="1" s="1"/>
  <c r="E159" i="1"/>
  <c r="F159" i="1" s="1"/>
  <c r="E160" i="1"/>
  <c r="F160" i="1" s="1"/>
  <c r="E161" i="1"/>
  <c r="F161" i="1" s="1"/>
  <c r="E162" i="1"/>
  <c r="F162" i="1"/>
  <c r="E158" i="1"/>
  <c r="F158" i="1" s="1"/>
  <c r="E157" i="1"/>
  <c r="F157" i="1" s="1"/>
  <c r="G157" i="1" s="1"/>
  <c r="E137" i="1"/>
  <c r="F137" i="1" s="1"/>
  <c r="E138" i="1"/>
  <c r="F138" i="1" s="1"/>
  <c r="E139" i="1"/>
  <c r="F139" i="1" s="1"/>
  <c r="E136" i="1"/>
  <c r="F136" i="1" s="1"/>
  <c r="E135" i="1"/>
  <c r="F135" i="1" s="1"/>
  <c r="G135" i="1" s="1"/>
  <c r="E117" i="1"/>
  <c r="F117" i="1" s="1"/>
  <c r="E114" i="1"/>
  <c r="F114" i="1" s="1"/>
  <c r="E115" i="1"/>
  <c r="F115" i="1" s="1"/>
  <c r="E116" i="1"/>
  <c r="F116" i="1" s="1"/>
  <c r="E113" i="1"/>
  <c r="F113" i="1" s="1"/>
  <c r="E112" i="1"/>
  <c r="F112" i="1" s="1"/>
  <c r="G112" i="1" s="1"/>
  <c r="E91" i="1"/>
  <c r="F91" i="1" s="1"/>
  <c r="E92" i="1"/>
  <c r="F92" i="1" s="1"/>
  <c r="E93" i="1"/>
  <c r="F93" i="1"/>
  <c r="E94" i="1"/>
  <c r="F94" i="1" s="1"/>
  <c r="E90" i="1"/>
  <c r="F90" i="1" s="1"/>
  <c r="E89" i="1"/>
  <c r="F89" i="1" s="1"/>
  <c r="G89" i="1" s="1"/>
  <c r="E71" i="1"/>
  <c r="F71" i="1" s="1"/>
  <c r="E70" i="1"/>
  <c r="F70" i="1" s="1"/>
  <c r="E69" i="1"/>
  <c r="F69" i="1" s="1"/>
  <c r="G69" i="1" s="1"/>
  <c r="E51" i="1"/>
  <c r="F51" i="1" s="1"/>
  <c r="E50" i="1"/>
  <c r="F50" i="1" s="1"/>
  <c r="G50" i="1" s="1"/>
  <c r="E32" i="1"/>
  <c r="F32" i="1" s="1"/>
  <c r="E31" i="1"/>
  <c r="F31" i="1" s="1"/>
  <c r="E30" i="1"/>
  <c r="F30" i="1" s="1"/>
  <c r="G30" i="1" s="1"/>
  <c r="E10" i="1"/>
  <c r="F10" i="1" s="1"/>
  <c r="E11" i="1"/>
  <c r="F11" i="1" s="1"/>
  <c r="E9" i="1"/>
  <c r="F9" i="1" s="1"/>
  <c r="G9" i="1" s="1"/>
  <c r="D188" i="1"/>
  <c r="D259" i="1"/>
  <c r="D282" i="1"/>
  <c r="D234" i="1"/>
  <c r="D213" i="1"/>
  <c r="D163" i="1"/>
  <c r="D140" i="1"/>
  <c r="D118" i="1"/>
  <c r="D95" i="1"/>
  <c r="D12" i="1"/>
  <c r="D33" i="1"/>
  <c r="D52" i="1"/>
  <c r="D72" i="1"/>
  <c r="E201" i="1" l="1"/>
  <c r="F201" i="1" s="1"/>
  <c r="G193" i="1"/>
  <c r="G194" i="1" s="1"/>
  <c r="G195" i="1" s="1"/>
  <c r="G196" i="1" s="1"/>
  <c r="G197" i="1" s="1"/>
  <c r="G198" i="1" s="1"/>
  <c r="G199" i="1" s="1"/>
  <c r="G200" i="1" s="1"/>
  <c r="E271" i="1"/>
  <c r="F271" i="1"/>
  <c r="G264" i="1"/>
  <c r="G265" i="1"/>
  <c r="G266" i="1" s="1"/>
  <c r="G267" i="1" s="1"/>
  <c r="G268" i="1" s="1"/>
  <c r="G269" i="1" s="1"/>
  <c r="G270" i="1" s="1"/>
  <c r="E304" i="1"/>
  <c r="G31" i="1"/>
  <c r="G32" i="1" s="1"/>
  <c r="F304" i="1"/>
  <c r="E259" i="1"/>
  <c r="G10" i="1"/>
  <c r="G11" i="1" s="1"/>
  <c r="G212" i="1"/>
  <c r="G299" i="1"/>
  <c r="F259" i="1"/>
  <c r="G311" i="1"/>
  <c r="G312" i="1" s="1"/>
  <c r="G313" i="1" s="1"/>
  <c r="G314" i="1" s="1"/>
  <c r="G315" i="1" s="1"/>
  <c r="G300" i="1"/>
  <c r="G301" i="1" s="1"/>
  <c r="G302" i="1" s="1"/>
  <c r="G303" i="1" s="1"/>
  <c r="G279" i="1"/>
  <c r="G280" i="1" s="1"/>
  <c r="G281" i="1" s="1"/>
  <c r="G252" i="1"/>
  <c r="G253" i="1" s="1"/>
  <c r="G254" i="1" s="1"/>
  <c r="G255" i="1" s="1"/>
  <c r="G256" i="1" s="1"/>
  <c r="G257" i="1" s="1"/>
  <c r="G258" i="1" s="1"/>
  <c r="G231" i="1"/>
  <c r="G232" i="1" s="1"/>
  <c r="G233" i="1" s="1"/>
  <c r="G180" i="1"/>
  <c r="G181" i="1" s="1"/>
  <c r="G182" i="1" s="1"/>
  <c r="G183" i="1" s="1"/>
  <c r="G184" i="1" s="1"/>
  <c r="G185" i="1" s="1"/>
  <c r="G186" i="1" s="1"/>
  <c r="G187" i="1" s="1"/>
  <c r="G158" i="1"/>
  <c r="G159" i="1" s="1"/>
  <c r="G160" i="1" s="1"/>
  <c r="G161" i="1" s="1"/>
  <c r="G162" i="1" s="1"/>
  <c r="G136" i="1"/>
  <c r="G137" i="1" s="1"/>
  <c r="G138" i="1" s="1"/>
  <c r="G139" i="1" s="1"/>
  <c r="G113" i="1"/>
  <c r="G114" i="1" s="1"/>
  <c r="G115" i="1" s="1"/>
  <c r="G116" i="1" s="1"/>
  <c r="G117" i="1" s="1"/>
  <c r="G90" i="1"/>
  <c r="G91" i="1" s="1"/>
  <c r="G92" i="1" s="1"/>
  <c r="G93" i="1" s="1"/>
  <c r="G94" i="1" s="1"/>
  <c r="G70" i="1"/>
  <c r="G71" i="1" s="1"/>
  <c r="G51" i="1"/>
</calcChain>
</file>

<file path=xl/sharedStrings.xml><?xml version="1.0" encoding="utf-8"?>
<sst xmlns="http://schemas.openxmlformats.org/spreadsheetml/2006/main" count="178" uniqueCount="67">
  <si>
    <t>Frequency Table</t>
  </si>
  <si>
    <t>tl;=j</t>
  </si>
  <si>
    <t>ixLHd;h</t>
  </si>
  <si>
    <t>m%;sY;h</t>
  </si>
  <si>
    <t>j,x.= m%;sY;h</t>
  </si>
  <si>
    <t>iuqÉÑ; m%;sY;h</t>
  </si>
  <si>
    <t>w¾O kd.ßl</t>
  </si>
  <si>
    <t>.%dóh</t>
  </si>
  <si>
    <t>kd.ßl</t>
  </si>
  <si>
    <t>mqreI</t>
  </si>
  <si>
    <t>ia;%S</t>
  </si>
  <si>
    <t>Wmdê wfmalaIl</t>
  </si>
  <si>
    <t>WmdêOdÍ</t>
  </si>
  <si>
    <t>ämaf,daudOdÍ</t>
  </si>
  <si>
    <t>fjk;a</t>
  </si>
  <si>
    <t>fm!oa.,sl wxYh</t>
  </si>
  <si>
    <t>rdcH wxYh</t>
  </si>
  <si>
    <t>/lshd úrys;</t>
  </si>
  <si>
    <t>YsIH</t>
  </si>
  <si>
    <t>iajhx /lshd</t>
  </si>
  <si>
    <t>Tõ</t>
  </si>
  <si>
    <t>ke;</t>
  </si>
  <si>
    <t>fld&lt;U</t>
  </si>
  <si>
    <t>l¿;r</t>
  </si>
  <si>
    <t>.ïmy</t>
  </si>
  <si>
    <t>wjq( 15 - 20</t>
  </si>
  <si>
    <t>wjq( 21 - 26</t>
  </si>
  <si>
    <t>wjq( 27 - 34</t>
  </si>
  <si>
    <t>m%d:ñl wOHdmkh</t>
  </si>
  <si>
    <t>w$fmd'i ^id$fm&lt;&amp; iu;a</t>
  </si>
  <si>
    <t>w$fmd'i ^W$fm&lt;&amp; iu;a</t>
  </si>
  <si>
    <t>jHdmdr</t>
  </si>
  <si>
    <t>mqj;am; udOH</t>
  </si>
  <si>
    <t>.=jkaúÿ,s udOH</t>
  </si>
  <si>
    <t>rEmjdysks udOH</t>
  </si>
  <si>
    <t>kj udOH</t>
  </si>
  <si>
    <t>wka;¾cd,h</t>
  </si>
  <si>
    <t>f*ianqla</t>
  </si>
  <si>
    <t>hQ áhqí</t>
  </si>
  <si>
    <t>bkaiag¾.%Eï </t>
  </si>
  <si>
    <t>Üúg¾ </t>
  </si>
  <si>
    <t>md¿j ;kslu uld .ekSug</t>
  </si>
  <si>
    <t>úfkdaodiajdoh ,nd .ekSug</t>
  </si>
  <si>
    <t>tÈfkod iudÔh f;dr;=re oek .ekSug</t>
  </si>
  <si>
    <t>mska;+r Wvq.; &amp; lsÍug</t>
  </si>
  <si>
    <t>kj oekqu fidhd hEug</t>
  </si>
  <si>
    <t>udkisl jHdl+, núka ñ§ug</t>
  </si>
  <si>
    <t>ks¾udK ri úkaokhg iy iajlSh ks¾udK bÈßm;a lsÍug</t>
  </si>
  <si>
    <t>jHdmdr lghq;= j,g</t>
  </si>
  <si>
    <t>Èkm;du</t>
  </si>
  <si>
    <t>i;shlg jrla</t>
  </si>
  <si>
    <t>udfilg jrla</t>
  </si>
  <si>
    <t>l,d;=rlska</t>
  </si>
  <si>
    <t>;rula ÿrg</t>
  </si>
  <si>
    <t>woyila ke;</t>
  </si>
  <si>
    <t>wod&lt; iudcfha udkisl iqjhla ,nd .ekSug</t>
  </si>
  <si>
    <t>Ôú;hg hula tl;= lr .ekSug</t>
  </si>
  <si>
    <t>úfõl ld,h .; lsÍug</t>
  </si>
  <si>
    <t>b,lal lrd &lt;Õd ùug</t>
  </si>
  <si>
    <t>ri úkaokhla ,nd .ekSug</t>
  </si>
  <si>
    <t>Ôjk w;aoelSula ,nd .ekSug</t>
  </si>
  <si>
    <t>fnd&lt;| wdYajdohla ,nd .ekSug</t>
  </si>
  <si>
    <t>.eg¨‍ ksrdlrKh lr.ekSug</t>
  </si>
  <si>
    <t>;d¾lslj is;Sug fm&lt;öug</t>
  </si>
  <si>
    <t>Ôúf;a ms&lt;sn| iqnjd§jne,Sug</t>
  </si>
  <si>
    <t>;j;a l,ydldÍ ùug</t>
  </si>
  <si>
    <t>Ôú;h .ek ieye,a¨‍fjkais;kakg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</si>
</sst>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164" fontId="3" fillId="0" borderId="11" xfId="26" applyNumberFormat="1" applyFont="1" applyBorder="1" applyAlignment="1">
      <alignment horizontal="right" vertical="top"/>
    </xf>
    <xf numFmtId="164" fontId="3" fillId="0" borderId="13" xfId="29" applyNumberFormat="1" applyFont="1" applyBorder="1" applyAlignment="1">
      <alignment horizontal="right" vertical="top"/>
    </xf>
    <xf numFmtId="165" fontId="3" fillId="0" borderId="12" xfId="33" applyNumberFormat="1" applyFont="1" applyBorder="1" applyAlignment="1">
      <alignment horizontal="right" vertical="top"/>
    </xf>
    <xf numFmtId="164" fontId="3" fillId="0" borderId="16" xfId="34" applyNumberFormat="1" applyFont="1" applyBorder="1" applyAlignment="1">
      <alignment horizontal="right" vertical="top"/>
    </xf>
    <xf numFmtId="165" fontId="3" fillId="0" borderId="17" xfId="35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165" fontId="3" fillId="0" borderId="14" xfId="37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2" xfId="10" applyFont="1" applyBorder="1" applyAlignment="1">
      <alignment horizontal="left" vertical="top" wrapText="1"/>
    </xf>
    <xf numFmtId="164" fontId="3" fillId="0" borderId="23" xfId="34" applyNumberFormat="1" applyFont="1" applyBorder="1" applyAlignment="1">
      <alignment horizontal="right" vertical="top"/>
    </xf>
    <xf numFmtId="164" fontId="3" fillId="0" borderId="24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5" fontId="3" fillId="0" borderId="25" xfId="32" applyNumberFormat="1" applyFont="1" applyBorder="1" applyAlignment="1">
      <alignment horizontal="right" vertical="top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/>
    <xf numFmtId="0" fontId="7" fillId="0" borderId="0" xfId="0" applyFont="1" applyAlignment="1"/>
    <xf numFmtId="164" fontId="3" fillId="0" borderId="3" xfId="29" applyNumberFormat="1" applyFont="1" applyFill="1" applyBorder="1" applyAlignment="1">
      <alignment horizontal="right" vertical="top"/>
    </xf>
    <xf numFmtId="164" fontId="3" fillId="0" borderId="26" xfId="29" applyNumberFormat="1" applyFont="1" applyBorder="1" applyAlignment="1">
      <alignment horizontal="right" vertical="top"/>
    </xf>
    <xf numFmtId="164" fontId="3" fillId="0" borderId="3" xfId="34" applyNumberFormat="1" applyFont="1" applyFill="1" applyBorder="1" applyAlignment="1">
      <alignment horizontal="right" vertical="top"/>
    </xf>
    <xf numFmtId="164" fontId="3" fillId="0" borderId="6" xfId="34" applyNumberFormat="1" applyFont="1" applyBorder="1" applyAlignment="1">
      <alignment horizontal="right" vertical="top"/>
    </xf>
    <xf numFmtId="165" fontId="3" fillId="0" borderId="28" xfId="32" applyNumberFormat="1" applyFont="1" applyBorder="1" applyAlignment="1">
      <alignment horizontal="right" vertical="top"/>
    </xf>
    <xf numFmtId="164" fontId="3" fillId="0" borderId="22" xfId="34" applyNumberFormat="1" applyFont="1" applyBorder="1" applyAlignment="1">
      <alignment horizontal="right" vertical="top"/>
    </xf>
    <xf numFmtId="165" fontId="3" fillId="0" borderId="27" xfId="32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</cellXfs>
  <cellStyles count="39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Sheet1!$C$89:$C$94</c:f>
              <c:strCache>
                <c:ptCount val="6"/>
                <c:pt idx="0">
                  <c:v>m%d:ñl wOHdmkh</c:v>
                </c:pt>
                <c:pt idx="1">
                  <c:v>w$fmd'i ^id$fm&lt;&amp; iu;a</c:v>
                </c:pt>
                <c:pt idx="2">
                  <c:v>w$fmd'i ^W$fm&lt;&amp; iu;a</c:v>
                </c:pt>
                <c:pt idx="3">
                  <c:v>ämaf,daudOdÍ</c:v>
                </c:pt>
                <c:pt idx="4">
                  <c:v>Wmdê wfmalaIl</c:v>
                </c:pt>
                <c:pt idx="5">
                  <c:v>WmdêOdÍ</c:v>
                </c:pt>
              </c:strCache>
            </c:strRef>
          </c:cat>
          <c:val>
            <c:numRef>
              <c:f>Sheet1!$D$89:$D$94</c:f>
              <c:numCache>
                <c:formatCode>###0</c:formatCode>
                <c:ptCount val="6"/>
                <c:pt idx="0">
                  <c:v>9</c:v>
                </c:pt>
                <c:pt idx="1">
                  <c:v>32</c:v>
                </c:pt>
                <c:pt idx="2">
                  <c:v>75</c:v>
                </c:pt>
                <c:pt idx="3">
                  <c:v>47</c:v>
                </c:pt>
                <c:pt idx="4">
                  <c:v>203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Sheet1!$C$112:$C$117</c:f>
              <c:strCache>
                <c:ptCount val="6"/>
                <c:pt idx="0">
                  <c:v>YsIH</c:v>
                </c:pt>
                <c:pt idx="1">
                  <c:v>iajhx /lshd</c:v>
                </c:pt>
                <c:pt idx="2">
                  <c:v>jHdmdr</c:v>
                </c:pt>
                <c:pt idx="3">
                  <c:v>rdcH wxYh</c:v>
                </c:pt>
                <c:pt idx="4">
                  <c:v>fm!oa.,sl wxYh</c:v>
                </c:pt>
                <c:pt idx="5">
                  <c:v>/lshd úrys;</c:v>
                </c:pt>
              </c:strCache>
            </c:strRef>
          </c:cat>
          <c:val>
            <c:numRef>
              <c:f>Sheet1!$D$112:$D$117</c:f>
              <c:numCache>
                <c:formatCode>###0</c:formatCode>
                <c:ptCount val="6"/>
                <c:pt idx="0">
                  <c:v>183</c:v>
                </c:pt>
                <c:pt idx="1">
                  <c:v>48</c:v>
                </c:pt>
                <c:pt idx="2">
                  <c:v>18</c:v>
                </c:pt>
                <c:pt idx="3">
                  <c:v>73</c:v>
                </c:pt>
                <c:pt idx="4">
                  <c:v>52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Sheet1!$C$112:$C$117</c:f>
              <c:strCache>
                <c:ptCount val="6"/>
                <c:pt idx="0">
                  <c:v>YsIH</c:v>
                </c:pt>
                <c:pt idx="1">
                  <c:v>iajhx /lshd</c:v>
                </c:pt>
                <c:pt idx="2">
                  <c:v>jHdmdr</c:v>
                </c:pt>
                <c:pt idx="3">
                  <c:v>rdcH wxYh</c:v>
                </c:pt>
                <c:pt idx="4">
                  <c:v>fm!oa.,sl wxYh</c:v>
                </c:pt>
                <c:pt idx="5">
                  <c:v>/lshd úrys;</c:v>
                </c:pt>
              </c:strCache>
            </c:strRef>
          </c:cat>
          <c:val>
            <c:numRef>
              <c:f>Sheet1!$D$112:$D$117</c:f>
              <c:numCache>
                <c:formatCode>###0</c:formatCode>
                <c:ptCount val="6"/>
                <c:pt idx="0">
                  <c:v>183</c:v>
                </c:pt>
                <c:pt idx="1">
                  <c:v>48</c:v>
                </c:pt>
                <c:pt idx="2">
                  <c:v>18</c:v>
                </c:pt>
                <c:pt idx="3">
                  <c:v>73</c:v>
                </c:pt>
                <c:pt idx="4">
                  <c:v>52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Sheet1!$C$135:$C$139</c:f>
              <c:strCache>
                <c:ptCount val="5"/>
                <c:pt idx="0">
                  <c:v>mqj;am; udOH</c:v>
                </c:pt>
                <c:pt idx="1">
                  <c:v>.=jkaúÿ,s udOH</c:v>
                </c:pt>
                <c:pt idx="2">
                  <c:v>rEmjdysks udOH</c:v>
                </c:pt>
                <c:pt idx="3">
                  <c:v>kj udOH</c:v>
                </c:pt>
                <c:pt idx="4">
                  <c:v>fjk;a</c:v>
                </c:pt>
              </c:strCache>
            </c:strRef>
          </c:cat>
          <c:val>
            <c:numRef>
              <c:f>Sheet1!$D$135:$D$139</c:f>
              <c:numCache>
                <c:formatCode>###0</c:formatCode>
                <c:ptCount val="5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412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Sheet1!$C$135:$C$139</c:f>
              <c:strCache>
                <c:ptCount val="5"/>
                <c:pt idx="0">
                  <c:v>mqj;am; udOH</c:v>
                </c:pt>
                <c:pt idx="1">
                  <c:v>.=jkaúÿ,s udOH</c:v>
                </c:pt>
                <c:pt idx="2">
                  <c:v>rEmjdysks udOH</c:v>
                </c:pt>
                <c:pt idx="3">
                  <c:v>kj udOH</c:v>
                </c:pt>
                <c:pt idx="4">
                  <c:v>fjk;a</c:v>
                </c:pt>
              </c:strCache>
            </c:strRef>
          </c:cat>
          <c:val>
            <c:numRef>
              <c:f>Sheet1!$D$135:$D$139</c:f>
              <c:numCache>
                <c:formatCode>###0</c:formatCode>
                <c:ptCount val="5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412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Sheet1!$C$157:$C$162</c:f>
              <c:strCache>
                <c:ptCount val="6"/>
                <c:pt idx="0">
                  <c:v>wka;¾cd,h</c:v>
                </c:pt>
                <c:pt idx="1">
                  <c:v>f*ianqla</c:v>
                </c:pt>
                <c:pt idx="2">
                  <c:v>hQ áhqí</c:v>
                </c:pt>
                <c:pt idx="3">
                  <c:v>bkaiag¾.%Eï </c:v>
                </c:pt>
                <c:pt idx="4">
                  <c:v>Üúg¾ </c:v>
                </c:pt>
                <c:pt idx="5">
                  <c:v>fjk;a</c:v>
                </c:pt>
              </c:strCache>
            </c:strRef>
          </c:cat>
          <c:val>
            <c:numRef>
              <c:f>Sheet1!$D$157:$D$162</c:f>
              <c:numCache>
                <c:formatCode>###0</c:formatCode>
                <c:ptCount val="6"/>
                <c:pt idx="0">
                  <c:v>24</c:v>
                </c:pt>
                <c:pt idx="1">
                  <c:v>386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Sheet1!$C$157:$C$162</c:f>
              <c:strCache>
                <c:ptCount val="6"/>
                <c:pt idx="0">
                  <c:v>wka;¾cd,h</c:v>
                </c:pt>
                <c:pt idx="1">
                  <c:v>f*ianqla</c:v>
                </c:pt>
                <c:pt idx="2">
                  <c:v>hQ áhqí</c:v>
                </c:pt>
                <c:pt idx="3">
                  <c:v>bkaiag¾.%Eï </c:v>
                </c:pt>
                <c:pt idx="4">
                  <c:v>Üúg¾ </c:v>
                </c:pt>
                <c:pt idx="5">
                  <c:v>fjk;a</c:v>
                </c:pt>
              </c:strCache>
            </c:strRef>
          </c:cat>
          <c:val>
            <c:numRef>
              <c:f>Sheet1!$D$157:$D$162</c:f>
              <c:numCache>
                <c:formatCode>###0</c:formatCode>
                <c:ptCount val="6"/>
                <c:pt idx="0">
                  <c:v>24</c:v>
                </c:pt>
                <c:pt idx="1">
                  <c:v>386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Sheet1!$C$179:$C$187</c:f>
              <c:strCache>
                <c:ptCount val="9"/>
                <c:pt idx="0">
                  <c:v>md¿j ;kslu uld .ekSug</c:v>
                </c:pt>
                <c:pt idx="1">
                  <c:v>úfkdaodiajdoh ,nd .ekSug</c:v>
                </c:pt>
                <c:pt idx="2">
                  <c:v>tÈfkod iudÔh f;dr;=re oek .ekSug</c:v>
                </c:pt>
                <c:pt idx="3">
                  <c:v>mska;+r Wvq.; &amp; lsÍug</c:v>
                </c:pt>
                <c:pt idx="4">
                  <c:v>kj oekqu fidhd hEug</c:v>
                </c:pt>
                <c:pt idx="5">
                  <c:v>udkisl jHdl+, núka ñ§ug</c:v>
                </c:pt>
                <c:pt idx="6">
                  <c:v>ks¾udK ri úkaokhg iy iajlSh ks¾udK bÈßm;a lsÍug</c:v>
                </c:pt>
                <c:pt idx="7">
                  <c:v>jHdmdr lghq;= j,g</c:v>
                </c:pt>
                <c:pt idx="8">
                  <c:v>fjk;a</c:v>
                </c:pt>
              </c:strCache>
            </c:strRef>
          </c:cat>
          <c:val>
            <c:numRef>
              <c:f>Sheet1!$D$179:$D$187</c:f>
              <c:numCache>
                <c:formatCode>###0</c:formatCode>
                <c:ptCount val="9"/>
                <c:pt idx="0">
                  <c:v>126</c:v>
                </c:pt>
                <c:pt idx="1">
                  <c:v>162</c:v>
                </c:pt>
                <c:pt idx="2">
                  <c:v>171</c:v>
                </c:pt>
                <c:pt idx="3">
                  <c:v>50</c:v>
                </c:pt>
                <c:pt idx="4">
                  <c:v>135</c:v>
                </c:pt>
                <c:pt idx="5">
                  <c:v>153</c:v>
                </c:pt>
                <c:pt idx="6">
                  <c:v>117</c:v>
                </c:pt>
                <c:pt idx="7">
                  <c:v>36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Sheet1!$C$209:$C$212</c:f>
              <c:strCache>
                <c:ptCount val="4"/>
                <c:pt idx="0">
                  <c:v>Èkm;du</c:v>
                </c:pt>
                <c:pt idx="1">
                  <c:v>i;shlg jrla</c:v>
                </c:pt>
                <c:pt idx="2">
                  <c:v>udfilg jrla</c:v>
                </c:pt>
                <c:pt idx="3">
                  <c:v>l,d;=rlska</c:v>
                </c:pt>
              </c:strCache>
            </c:strRef>
          </c:cat>
          <c:val>
            <c:numRef>
              <c:f>Sheet1!$D$209:$D$212</c:f>
              <c:numCache>
                <c:formatCode>###0</c:formatCode>
                <c:ptCount val="4"/>
                <c:pt idx="0">
                  <c:v>442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Sheet1!$C$209:$C$212</c:f>
              <c:strCache>
                <c:ptCount val="4"/>
                <c:pt idx="0">
                  <c:v>Èkm;du</c:v>
                </c:pt>
                <c:pt idx="1">
                  <c:v>i;shlg jrla</c:v>
                </c:pt>
                <c:pt idx="2">
                  <c:v>udfilg jrla</c:v>
                </c:pt>
                <c:pt idx="3">
                  <c:v>l,d;=rlska</c:v>
                </c:pt>
              </c:strCache>
            </c:strRef>
          </c:cat>
          <c:val>
            <c:numRef>
              <c:f>Sheet1!$D$209:$D$212</c:f>
              <c:numCache>
                <c:formatCode>###0</c:formatCode>
                <c:ptCount val="4"/>
                <c:pt idx="0">
                  <c:v>442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Sheet1!$C$9:$C$11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Sheet1!$C$230:$C$233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woyila ke;</c:v>
                </c:pt>
              </c:strCache>
            </c:strRef>
          </c:cat>
          <c:val>
            <c:numRef>
              <c:f>Sheet1!$D$230:$D$233</c:f>
              <c:numCache>
                <c:formatCode>###0</c:formatCode>
                <c:ptCount val="4"/>
                <c:pt idx="0">
                  <c:v>347</c:v>
                </c:pt>
                <c:pt idx="1">
                  <c:v>14</c:v>
                </c:pt>
                <c:pt idx="2">
                  <c:v>89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Sheet1!$C$230:$C$233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woyila ke;</c:v>
                </c:pt>
              </c:strCache>
            </c:strRef>
          </c:cat>
          <c:val>
            <c:numRef>
              <c:f>Sheet1!$D$230:$D$233</c:f>
              <c:numCache>
                <c:formatCode>###0</c:formatCode>
                <c:ptCount val="4"/>
                <c:pt idx="0">
                  <c:v>347</c:v>
                </c:pt>
                <c:pt idx="1">
                  <c:v>14</c:v>
                </c:pt>
                <c:pt idx="2">
                  <c:v>89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Sheet1!$C$251:$C$258</c:f>
              <c:strCache>
                <c:ptCount val="8"/>
                <c:pt idx="0">
                  <c:v>wod&lt; iudcfha udkisl iqjhla ,nd .ekSug</c:v>
                </c:pt>
                <c:pt idx="1">
                  <c:v>Ôú;hg hula tl;= lr .ekSug</c:v>
                </c:pt>
                <c:pt idx="2">
                  <c:v>úfõl ld,h .; lsÍug</c:v>
                </c:pt>
                <c:pt idx="3">
                  <c:v>b,lal lrd &lt;Õd ùug</c:v>
                </c:pt>
                <c:pt idx="4">
                  <c:v>ri úkaokhla ,nd .ekSug</c:v>
                </c:pt>
                <c:pt idx="5">
                  <c:v>Ôjk w;aoelSula ,nd .ekSug</c:v>
                </c:pt>
                <c:pt idx="6">
                  <c:v>fnd&lt;| wdYajdohla ,nd .ekSug</c:v>
                </c:pt>
                <c:pt idx="7">
                  <c:v>fjk;a</c:v>
                </c:pt>
              </c:strCache>
            </c:strRef>
          </c:cat>
          <c:val>
            <c:numRef>
              <c:f>Sheet1!$D$251:$D$258</c:f>
              <c:numCache>
                <c:formatCode>###0</c:formatCode>
                <c:ptCount val="8"/>
                <c:pt idx="0">
                  <c:v>162</c:v>
                </c:pt>
                <c:pt idx="1">
                  <c:v>193</c:v>
                </c:pt>
                <c:pt idx="2">
                  <c:v>90</c:v>
                </c:pt>
                <c:pt idx="3">
                  <c:v>94</c:v>
                </c:pt>
                <c:pt idx="4">
                  <c:v>72</c:v>
                </c:pt>
                <c:pt idx="5">
                  <c:v>103</c:v>
                </c:pt>
                <c:pt idx="6">
                  <c:v>5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Sheet1!$C$251:$C$258</c:f>
              <c:strCache>
                <c:ptCount val="8"/>
                <c:pt idx="0">
                  <c:v>wod&lt; iudcfha udkisl iqjhla ,nd .ekSug</c:v>
                </c:pt>
                <c:pt idx="1">
                  <c:v>Ôú;hg hula tl;= lr .ekSug</c:v>
                </c:pt>
                <c:pt idx="2">
                  <c:v>úfõl ld,h .; lsÍug</c:v>
                </c:pt>
                <c:pt idx="3">
                  <c:v>b,lal lrd &lt;Õd ùug</c:v>
                </c:pt>
                <c:pt idx="4">
                  <c:v>ri úkaokhla ,nd .ekSug</c:v>
                </c:pt>
                <c:pt idx="5">
                  <c:v>Ôjk w;aoelSula ,nd .ekSug</c:v>
                </c:pt>
                <c:pt idx="6">
                  <c:v>fnd&lt;| wdYajdohla ,nd .ekSug</c:v>
                </c:pt>
                <c:pt idx="7">
                  <c:v>fjk;a</c:v>
                </c:pt>
              </c:strCache>
            </c:strRef>
          </c:cat>
          <c:val>
            <c:numRef>
              <c:f>Sheet1!$D$251:$D$258</c:f>
              <c:numCache>
                <c:formatCode>###0</c:formatCode>
                <c:ptCount val="8"/>
                <c:pt idx="0">
                  <c:v>162</c:v>
                </c:pt>
                <c:pt idx="1">
                  <c:v>193</c:v>
                </c:pt>
                <c:pt idx="2">
                  <c:v>90</c:v>
                </c:pt>
                <c:pt idx="3">
                  <c:v>94</c:v>
                </c:pt>
                <c:pt idx="4">
                  <c:v>72</c:v>
                </c:pt>
                <c:pt idx="5">
                  <c:v>103</c:v>
                </c:pt>
                <c:pt idx="6">
                  <c:v>5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Sheet1!$C$278:$C$281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woyila ke;</c:v>
                </c:pt>
              </c:strCache>
            </c:strRef>
          </c:cat>
          <c:val>
            <c:numRef>
              <c:f>Sheet1!$D$278:$D$281</c:f>
              <c:numCache>
                <c:formatCode>###0</c:formatCode>
                <c:ptCount val="4"/>
                <c:pt idx="0">
                  <c:v>285</c:v>
                </c:pt>
                <c:pt idx="1">
                  <c:v>30</c:v>
                </c:pt>
                <c:pt idx="2">
                  <c:v>109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Sheet1!$C$278:$C$281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woyila ke;</c:v>
                </c:pt>
              </c:strCache>
            </c:strRef>
          </c:cat>
          <c:val>
            <c:numRef>
              <c:f>Sheet1!$D$278:$D$281</c:f>
              <c:numCache>
                <c:formatCode>###0</c:formatCode>
                <c:ptCount val="4"/>
                <c:pt idx="0">
                  <c:v>285</c:v>
                </c:pt>
                <c:pt idx="1">
                  <c:v>30</c:v>
                </c:pt>
                <c:pt idx="2">
                  <c:v>109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Sheet1!$C$298:$C$303</c:f>
              <c:strCache>
                <c:ptCount val="6"/>
                <c:pt idx="0">
                  <c:v>.eg¨‍ ksrdlrKh lr.ekSug</c:v>
                </c:pt>
                <c:pt idx="1">
                  <c:v>;d¾lslj is;Sug fm&lt;öug</c:v>
                </c:pt>
                <c:pt idx="2">
                  <c:v>Ôúf;a ms&lt;sn| iqnjd§jne,Sug</c:v>
                </c:pt>
                <c:pt idx="3">
                  <c:v>;j;a l,ydldÍ ùug</c:v>
                </c:pt>
                <c:pt idx="4">
                  <c:v>Ôú;h .ek ieye,a¨‍fjkais;kakg</c:v>
                </c:pt>
                <c:pt idx="5">
                  <c:v>fjk;a</c:v>
                </c:pt>
              </c:strCache>
            </c:strRef>
          </c:cat>
          <c:val>
            <c:numRef>
              <c:f>Sheet1!$D$298:$D$303</c:f>
              <c:numCache>
                <c:formatCode>###0</c:formatCode>
                <c:ptCount val="6"/>
                <c:pt idx="0">
                  <c:v>135</c:v>
                </c:pt>
                <c:pt idx="1">
                  <c:v>155</c:v>
                </c:pt>
                <c:pt idx="2">
                  <c:v>250</c:v>
                </c:pt>
                <c:pt idx="3">
                  <c:v>5</c:v>
                </c:pt>
                <c:pt idx="4">
                  <c:v>142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Sheet1!$C$298:$C$303</c:f>
              <c:strCache>
                <c:ptCount val="6"/>
                <c:pt idx="0">
                  <c:v>.eg¨‍ ksrdlrKh lr.ekSug</c:v>
                </c:pt>
                <c:pt idx="1">
                  <c:v>;d¾lslj is;Sug fm&lt;öug</c:v>
                </c:pt>
                <c:pt idx="2">
                  <c:v>Ôúf;a ms&lt;sn| iqnjd§jne,Sug</c:v>
                </c:pt>
                <c:pt idx="3">
                  <c:v>;j;a l,ydldÍ ùug</c:v>
                </c:pt>
                <c:pt idx="4">
                  <c:v>Ôú;h .ek ieye,a¨‍fjkais;kakg</c:v>
                </c:pt>
                <c:pt idx="5">
                  <c:v>fjk;a</c:v>
                </c:pt>
              </c:strCache>
            </c:strRef>
          </c:cat>
          <c:val>
            <c:numRef>
              <c:f>Sheet1!$D$298:$D$303</c:f>
              <c:numCache>
                <c:formatCode>###0</c:formatCode>
                <c:ptCount val="6"/>
                <c:pt idx="0">
                  <c:v>135</c:v>
                </c:pt>
                <c:pt idx="1">
                  <c:v>155</c:v>
                </c:pt>
                <c:pt idx="2">
                  <c:v>250</c:v>
                </c:pt>
                <c:pt idx="3">
                  <c:v>5</c:v>
                </c:pt>
                <c:pt idx="4">
                  <c:v>142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Sheet1!$C$30:$C$32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Sheet1!$D$30:$D$32</c:f>
              <c:numCache>
                <c:formatCode>###0</c:formatCode>
                <c:ptCount val="3"/>
                <c:pt idx="0">
                  <c:v>215</c:v>
                </c:pt>
                <c:pt idx="1">
                  <c:v>147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Sheet1!$C$30:$C$32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Sheet1!$D$30:$D$32</c:f>
              <c:numCache>
                <c:formatCode>###0</c:formatCode>
                <c:ptCount val="3"/>
                <c:pt idx="0">
                  <c:v>215</c:v>
                </c:pt>
                <c:pt idx="1">
                  <c:v>147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Sheet1!$C$50:$C$51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Sheet1!$D$50:$D$51</c:f>
              <c:numCache>
                <c:formatCode>###0</c:formatCode>
                <c:ptCount val="2"/>
                <c:pt idx="0">
                  <c:v>217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Sheet1!$C$50:$C$51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Sheet1!$D$50:$D$51</c:f>
              <c:numCache>
                <c:formatCode>###0</c:formatCode>
                <c:ptCount val="2"/>
                <c:pt idx="0">
                  <c:v>217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Sheet1!$C$69:$C$71</c:f>
              <c:strCache>
                <c:ptCount val="3"/>
                <c:pt idx="0">
                  <c:v>wjq( 15 - 20</c:v>
                </c:pt>
                <c:pt idx="1">
                  <c:v>wjq( 21 - 26</c:v>
                </c:pt>
                <c:pt idx="2">
                  <c:v>wjq( 27 - 34</c:v>
                </c:pt>
              </c:strCache>
            </c:strRef>
          </c:cat>
          <c:val>
            <c:numRef>
              <c:f>Sheet1!$D$69:$D$71</c:f>
              <c:numCache>
                <c:formatCode>###0</c:formatCode>
                <c:ptCount val="3"/>
                <c:pt idx="0">
                  <c:v>12</c:v>
                </c:pt>
                <c:pt idx="1">
                  <c:v>297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F-4C01-90FA-90FA89DA883F}"/>
              </c:ext>
            </c:extLst>
          </c:dPt>
          <c:cat>
            <c:strRef>
              <c:f>Sheet1!$C$69:$C$71</c:f>
              <c:strCache>
                <c:ptCount val="3"/>
                <c:pt idx="0">
                  <c:v>wjq( 15 - 20</c:v>
                </c:pt>
                <c:pt idx="1">
                  <c:v>wjq( 21 - 26</c:v>
                </c:pt>
                <c:pt idx="2">
                  <c:v>wjq( 27 - 34</c:v>
                </c:pt>
              </c:strCache>
            </c:strRef>
          </c:cat>
          <c:val>
            <c:numRef>
              <c:f>Sheet1!$D$69:$D$71</c:f>
              <c:numCache>
                <c:formatCode>###0</c:formatCode>
                <c:ptCount val="3"/>
                <c:pt idx="0">
                  <c:v>12</c:v>
                </c:pt>
                <c:pt idx="1">
                  <c:v>297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Sheet1!$C$89:$C$94</c:f>
              <c:strCache>
                <c:ptCount val="6"/>
                <c:pt idx="0">
                  <c:v>m%d:ñl wOHdmkh</c:v>
                </c:pt>
                <c:pt idx="1">
                  <c:v>w$fmd'i ^id$fm&lt;&amp; iu;a</c:v>
                </c:pt>
                <c:pt idx="2">
                  <c:v>w$fmd'i ^W$fm&lt;&amp; iu;a</c:v>
                </c:pt>
                <c:pt idx="3">
                  <c:v>ämaf,daudOdÍ</c:v>
                </c:pt>
                <c:pt idx="4">
                  <c:v>Wmdê wfmalaIl</c:v>
                </c:pt>
                <c:pt idx="5">
                  <c:v>WmdêOdÍ</c:v>
                </c:pt>
              </c:strCache>
            </c:strRef>
          </c:cat>
          <c:val>
            <c:numRef>
              <c:f>Sheet1!$D$89:$D$94</c:f>
              <c:numCache>
                <c:formatCode>###0</c:formatCode>
                <c:ptCount val="6"/>
                <c:pt idx="0">
                  <c:v>9</c:v>
                </c:pt>
                <c:pt idx="1">
                  <c:v>32</c:v>
                </c:pt>
                <c:pt idx="2">
                  <c:v>75</c:v>
                </c:pt>
                <c:pt idx="3">
                  <c:v>47</c:v>
                </c:pt>
                <c:pt idx="4">
                  <c:v>203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12</xdr:row>
      <xdr:rowOff>123825</xdr:rowOff>
    </xdr:from>
    <xdr:to>
      <xdr:col>6</xdr:col>
      <xdr:colOff>333375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12</xdr:row>
      <xdr:rowOff>104775</xdr:rowOff>
    </xdr:from>
    <xdr:to>
      <xdr:col>11</xdr:col>
      <xdr:colOff>647700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29</xdr:row>
      <xdr:rowOff>9525</xdr:rowOff>
    </xdr:from>
    <xdr:to>
      <xdr:col>12</xdr:col>
      <xdr:colOff>247650</xdr:colOff>
      <xdr:row>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28</xdr:row>
      <xdr:rowOff>342900</xdr:rowOff>
    </xdr:from>
    <xdr:to>
      <xdr:col>17</xdr:col>
      <xdr:colOff>561975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47</xdr:row>
      <xdr:rowOff>238125</xdr:rowOff>
    </xdr:from>
    <xdr:to>
      <xdr:col>12</xdr:col>
      <xdr:colOff>371475</xdr:colOff>
      <xdr:row>60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47</xdr:row>
      <xdr:rowOff>247650</xdr:rowOff>
    </xdr:from>
    <xdr:to>
      <xdr:col>17</xdr:col>
      <xdr:colOff>647700</xdr:colOff>
      <xdr:row>60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67</xdr:row>
      <xdr:rowOff>66675</xdr:rowOff>
    </xdr:from>
    <xdr:to>
      <xdr:col>12</xdr:col>
      <xdr:colOff>657225</xdr:colOff>
      <xdr:row>78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67</xdr:row>
      <xdr:rowOff>66675</xdr:rowOff>
    </xdr:from>
    <xdr:to>
      <xdr:col>18</xdr:col>
      <xdr:colOff>200025</xdr:colOff>
      <xdr:row>78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87</xdr:row>
      <xdr:rowOff>171450</xdr:rowOff>
    </xdr:from>
    <xdr:to>
      <xdr:col>17</xdr:col>
      <xdr:colOff>142875</xdr:colOff>
      <xdr:row>99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87</xdr:row>
      <xdr:rowOff>180975</xdr:rowOff>
    </xdr:from>
    <xdr:to>
      <xdr:col>12</xdr:col>
      <xdr:colOff>76200</xdr:colOff>
      <xdr:row>99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109</xdr:row>
      <xdr:rowOff>247650</xdr:rowOff>
    </xdr:from>
    <xdr:to>
      <xdr:col>12</xdr:col>
      <xdr:colOff>219075</xdr:colOff>
      <xdr:row>122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110</xdr:row>
      <xdr:rowOff>19050</xdr:rowOff>
    </xdr:from>
    <xdr:to>
      <xdr:col>17</xdr:col>
      <xdr:colOff>571500</xdr:colOff>
      <xdr:row>122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133</xdr:row>
      <xdr:rowOff>314325</xdr:rowOff>
    </xdr:from>
    <xdr:to>
      <xdr:col>12</xdr:col>
      <xdr:colOff>600075</xdr:colOff>
      <xdr:row>149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133</xdr:row>
      <xdr:rowOff>257175</xdr:rowOff>
    </xdr:from>
    <xdr:to>
      <xdr:col>17</xdr:col>
      <xdr:colOff>819150</xdr:colOff>
      <xdr:row>149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154</xdr:row>
      <xdr:rowOff>390525</xdr:rowOff>
    </xdr:from>
    <xdr:to>
      <xdr:col>12</xdr:col>
      <xdr:colOff>285750</xdr:colOff>
      <xdr:row>169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154</xdr:row>
      <xdr:rowOff>400050</xdr:rowOff>
    </xdr:from>
    <xdr:to>
      <xdr:col>17</xdr:col>
      <xdr:colOff>723900</xdr:colOff>
      <xdr:row>169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176</xdr:row>
      <xdr:rowOff>142875</xdr:rowOff>
    </xdr:from>
    <xdr:to>
      <xdr:col>12</xdr:col>
      <xdr:colOff>495300</xdr:colOff>
      <xdr:row>188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206</xdr:row>
      <xdr:rowOff>409575</xdr:rowOff>
    </xdr:from>
    <xdr:to>
      <xdr:col>12</xdr:col>
      <xdr:colOff>523875</xdr:colOff>
      <xdr:row>219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206</xdr:row>
      <xdr:rowOff>419100</xdr:rowOff>
    </xdr:from>
    <xdr:to>
      <xdr:col>17</xdr:col>
      <xdr:colOff>809625</xdr:colOff>
      <xdr:row>219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227</xdr:row>
      <xdr:rowOff>381000</xdr:rowOff>
    </xdr:from>
    <xdr:to>
      <xdr:col>12</xdr:col>
      <xdr:colOff>333375</xdr:colOff>
      <xdr:row>241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227</xdr:row>
      <xdr:rowOff>400050</xdr:rowOff>
    </xdr:from>
    <xdr:to>
      <xdr:col>17</xdr:col>
      <xdr:colOff>800100</xdr:colOff>
      <xdr:row>241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249</xdr:row>
      <xdr:rowOff>76200</xdr:rowOff>
    </xdr:from>
    <xdr:to>
      <xdr:col>12</xdr:col>
      <xdr:colOff>552450</xdr:colOff>
      <xdr:row>260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161925</xdr:colOff>
      <xdr:row>249</xdr:row>
      <xdr:rowOff>19051</xdr:rowOff>
    </xdr:from>
    <xdr:to>
      <xdr:col>18</xdr:col>
      <xdr:colOff>57150</xdr:colOff>
      <xdr:row>260</xdr:row>
      <xdr:rowOff>114301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276</xdr:row>
      <xdr:rowOff>19050</xdr:rowOff>
    </xdr:from>
    <xdr:to>
      <xdr:col>12</xdr:col>
      <xdr:colOff>323850</xdr:colOff>
      <xdr:row>288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276</xdr:row>
      <xdr:rowOff>9525</xdr:rowOff>
    </xdr:from>
    <xdr:to>
      <xdr:col>17</xdr:col>
      <xdr:colOff>723900</xdr:colOff>
      <xdr:row>288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361950</xdr:colOff>
      <xdr:row>295</xdr:row>
      <xdr:rowOff>400049</xdr:rowOff>
    </xdr:from>
    <xdr:to>
      <xdr:col>12</xdr:col>
      <xdr:colOff>276225</xdr:colOff>
      <xdr:row>305</xdr:row>
      <xdr:rowOff>209549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295</xdr:row>
      <xdr:rowOff>419100</xdr:rowOff>
    </xdr:from>
    <xdr:to>
      <xdr:col>17</xdr:col>
      <xdr:colOff>571500</xdr:colOff>
      <xdr:row>305</xdr:row>
      <xdr:rowOff>104775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316"/>
  <sheetViews>
    <sheetView tabSelected="1" topLeftCell="A127" workbookViewId="0">
      <selection activeCell="C310" sqref="C310:C315"/>
    </sheetView>
  </sheetViews>
  <sheetFormatPr defaultRowHeight="15.75" x14ac:dyDescent="0.25"/>
  <cols>
    <col min="2" max="2" width="21.140625" style="9" customWidth="1"/>
    <col min="3" max="3" width="22.7109375" style="19" customWidth="1"/>
    <col min="4" max="4" width="23" customWidth="1"/>
    <col min="5" max="25" width="13.5703125" customWidth="1"/>
  </cols>
  <sheetData>
    <row r="5" spans="2:7" ht="18" x14ac:dyDescent="0.25">
      <c r="B5" s="10" t="s">
        <v>0</v>
      </c>
    </row>
    <row r="7" spans="2:7" ht="21" customHeight="1" x14ac:dyDescent="0.25">
      <c r="B7" s="38">
        <v>1</v>
      </c>
      <c r="C7" s="39"/>
      <c r="D7" s="39"/>
      <c r="E7" s="39"/>
      <c r="F7" s="39"/>
      <c r="G7" s="40"/>
    </row>
    <row r="8" spans="2:7" ht="29.1" customHeight="1" x14ac:dyDescent="0.25">
      <c r="B8" s="11"/>
      <c r="C8" s="20"/>
      <c r="D8" s="16" t="s">
        <v>2</v>
      </c>
      <c r="E8" s="17" t="s">
        <v>3</v>
      </c>
      <c r="F8" s="17" t="s">
        <v>4</v>
      </c>
      <c r="G8" s="18" t="s">
        <v>5</v>
      </c>
    </row>
    <row r="9" spans="2:7" ht="17.100000000000001" customHeight="1" x14ac:dyDescent="0.25">
      <c r="B9" s="12"/>
      <c r="C9" s="37" t="s">
        <v>22</v>
      </c>
      <c r="D9" s="1">
        <v>150</v>
      </c>
      <c r="E9" s="54">
        <f>D9/450*100</f>
        <v>33.333333333333329</v>
      </c>
      <c r="F9" s="54">
        <f>E9</f>
        <v>33.333333333333329</v>
      </c>
      <c r="G9" s="3">
        <f>F9</f>
        <v>33.333333333333329</v>
      </c>
    </row>
    <row r="10" spans="2:7" ht="17.100000000000001" customHeight="1" x14ac:dyDescent="0.25">
      <c r="B10" s="12"/>
      <c r="C10" s="37" t="s">
        <v>23</v>
      </c>
      <c r="D10" s="53">
        <v>150</v>
      </c>
      <c r="E10" s="27">
        <f t="shared" ref="E10:E11" si="0">D10/450*100</f>
        <v>33.333333333333329</v>
      </c>
      <c r="F10" s="27">
        <f t="shared" ref="F10:F11" si="1">E10</f>
        <v>33.333333333333329</v>
      </c>
      <c r="G10" s="28">
        <f>F10+G9</f>
        <v>66.666666666666657</v>
      </c>
    </row>
    <row r="11" spans="2:7" ht="17.100000000000001" customHeight="1" x14ac:dyDescent="0.25">
      <c r="B11" s="13"/>
      <c r="C11" s="37" t="s">
        <v>24</v>
      </c>
      <c r="D11" s="4">
        <v>150</v>
      </c>
      <c r="E11" s="41">
        <f t="shared" si="0"/>
        <v>33.333333333333329</v>
      </c>
      <c r="F11" s="41">
        <f t="shared" si="1"/>
        <v>33.333333333333329</v>
      </c>
      <c r="G11" s="6">
        <f>F11+G10</f>
        <v>99.999999999999986</v>
      </c>
    </row>
    <row r="12" spans="2:7" ht="17.100000000000001" customHeight="1" x14ac:dyDescent="0.25">
      <c r="B12" s="14"/>
      <c r="C12" s="15" t="s">
        <v>1</v>
      </c>
      <c r="D12" s="2">
        <f>SUM(D9:D11)</f>
        <v>450</v>
      </c>
      <c r="E12" s="7">
        <v>100</v>
      </c>
      <c r="F12" s="7">
        <v>100</v>
      </c>
      <c r="G12" s="8"/>
    </row>
    <row r="13" spans="2:7" ht="17.100000000000001" customHeight="1" x14ac:dyDescent="0.25">
      <c r="B13" s="14"/>
      <c r="C13" s="33"/>
      <c r="D13" s="34"/>
      <c r="E13" s="35"/>
      <c r="F13" s="35"/>
      <c r="G13" s="36"/>
    </row>
    <row r="14" spans="2:7" ht="17.100000000000001" customHeight="1" x14ac:dyDescent="0.25">
      <c r="B14" s="14"/>
      <c r="C14" s="33"/>
      <c r="D14" s="34"/>
      <c r="E14" s="35"/>
      <c r="F14" s="35"/>
      <c r="G14" s="36"/>
    </row>
    <row r="15" spans="2:7" ht="17.100000000000001" customHeight="1" x14ac:dyDescent="0.25">
      <c r="B15" s="14"/>
      <c r="C15" s="33"/>
      <c r="D15" s="34"/>
      <c r="E15" s="35"/>
      <c r="F15" s="35"/>
      <c r="G15" s="36"/>
    </row>
    <row r="16" spans="2:7" ht="17.100000000000001" customHeight="1" x14ac:dyDescent="0.25">
      <c r="B16" s="14"/>
      <c r="C16" s="33"/>
      <c r="D16" s="34"/>
      <c r="E16" s="35"/>
      <c r="F16" s="35"/>
      <c r="G16" s="36"/>
    </row>
    <row r="17" spans="2:7" ht="17.100000000000001" customHeight="1" x14ac:dyDescent="0.25">
      <c r="B17" s="14"/>
      <c r="C17" s="33"/>
      <c r="D17" s="34"/>
      <c r="E17" s="35"/>
      <c r="F17" s="35"/>
      <c r="G17" s="36"/>
    </row>
    <row r="18" spans="2:7" ht="17.100000000000001" customHeight="1" x14ac:dyDescent="0.25">
      <c r="B18" s="14"/>
      <c r="C18" s="33"/>
      <c r="D18" s="34"/>
      <c r="E18" s="35"/>
      <c r="F18" s="35"/>
      <c r="G18" s="36"/>
    </row>
    <row r="19" spans="2:7" ht="17.100000000000001" customHeight="1" x14ac:dyDescent="0.25">
      <c r="B19" s="14"/>
      <c r="C19" s="33"/>
      <c r="D19" s="34"/>
      <c r="E19" s="35"/>
      <c r="F19" s="35"/>
      <c r="G19" s="36"/>
    </row>
    <row r="20" spans="2:7" ht="17.100000000000001" customHeight="1" x14ac:dyDescent="0.25">
      <c r="B20" s="14"/>
      <c r="C20" s="33"/>
      <c r="D20" s="34"/>
      <c r="E20" s="35"/>
      <c r="F20" s="35"/>
      <c r="G20" s="36"/>
    </row>
    <row r="21" spans="2:7" ht="17.100000000000001" customHeight="1" x14ac:dyDescent="0.25">
      <c r="B21" s="14"/>
      <c r="C21" s="33"/>
      <c r="D21" s="34"/>
      <c r="E21" s="35"/>
      <c r="F21" s="35"/>
      <c r="G21" s="36"/>
    </row>
    <row r="22" spans="2:7" ht="17.100000000000001" customHeight="1" x14ac:dyDescent="0.25">
      <c r="B22" s="14"/>
      <c r="C22" s="33"/>
      <c r="D22" s="34"/>
      <c r="E22" s="35"/>
      <c r="F22" s="35"/>
      <c r="G22" s="36"/>
    </row>
    <row r="23" spans="2:7" ht="17.100000000000001" customHeight="1" x14ac:dyDescent="0.25">
      <c r="B23" s="14"/>
      <c r="C23" s="33"/>
      <c r="D23" s="34"/>
      <c r="E23" s="35"/>
      <c r="F23" s="35"/>
      <c r="G23" s="36"/>
    </row>
    <row r="24" spans="2:7" ht="17.100000000000001" customHeight="1" x14ac:dyDescent="0.25">
      <c r="B24" s="14"/>
      <c r="C24" s="33"/>
      <c r="D24" s="34"/>
      <c r="E24" s="35"/>
      <c r="F24" s="35"/>
      <c r="G24" s="36"/>
    </row>
    <row r="25" spans="2:7" ht="17.100000000000001" customHeight="1" x14ac:dyDescent="0.25">
      <c r="B25" s="14"/>
      <c r="C25" s="33"/>
      <c r="D25" s="34"/>
      <c r="E25" s="35"/>
      <c r="F25" s="35"/>
      <c r="G25" s="36"/>
    </row>
    <row r="26" spans="2:7" ht="17.100000000000001" customHeight="1" x14ac:dyDescent="0.25">
      <c r="B26" s="14"/>
      <c r="C26" s="33"/>
      <c r="D26" s="34"/>
      <c r="E26" s="35"/>
      <c r="F26" s="35"/>
      <c r="G26" s="36"/>
    </row>
    <row r="28" spans="2:7" ht="21" customHeight="1" x14ac:dyDescent="0.25">
      <c r="B28" s="38">
        <v>2</v>
      </c>
      <c r="C28" s="39"/>
      <c r="D28" s="39"/>
      <c r="E28" s="39"/>
      <c r="F28" s="39"/>
      <c r="G28" s="40"/>
    </row>
    <row r="29" spans="2:7" ht="29.1" customHeight="1" x14ac:dyDescent="0.25">
      <c r="B29" s="11"/>
      <c r="C29" s="20"/>
      <c r="D29" s="16" t="s">
        <v>2</v>
      </c>
      <c r="E29" s="17" t="s">
        <v>3</v>
      </c>
      <c r="F29" s="17" t="s">
        <v>4</v>
      </c>
      <c r="G29" s="18" t="s">
        <v>5</v>
      </c>
    </row>
    <row r="30" spans="2:7" ht="17.100000000000001" customHeight="1" x14ac:dyDescent="0.25">
      <c r="B30" s="12"/>
      <c r="C30" s="37" t="s">
        <v>8</v>
      </c>
      <c r="D30" s="23">
        <v>215</v>
      </c>
      <c r="E30" s="54">
        <f>D30/450*100</f>
        <v>47.777777777777779</v>
      </c>
      <c r="F30" s="54">
        <f>E30</f>
        <v>47.777777777777779</v>
      </c>
      <c r="G30" s="3">
        <f>F30</f>
        <v>47.777777777777779</v>
      </c>
    </row>
    <row r="31" spans="2:7" ht="17.100000000000001" customHeight="1" x14ac:dyDescent="0.25">
      <c r="B31" s="13"/>
      <c r="C31" s="19" t="s">
        <v>6</v>
      </c>
      <c r="D31" s="26">
        <v>147</v>
      </c>
      <c r="E31" s="27">
        <f t="shared" ref="E31:E32" si="2">D31/450*100</f>
        <v>32.666666666666664</v>
      </c>
      <c r="F31" s="27">
        <f t="shared" ref="F31:F32" si="3">E31</f>
        <v>32.666666666666664</v>
      </c>
      <c r="G31" s="28">
        <f>F31+G30</f>
        <v>80.444444444444443</v>
      </c>
    </row>
    <row r="32" spans="2:7" ht="17.100000000000001" customHeight="1" x14ac:dyDescent="0.25">
      <c r="B32" s="13"/>
      <c r="C32" s="37" t="s">
        <v>7</v>
      </c>
      <c r="D32" s="24">
        <v>88</v>
      </c>
      <c r="E32" s="27">
        <f t="shared" si="2"/>
        <v>19.555555555555557</v>
      </c>
      <c r="F32" s="27">
        <f t="shared" si="3"/>
        <v>19.555555555555557</v>
      </c>
      <c r="G32" s="28">
        <f>F32+G31</f>
        <v>100</v>
      </c>
    </row>
    <row r="33" spans="2:7" ht="17.100000000000001" customHeight="1" x14ac:dyDescent="0.25">
      <c r="B33" s="14"/>
      <c r="C33" s="15" t="s">
        <v>1</v>
      </c>
      <c r="D33" s="2">
        <f>SUM(D30:D32)</f>
        <v>450</v>
      </c>
      <c r="E33" s="7">
        <v>100</v>
      </c>
      <c r="F33" s="7">
        <v>100</v>
      </c>
      <c r="G33" s="8"/>
    </row>
    <row r="34" spans="2:7" ht="17.100000000000001" customHeight="1" x14ac:dyDescent="0.25">
      <c r="B34" s="14"/>
      <c r="C34" s="33"/>
      <c r="D34" s="34"/>
      <c r="E34" s="35"/>
      <c r="F34" s="35"/>
      <c r="G34" s="36"/>
    </row>
    <row r="35" spans="2:7" ht="17.100000000000001" customHeight="1" x14ac:dyDescent="0.25">
      <c r="B35" s="14"/>
      <c r="C35" s="33"/>
      <c r="D35" s="34"/>
      <c r="E35" s="35"/>
      <c r="F35" s="35"/>
      <c r="G35" s="36"/>
    </row>
    <row r="36" spans="2:7" ht="17.100000000000001" customHeight="1" x14ac:dyDescent="0.25">
      <c r="B36" s="14"/>
      <c r="C36" s="33"/>
      <c r="D36" s="34"/>
      <c r="E36" s="35"/>
      <c r="F36" s="35"/>
      <c r="G36" s="36"/>
    </row>
    <row r="37" spans="2:7" ht="17.100000000000001" customHeight="1" x14ac:dyDescent="0.25">
      <c r="B37" s="14"/>
      <c r="C37" s="33"/>
      <c r="D37" s="34"/>
      <c r="E37" s="35"/>
      <c r="F37" s="35"/>
      <c r="G37" s="36"/>
    </row>
    <row r="38" spans="2:7" ht="17.100000000000001" customHeight="1" x14ac:dyDescent="0.25">
      <c r="B38" s="14"/>
      <c r="C38" s="33"/>
      <c r="D38" s="34"/>
      <c r="E38" s="35"/>
      <c r="F38" s="35"/>
      <c r="G38" s="36"/>
    </row>
    <row r="39" spans="2:7" ht="17.100000000000001" customHeight="1" x14ac:dyDescent="0.25">
      <c r="B39" s="14"/>
      <c r="C39" s="33"/>
      <c r="D39" s="34"/>
      <c r="E39" s="35"/>
      <c r="F39" s="35"/>
      <c r="G39" s="36"/>
    </row>
    <row r="40" spans="2:7" ht="17.100000000000001" customHeight="1" x14ac:dyDescent="0.25">
      <c r="B40" s="14"/>
      <c r="C40" s="33"/>
      <c r="D40" s="34"/>
      <c r="E40" s="35"/>
      <c r="F40" s="35"/>
      <c r="G40" s="36"/>
    </row>
    <row r="41" spans="2:7" ht="17.100000000000001" customHeight="1" x14ac:dyDescent="0.25">
      <c r="B41" s="14"/>
      <c r="C41" s="33"/>
      <c r="D41" s="34"/>
      <c r="E41" s="35"/>
      <c r="F41" s="35"/>
      <c r="G41" s="36"/>
    </row>
    <row r="42" spans="2:7" ht="17.100000000000001" customHeight="1" x14ac:dyDescent="0.25">
      <c r="B42" s="14"/>
      <c r="C42" s="33"/>
      <c r="D42" s="34"/>
      <c r="E42" s="35"/>
      <c r="F42" s="35"/>
      <c r="G42" s="36"/>
    </row>
    <row r="43" spans="2:7" ht="17.100000000000001" customHeight="1" x14ac:dyDescent="0.25">
      <c r="B43" s="14"/>
      <c r="C43" s="33"/>
      <c r="D43" s="34"/>
      <c r="E43" s="35"/>
      <c r="F43" s="35"/>
      <c r="G43" s="36"/>
    </row>
    <row r="44" spans="2:7" ht="17.100000000000001" customHeight="1" x14ac:dyDescent="0.25">
      <c r="B44" s="14"/>
      <c r="C44" s="33"/>
      <c r="D44" s="34"/>
      <c r="E44" s="35"/>
      <c r="F44" s="35"/>
      <c r="G44" s="36"/>
    </row>
    <row r="45" spans="2:7" ht="17.100000000000001" customHeight="1" x14ac:dyDescent="0.25">
      <c r="B45" s="14"/>
      <c r="C45" s="33"/>
      <c r="D45" s="34"/>
      <c r="E45" s="35"/>
      <c r="F45" s="35"/>
      <c r="G45" s="36"/>
    </row>
    <row r="46" spans="2:7" ht="17.100000000000001" customHeight="1" x14ac:dyDescent="0.25">
      <c r="B46" s="14"/>
      <c r="C46" s="33"/>
      <c r="D46" s="34"/>
      <c r="E46" s="35"/>
      <c r="F46" s="35"/>
      <c r="G46" s="36"/>
    </row>
    <row r="48" spans="2:7" ht="21" customHeight="1" x14ac:dyDescent="0.25">
      <c r="B48" s="38">
        <v>4</v>
      </c>
      <c r="C48" s="39"/>
      <c r="D48" s="39"/>
      <c r="E48" s="39"/>
      <c r="F48" s="39"/>
      <c r="G48" s="40"/>
    </row>
    <row r="49" spans="2:7" ht="29.1" customHeight="1" x14ac:dyDescent="0.25">
      <c r="B49" s="11"/>
      <c r="C49" s="20"/>
      <c r="D49" s="16" t="s">
        <v>2</v>
      </c>
      <c r="E49" s="17" t="s">
        <v>3</v>
      </c>
      <c r="F49" s="17" t="s">
        <v>4</v>
      </c>
      <c r="G49" s="18" t="s">
        <v>5</v>
      </c>
    </row>
    <row r="50" spans="2:7" ht="17.100000000000001" customHeight="1" x14ac:dyDescent="0.25">
      <c r="B50" s="12"/>
      <c r="C50" s="22" t="s">
        <v>10</v>
      </c>
      <c r="D50" s="23">
        <v>217</v>
      </c>
      <c r="E50" s="54">
        <f>D50/450*100</f>
        <v>48.222222222222221</v>
      </c>
      <c r="F50" s="54">
        <f>E50</f>
        <v>48.222222222222221</v>
      </c>
      <c r="G50" s="3">
        <f>F50</f>
        <v>48.222222222222221</v>
      </c>
    </row>
    <row r="51" spans="2:7" ht="17.100000000000001" customHeight="1" x14ac:dyDescent="0.25">
      <c r="B51" s="13"/>
      <c r="C51" s="25" t="s">
        <v>9</v>
      </c>
      <c r="D51" s="26">
        <v>233</v>
      </c>
      <c r="E51" s="27">
        <f t="shared" ref="E51" si="4">D51/450*100</f>
        <v>51.777777777777779</v>
      </c>
      <c r="F51" s="27">
        <f t="shared" ref="F51" si="5">E51</f>
        <v>51.777777777777779</v>
      </c>
      <c r="G51" s="28">
        <f>F51+G50</f>
        <v>100</v>
      </c>
    </row>
    <row r="52" spans="2:7" ht="17.100000000000001" customHeight="1" x14ac:dyDescent="0.25">
      <c r="B52" s="14"/>
      <c r="C52" s="29" t="s">
        <v>1</v>
      </c>
      <c r="D52" s="30">
        <f>SUM(D50:D51)</f>
        <v>450</v>
      </c>
      <c r="E52" s="31">
        <v>100</v>
      </c>
      <c r="F52" s="31">
        <v>100</v>
      </c>
      <c r="G52" s="32"/>
    </row>
    <row r="53" spans="2:7" ht="17.100000000000001" customHeight="1" x14ac:dyDescent="0.25">
      <c r="B53" s="14"/>
      <c r="C53" s="33"/>
      <c r="D53" s="34"/>
      <c r="E53" s="35"/>
      <c r="F53" s="35"/>
      <c r="G53" s="36"/>
    </row>
    <row r="54" spans="2:7" ht="17.100000000000001" customHeight="1" x14ac:dyDescent="0.25">
      <c r="B54" s="14"/>
      <c r="C54" s="33"/>
      <c r="D54" s="34"/>
      <c r="E54" s="35"/>
      <c r="F54" s="35"/>
      <c r="G54" s="36"/>
    </row>
    <row r="55" spans="2:7" ht="17.100000000000001" customHeight="1" x14ac:dyDescent="0.25">
      <c r="B55" s="14"/>
    </row>
    <row r="56" spans="2:7" ht="17.100000000000001" customHeight="1" x14ac:dyDescent="0.25">
      <c r="B56" s="14"/>
    </row>
    <row r="57" spans="2:7" ht="17.100000000000001" customHeight="1" x14ac:dyDescent="0.25">
      <c r="B57" s="14"/>
      <c r="C57" s="33"/>
      <c r="D57" s="34"/>
      <c r="E57" s="35"/>
      <c r="F57" s="35"/>
      <c r="G57" s="36"/>
    </row>
    <row r="58" spans="2:7" ht="17.100000000000001" customHeight="1" x14ac:dyDescent="0.25">
      <c r="B58" s="14"/>
      <c r="C58" s="33"/>
      <c r="D58" s="34"/>
      <c r="E58" s="35"/>
      <c r="F58" s="35"/>
      <c r="G58" s="36"/>
    </row>
    <row r="59" spans="2:7" ht="17.100000000000001" customHeight="1" x14ac:dyDescent="0.25">
      <c r="B59" s="14"/>
      <c r="C59" s="33"/>
      <c r="D59" s="34"/>
      <c r="E59" s="35"/>
      <c r="F59" s="35"/>
      <c r="G59" s="36"/>
    </row>
    <row r="60" spans="2:7" ht="17.100000000000001" customHeight="1" x14ac:dyDescent="0.25">
      <c r="B60" s="14"/>
      <c r="C60" s="33"/>
      <c r="D60" s="34"/>
      <c r="E60" s="35"/>
      <c r="F60" s="35"/>
      <c r="G60" s="36"/>
    </row>
    <row r="61" spans="2:7" ht="17.100000000000001" customHeight="1" x14ac:dyDescent="0.25">
      <c r="B61" s="14"/>
      <c r="C61" s="33"/>
      <c r="D61" s="34"/>
      <c r="E61" s="35"/>
      <c r="F61" s="35"/>
      <c r="G61" s="36"/>
    </row>
    <row r="62" spans="2:7" ht="17.100000000000001" customHeight="1" x14ac:dyDescent="0.25">
      <c r="B62" s="14"/>
      <c r="C62" s="33"/>
      <c r="D62" s="34"/>
      <c r="E62" s="35"/>
      <c r="F62" s="35"/>
      <c r="G62" s="36"/>
    </row>
    <row r="63" spans="2:7" ht="17.100000000000001" customHeight="1" x14ac:dyDescent="0.25">
      <c r="B63" s="14"/>
      <c r="C63" s="33"/>
      <c r="D63" s="34"/>
      <c r="E63" s="35"/>
      <c r="F63" s="35"/>
      <c r="G63" s="36"/>
    </row>
    <row r="64" spans="2:7" ht="17.100000000000001" customHeight="1" x14ac:dyDescent="0.25">
      <c r="B64" s="14"/>
      <c r="C64" s="33"/>
      <c r="D64" s="34"/>
      <c r="E64" s="35"/>
      <c r="F64" s="35"/>
      <c r="G64" s="36"/>
    </row>
    <row r="65" spans="2:7" ht="17.100000000000001" customHeight="1" x14ac:dyDescent="0.25">
      <c r="B65" s="14"/>
      <c r="C65" s="33"/>
      <c r="D65" s="34"/>
      <c r="E65" s="35"/>
      <c r="F65" s="35"/>
      <c r="G65" s="36"/>
    </row>
    <row r="67" spans="2:7" ht="21" customHeight="1" x14ac:dyDescent="0.25">
      <c r="B67" s="38">
        <v>3</v>
      </c>
      <c r="C67" s="39"/>
      <c r="D67" s="39"/>
      <c r="E67" s="39"/>
      <c r="F67" s="39"/>
      <c r="G67" s="40"/>
    </row>
    <row r="68" spans="2:7" ht="29.1" customHeight="1" x14ac:dyDescent="0.25">
      <c r="B68" s="11"/>
      <c r="C68" s="20"/>
      <c r="D68" s="16" t="s">
        <v>2</v>
      </c>
      <c r="E68" s="17" t="s">
        <v>3</v>
      </c>
      <c r="F68" s="17" t="s">
        <v>4</v>
      </c>
      <c r="G68" s="18" t="s">
        <v>5</v>
      </c>
    </row>
    <row r="69" spans="2:7" ht="17.100000000000001" customHeight="1" x14ac:dyDescent="0.25">
      <c r="B69" s="12"/>
      <c r="C69" s="37" t="s">
        <v>25</v>
      </c>
      <c r="D69" s="1">
        <v>12</v>
      </c>
      <c r="E69" s="54">
        <f>D69/450*100</f>
        <v>2.666666666666667</v>
      </c>
      <c r="F69" s="54">
        <f>E69</f>
        <v>2.666666666666667</v>
      </c>
      <c r="G69" s="3">
        <f>F69</f>
        <v>2.666666666666667</v>
      </c>
    </row>
    <row r="70" spans="2:7" ht="17.100000000000001" customHeight="1" x14ac:dyDescent="0.25">
      <c r="B70" s="13"/>
      <c r="C70" s="37" t="s">
        <v>26</v>
      </c>
      <c r="D70" s="4">
        <v>297</v>
      </c>
      <c r="E70" s="27">
        <f t="shared" ref="E70:E71" si="6">D70/450*100</f>
        <v>66</v>
      </c>
      <c r="F70" s="27">
        <f t="shared" ref="F70:F71" si="7">E70</f>
        <v>66</v>
      </c>
      <c r="G70" s="28">
        <f>F70+G69</f>
        <v>68.666666666666671</v>
      </c>
    </row>
    <row r="71" spans="2:7" ht="17.100000000000001" customHeight="1" x14ac:dyDescent="0.25">
      <c r="B71" s="13"/>
      <c r="C71" s="37" t="s">
        <v>27</v>
      </c>
      <c r="D71" s="4">
        <v>141</v>
      </c>
      <c r="E71" s="27">
        <f t="shared" si="6"/>
        <v>31.333333333333336</v>
      </c>
      <c r="F71" s="27">
        <f t="shared" si="7"/>
        <v>31.333333333333336</v>
      </c>
      <c r="G71" s="28">
        <f>F71+G70</f>
        <v>100</v>
      </c>
    </row>
    <row r="72" spans="2:7" ht="17.100000000000001" customHeight="1" x14ac:dyDescent="0.25">
      <c r="B72" s="14"/>
      <c r="C72" s="15" t="s">
        <v>1</v>
      </c>
      <c r="D72" s="2">
        <f>SUM(D69:D71)</f>
        <v>450</v>
      </c>
      <c r="E72" s="7">
        <v>100</v>
      </c>
      <c r="F72" s="7">
        <v>100</v>
      </c>
      <c r="G72" s="8"/>
    </row>
    <row r="73" spans="2:7" ht="17.100000000000001" customHeight="1" x14ac:dyDescent="0.25">
      <c r="B73" s="14"/>
      <c r="C73" s="33"/>
      <c r="D73" s="34"/>
      <c r="E73" s="35"/>
      <c r="F73" s="35"/>
      <c r="G73" s="36"/>
    </row>
    <row r="74" spans="2:7" ht="17.100000000000001" customHeight="1" x14ac:dyDescent="0.25">
      <c r="B74" s="14"/>
      <c r="C74" s="33"/>
      <c r="D74" s="34"/>
      <c r="E74" s="35"/>
      <c r="F74" s="35"/>
      <c r="G74" s="36"/>
    </row>
    <row r="75" spans="2:7" ht="17.100000000000001" customHeight="1" x14ac:dyDescent="0.25">
      <c r="B75" s="14"/>
      <c r="C75" s="33"/>
      <c r="D75" s="34"/>
      <c r="E75" s="35"/>
      <c r="F75" s="35"/>
      <c r="G75" s="36"/>
    </row>
    <row r="76" spans="2:7" ht="17.100000000000001" customHeight="1" x14ac:dyDescent="0.25">
      <c r="B76" s="14"/>
      <c r="C76" s="33"/>
      <c r="D76" s="34"/>
      <c r="E76" s="35"/>
      <c r="F76" s="35"/>
      <c r="G76" s="36"/>
    </row>
    <row r="77" spans="2:7" ht="17.100000000000001" customHeight="1" x14ac:dyDescent="0.25">
      <c r="B77" s="14"/>
      <c r="C77" s="33"/>
      <c r="D77" s="34"/>
      <c r="E77" s="35"/>
      <c r="F77" s="35"/>
      <c r="G77" s="36"/>
    </row>
    <row r="78" spans="2:7" ht="17.100000000000001" customHeight="1" x14ac:dyDescent="0.25">
      <c r="B78" s="14"/>
      <c r="C78" s="33"/>
      <c r="D78" s="34"/>
      <c r="E78" s="35"/>
      <c r="F78" s="35"/>
      <c r="G78" s="36"/>
    </row>
    <row r="79" spans="2:7" ht="17.100000000000001" customHeight="1" x14ac:dyDescent="0.25">
      <c r="B79" s="14"/>
      <c r="C79" s="33"/>
      <c r="D79" s="34"/>
      <c r="E79" s="35"/>
      <c r="F79" s="35"/>
      <c r="G79" s="36"/>
    </row>
    <row r="80" spans="2:7" ht="17.100000000000001" customHeight="1" x14ac:dyDescent="0.25">
      <c r="B80" s="14"/>
      <c r="C80" s="33"/>
      <c r="D80" s="34"/>
      <c r="E80" s="35"/>
      <c r="F80" s="35"/>
      <c r="G80" s="36"/>
    </row>
    <row r="81" spans="2:13" ht="17.100000000000001" customHeight="1" x14ac:dyDescent="0.25">
      <c r="B81" s="14"/>
      <c r="C81" s="33"/>
      <c r="D81" s="34"/>
      <c r="E81" s="35"/>
      <c r="F81" s="35"/>
      <c r="G81" s="36"/>
    </row>
    <row r="82" spans="2:13" ht="17.100000000000001" customHeight="1" x14ac:dyDescent="0.25">
      <c r="B82" s="14"/>
      <c r="C82" s="33"/>
      <c r="D82" s="34"/>
      <c r="E82" s="35"/>
      <c r="F82" s="35"/>
      <c r="G82" s="36"/>
    </row>
    <row r="83" spans="2:13" ht="17.100000000000001" customHeight="1" x14ac:dyDescent="0.25">
      <c r="B83" s="14"/>
      <c r="C83" s="33"/>
      <c r="D83" s="34"/>
      <c r="E83" s="35"/>
      <c r="F83" s="35"/>
      <c r="G83" s="36"/>
    </row>
    <row r="84" spans="2:13" ht="17.100000000000001" customHeight="1" x14ac:dyDescent="0.25">
      <c r="B84" s="14"/>
      <c r="C84" s="33"/>
      <c r="D84" s="34"/>
      <c r="E84" s="35"/>
      <c r="F84" s="35"/>
      <c r="G84" s="36"/>
    </row>
    <row r="85" spans="2:13" ht="17.100000000000001" customHeight="1" x14ac:dyDescent="0.25">
      <c r="B85" s="14"/>
      <c r="C85" s="33"/>
      <c r="D85" s="34"/>
      <c r="E85" s="35"/>
      <c r="F85" s="35"/>
      <c r="G85" s="36"/>
    </row>
    <row r="87" spans="2:13" ht="21" customHeight="1" x14ac:dyDescent="0.25">
      <c r="B87" s="38">
        <v>5</v>
      </c>
      <c r="C87" s="39"/>
      <c r="D87" s="39"/>
      <c r="E87" s="39"/>
      <c r="F87" s="39"/>
      <c r="G87" s="40"/>
    </row>
    <row r="88" spans="2:13" ht="29.1" customHeight="1" x14ac:dyDescent="0.25">
      <c r="B88" s="11"/>
      <c r="C88" s="20"/>
      <c r="D88" s="16" t="s">
        <v>2</v>
      </c>
      <c r="E88" s="17" t="s">
        <v>3</v>
      </c>
      <c r="F88" s="17" t="s">
        <v>4</v>
      </c>
      <c r="G88" s="18" t="s">
        <v>5</v>
      </c>
    </row>
    <row r="89" spans="2:13" ht="17.100000000000001" customHeight="1" x14ac:dyDescent="0.25">
      <c r="B89" s="12"/>
      <c r="C89" s="37" t="s">
        <v>28</v>
      </c>
      <c r="D89" s="23">
        <v>9</v>
      </c>
      <c r="E89" s="54">
        <f>D89/450*100</f>
        <v>2</v>
      </c>
      <c r="F89" s="54">
        <f>E89</f>
        <v>2</v>
      </c>
      <c r="G89" s="3">
        <f>F89</f>
        <v>2</v>
      </c>
    </row>
    <row r="90" spans="2:13" ht="30" customHeight="1" x14ac:dyDescent="0.25">
      <c r="B90" s="13"/>
      <c r="C90" s="37" t="s">
        <v>29</v>
      </c>
      <c r="D90" s="26">
        <v>32</v>
      </c>
      <c r="E90" s="27">
        <f t="shared" ref="E90:E94" si="8">D90/450*100</f>
        <v>7.1111111111111107</v>
      </c>
      <c r="F90" s="27">
        <f t="shared" ref="F90:F94" si="9">E90</f>
        <v>7.1111111111111107</v>
      </c>
      <c r="G90" s="28">
        <f>F90+G89</f>
        <v>9.1111111111111107</v>
      </c>
    </row>
    <row r="91" spans="2:13" ht="17.100000000000001" customHeight="1" x14ac:dyDescent="0.25">
      <c r="B91" s="13"/>
      <c r="C91" s="37" t="s">
        <v>30</v>
      </c>
      <c r="D91" s="24">
        <v>75</v>
      </c>
      <c r="E91" s="27">
        <f t="shared" si="8"/>
        <v>16.666666666666664</v>
      </c>
      <c r="F91" s="27">
        <f t="shared" si="9"/>
        <v>16.666666666666664</v>
      </c>
      <c r="G91" s="28">
        <f t="shared" ref="G91:G94" si="10">F91+G90</f>
        <v>25.777777777777775</v>
      </c>
    </row>
    <row r="92" spans="2:13" ht="17.100000000000001" customHeight="1" x14ac:dyDescent="0.25">
      <c r="B92" s="13"/>
      <c r="C92" s="19" t="s">
        <v>13</v>
      </c>
      <c r="D92" s="4">
        <v>47</v>
      </c>
      <c r="E92" s="27">
        <f t="shared" si="8"/>
        <v>10.444444444444445</v>
      </c>
      <c r="F92" s="27">
        <f t="shared" si="9"/>
        <v>10.444444444444445</v>
      </c>
      <c r="G92" s="28">
        <f t="shared" si="10"/>
        <v>36.222222222222221</v>
      </c>
    </row>
    <row r="93" spans="2:13" ht="17.100000000000001" customHeight="1" x14ac:dyDescent="0.25">
      <c r="B93" s="13"/>
      <c r="C93" s="37" t="s">
        <v>11</v>
      </c>
      <c r="D93" s="4">
        <v>203</v>
      </c>
      <c r="E93" s="27">
        <f t="shared" si="8"/>
        <v>45.111111111111114</v>
      </c>
      <c r="F93" s="27">
        <f t="shared" si="9"/>
        <v>45.111111111111114</v>
      </c>
      <c r="G93" s="28">
        <f t="shared" si="10"/>
        <v>81.333333333333343</v>
      </c>
    </row>
    <row r="94" spans="2:13" ht="17.100000000000001" customHeight="1" x14ac:dyDescent="0.25">
      <c r="B94" s="13"/>
      <c r="C94" s="37" t="s">
        <v>12</v>
      </c>
      <c r="D94" s="4">
        <v>84</v>
      </c>
      <c r="E94" s="27">
        <f t="shared" si="8"/>
        <v>18.666666666666668</v>
      </c>
      <c r="F94" s="27">
        <f t="shared" si="9"/>
        <v>18.666666666666668</v>
      </c>
      <c r="G94" s="28">
        <f t="shared" si="10"/>
        <v>100.00000000000001</v>
      </c>
      <c r="I94" s="21"/>
      <c r="J94" s="4"/>
      <c r="K94" s="5"/>
      <c r="L94" s="5"/>
      <c r="M94" s="6"/>
    </row>
    <row r="95" spans="2:13" ht="17.100000000000001" customHeight="1" x14ac:dyDescent="0.25">
      <c r="B95" s="14"/>
      <c r="C95" s="15" t="s">
        <v>1</v>
      </c>
      <c r="D95" s="2">
        <f>SUM(D89:D94)</f>
        <v>450</v>
      </c>
      <c r="E95" s="7">
        <v>100</v>
      </c>
      <c r="F95" s="7">
        <v>100</v>
      </c>
      <c r="G95" s="8"/>
    </row>
    <row r="96" spans="2:13" ht="17.100000000000001" customHeight="1" x14ac:dyDescent="0.25">
      <c r="B96" s="14"/>
      <c r="C96" s="33"/>
      <c r="D96" s="34"/>
      <c r="E96" s="35"/>
      <c r="F96" s="35"/>
      <c r="G96" s="36"/>
    </row>
    <row r="97" spans="2:7" ht="17.100000000000001" customHeight="1" x14ac:dyDescent="0.25">
      <c r="B97" s="14"/>
      <c r="C97" s="33"/>
      <c r="D97" s="34"/>
      <c r="E97" s="35"/>
      <c r="F97" s="35"/>
      <c r="G97" s="36"/>
    </row>
    <row r="98" spans="2:7" ht="17.100000000000001" customHeight="1" x14ac:dyDescent="0.25">
      <c r="B98" s="14"/>
      <c r="C98" s="33"/>
      <c r="D98" s="34"/>
      <c r="E98" s="35"/>
      <c r="F98" s="35"/>
      <c r="G98" s="36"/>
    </row>
    <row r="99" spans="2:7" ht="17.100000000000001" customHeight="1" x14ac:dyDescent="0.25">
      <c r="B99" s="14"/>
      <c r="C99" s="33"/>
      <c r="D99" s="34"/>
      <c r="E99" s="35"/>
      <c r="F99" s="35"/>
      <c r="G99" s="36"/>
    </row>
    <row r="100" spans="2:7" ht="17.100000000000001" customHeight="1" x14ac:dyDescent="0.25">
      <c r="B100" s="14"/>
      <c r="C100" s="33"/>
      <c r="D100" s="34"/>
      <c r="E100" s="35"/>
      <c r="F100" s="35"/>
      <c r="G100" s="36"/>
    </row>
    <row r="101" spans="2:7" ht="17.100000000000001" customHeight="1" x14ac:dyDescent="0.25">
      <c r="B101" s="14"/>
      <c r="C101" s="33"/>
      <c r="D101" s="34"/>
      <c r="E101" s="35"/>
      <c r="F101" s="35"/>
      <c r="G101" s="36"/>
    </row>
    <row r="102" spans="2:7" ht="17.100000000000001" customHeight="1" x14ac:dyDescent="0.25">
      <c r="B102" s="14"/>
      <c r="C102" s="33"/>
      <c r="D102" s="34"/>
      <c r="E102" s="35"/>
      <c r="F102" s="35"/>
      <c r="G102" s="36"/>
    </row>
    <row r="103" spans="2:7" ht="17.100000000000001" customHeight="1" x14ac:dyDescent="0.25">
      <c r="B103" s="14"/>
      <c r="C103" s="33"/>
      <c r="D103" s="34"/>
      <c r="E103" s="35"/>
      <c r="F103" s="35"/>
      <c r="G103" s="36"/>
    </row>
    <row r="104" spans="2:7" ht="17.100000000000001" customHeight="1" x14ac:dyDescent="0.25">
      <c r="B104" s="14"/>
      <c r="C104" s="33"/>
      <c r="D104" s="34"/>
      <c r="E104" s="35"/>
      <c r="F104" s="35"/>
      <c r="G104" s="36"/>
    </row>
    <row r="105" spans="2:7" ht="17.100000000000001" customHeight="1" x14ac:dyDescent="0.25">
      <c r="B105" s="14"/>
      <c r="C105" s="33"/>
      <c r="D105" s="34"/>
      <c r="E105" s="35"/>
      <c r="F105" s="35"/>
      <c r="G105" s="36"/>
    </row>
    <row r="106" spans="2:7" ht="17.100000000000001" customHeight="1" x14ac:dyDescent="0.25">
      <c r="B106" s="14"/>
      <c r="C106" s="33"/>
      <c r="D106" s="34"/>
      <c r="E106" s="35"/>
      <c r="F106" s="35"/>
      <c r="G106" s="36"/>
    </row>
    <row r="107" spans="2:7" ht="17.100000000000001" customHeight="1" x14ac:dyDescent="0.25">
      <c r="B107" s="14"/>
      <c r="C107" s="33"/>
      <c r="D107" s="34"/>
      <c r="E107" s="35"/>
      <c r="F107" s="35"/>
      <c r="G107" s="36"/>
    </row>
    <row r="108" spans="2:7" ht="17.100000000000001" customHeight="1" x14ac:dyDescent="0.25">
      <c r="B108" s="14"/>
      <c r="C108" s="33"/>
      <c r="D108" s="34"/>
      <c r="E108" s="35"/>
      <c r="F108" s="35"/>
      <c r="G108" s="36"/>
    </row>
    <row r="110" spans="2:7" ht="21" customHeight="1" x14ac:dyDescent="0.25">
      <c r="B110" s="38">
        <v>6</v>
      </c>
      <c r="C110" s="39"/>
      <c r="D110" s="39"/>
      <c r="E110" s="39"/>
      <c r="F110" s="39"/>
      <c r="G110" s="40"/>
    </row>
    <row r="111" spans="2:7" ht="29.1" customHeight="1" x14ac:dyDescent="0.25">
      <c r="B111" s="11"/>
      <c r="C111" s="20"/>
      <c r="D111" s="16" t="s">
        <v>2</v>
      </c>
      <c r="E111" s="17" t="s">
        <v>3</v>
      </c>
      <c r="F111" s="17" t="s">
        <v>4</v>
      </c>
      <c r="G111" s="18" t="s">
        <v>5</v>
      </c>
    </row>
    <row r="112" spans="2:7" ht="17.100000000000001" customHeight="1" x14ac:dyDescent="0.25">
      <c r="B112" s="12"/>
      <c r="C112" s="37" t="s">
        <v>18</v>
      </c>
      <c r="D112" s="1">
        <v>183</v>
      </c>
      <c r="E112" s="54">
        <f>D112/450*100</f>
        <v>40.666666666666664</v>
      </c>
      <c r="F112" s="54">
        <f>E112</f>
        <v>40.666666666666664</v>
      </c>
      <c r="G112" s="3">
        <f>F112</f>
        <v>40.666666666666664</v>
      </c>
    </row>
    <row r="113" spans="2:7" ht="17.100000000000001" customHeight="1" x14ac:dyDescent="0.25">
      <c r="B113" s="13"/>
      <c r="C113" s="19" t="s">
        <v>19</v>
      </c>
      <c r="D113" s="4">
        <v>48</v>
      </c>
      <c r="E113" s="27">
        <f t="shared" ref="E113:E117" si="11">D113/450*100</f>
        <v>10.666666666666668</v>
      </c>
      <c r="F113" s="27">
        <f t="shared" ref="F113:F117" si="12">E113</f>
        <v>10.666666666666668</v>
      </c>
      <c r="G113" s="28">
        <f>F113+G112</f>
        <v>51.333333333333329</v>
      </c>
    </row>
    <row r="114" spans="2:7" ht="17.100000000000001" customHeight="1" x14ac:dyDescent="0.25">
      <c r="B114" s="13"/>
      <c r="C114" s="19" t="s">
        <v>31</v>
      </c>
      <c r="D114" s="4">
        <v>18</v>
      </c>
      <c r="E114" s="27">
        <f t="shared" si="11"/>
        <v>4</v>
      </c>
      <c r="F114" s="27">
        <f t="shared" si="12"/>
        <v>4</v>
      </c>
      <c r="G114" s="28">
        <f t="shared" ref="G114:G116" si="13">F114+G113</f>
        <v>55.333333333333329</v>
      </c>
    </row>
    <row r="115" spans="2:7" ht="17.100000000000001" customHeight="1" x14ac:dyDescent="0.25">
      <c r="B115" s="13"/>
      <c r="C115" s="19" t="s">
        <v>16</v>
      </c>
      <c r="D115" s="4">
        <v>73</v>
      </c>
      <c r="E115" s="27">
        <f t="shared" si="11"/>
        <v>16.222222222222221</v>
      </c>
      <c r="F115" s="27">
        <f t="shared" si="12"/>
        <v>16.222222222222221</v>
      </c>
      <c r="G115" s="28">
        <f t="shared" si="13"/>
        <v>71.555555555555543</v>
      </c>
    </row>
    <row r="116" spans="2:7" ht="17.100000000000001" customHeight="1" x14ac:dyDescent="0.25">
      <c r="B116" s="13"/>
      <c r="C116" s="19" t="s">
        <v>15</v>
      </c>
      <c r="D116" s="4">
        <v>52</v>
      </c>
      <c r="E116" s="27">
        <f t="shared" si="11"/>
        <v>11.555555555555555</v>
      </c>
      <c r="F116" s="27">
        <f t="shared" si="12"/>
        <v>11.555555555555555</v>
      </c>
      <c r="G116" s="28">
        <f t="shared" si="13"/>
        <v>83.1111111111111</v>
      </c>
    </row>
    <row r="117" spans="2:7" ht="17.100000000000001" customHeight="1" x14ac:dyDescent="0.25">
      <c r="B117" s="13"/>
      <c r="C117" s="19" t="s">
        <v>17</v>
      </c>
      <c r="D117" s="4">
        <v>76</v>
      </c>
      <c r="E117" s="27">
        <f t="shared" si="11"/>
        <v>16.888888888888889</v>
      </c>
      <c r="F117" s="27">
        <f t="shared" si="12"/>
        <v>16.888888888888889</v>
      </c>
      <c r="G117" s="28">
        <f t="shared" ref="G117" si="14">F117+G116</f>
        <v>99.999999999999986</v>
      </c>
    </row>
    <row r="118" spans="2:7" ht="17.100000000000001" customHeight="1" x14ac:dyDescent="0.25">
      <c r="B118" s="14"/>
      <c r="C118" s="15" t="s">
        <v>1</v>
      </c>
      <c r="D118" s="2">
        <f>SUM(D112:D117)</f>
        <v>450</v>
      </c>
      <c r="E118" s="7">
        <v>100</v>
      </c>
      <c r="F118" s="7">
        <v>100</v>
      </c>
      <c r="G118" s="8"/>
    </row>
    <row r="119" spans="2:7" ht="17.100000000000001" customHeight="1" x14ac:dyDescent="0.25">
      <c r="B119" s="14"/>
      <c r="C119" s="33"/>
      <c r="D119" s="34"/>
      <c r="E119" s="35"/>
      <c r="F119" s="35"/>
      <c r="G119" s="36"/>
    </row>
    <row r="120" spans="2:7" ht="17.100000000000001" customHeight="1" x14ac:dyDescent="0.25">
      <c r="B120" s="14"/>
      <c r="C120" s="33"/>
      <c r="D120" s="34"/>
      <c r="E120" s="35"/>
      <c r="F120" s="35"/>
      <c r="G120" s="36"/>
    </row>
    <row r="121" spans="2:7" ht="17.100000000000001" customHeight="1" x14ac:dyDescent="0.25">
      <c r="B121" s="14"/>
    </row>
    <row r="122" spans="2:7" ht="17.100000000000001" customHeight="1" x14ac:dyDescent="0.25">
      <c r="B122" s="14"/>
      <c r="C122" s="33"/>
      <c r="D122" s="34"/>
      <c r="E122" s="35"/>
      <c r="F122" s="35"/>
      <c r="G122" s="36"/>
    </row>
    <row r="123" spans="2:7" ht="17.100000000000001" customHeight="1" x14ac:dyDescent="0.25">
      <c r="B123" s="14"/>
      <c r="C123" s="33"/>
      <c r="D123" s="34"/>
      <c r="E123" s="35"/>
      <c r="F123" s="35"/>
      <c r="G123" s="36"/>
    </row>
    <row r="124" spans="2:7" ht="17.100000000000001" customHeight="1" x14ac:dyDescent="0.25">
      <c r="B124" s="14"/>
      <c r="C124" s="33"/>
      <c r="D124" s="34"/>
      <c r="E124" s="35"/>
      <c r="F124" s="35"/>
      <c r="G124" s="36"/>
    </row>
    <row r="125" spans="2:7" ht="17.100000000000001" customHeight="1" x14ac:dyDescent="0.25">
      <c r="B125" s="14"/>
      <c r="C125" s="33"/>
      <c r="D125" s="34"/>
      <c r="E125" s="35"/>
      <c r="F125" s="35"/>
      <c r="G125" s="36"/>
    </row>
    <row r="126" spans="2:7" ht="17.100000000000001" customHeight="1" x14ac:dyDescent="0.25">
      <c r="B126" s="14"/>
      <c r="C126" s="33"/>
      <c r="D126" s="34"/>
      <c r="E126" s="35"/>
      <c r="F126" s="35"/>
      <c r="G126" s="36"/>
    </row>
    <row r="127" spans="2:7" ht="17.100000000000001" customHeight="1" x14ac:dyDescent="0.25">
      <c r="B127" s="14"/>
      <c r="C127" s="33"/>
      <c r="D127" s="34"/>
      <c r="E127" s="35"/>
      <c r="F127" s="35"/>
      <c r="G127" s="36"/>
    </row>
    <row r="128" spans="2:7" ht="17.100000000000001" customHeight="1" x14ac:dyDescent="0.25">
      <c r="B128" s="14"/>
      <c r="C128" s="33"/>
      <c r="D128" s="34"/>
      <c r="E128" s="35"/>
      <c r="F128" s="35"/>
      <c r="G128" s="36"/>
    </row>
    <row r="129" spans="2:7" ht="17.100000000000001" customHeight="1" x14ac:dyDescent="0.25">
      <c r="B129" s="14"/>
      <c r="C129" s="33"/>
      <c r="D129" s="34"/>
      <c r="E129" s="35"/>
      <c r="F129" s="35"/>
      <c r="G129" s="36"/>
    </row>
    <row r="130" spans="2:7" ht="17.100000000000001" customHeight="1" x14ac:dyDescent="0.25">
      <c r="B130" s="14"/>
      <c r="C130" s="33"/>
      <c r="D130" s="34"/>
      <c r="E130" s="35"/>
      <c r="F130" s="35"/>
      <c r="G130" s="36"/>
    </row>
    <row r="131" spans="2:7" ht="17.100000000000001" customHeight="1" x14ac:dyDescent="0.25">
      <c r="B131" s="14"/>
      <c r="C131" s="33"/>
      <c r="D131" s="34"/>
      <c r="E131" s="35"/>
      <c r="F131" s="35"/>
      <c r="G131" s="36"/>
    </row>
    <row r="133" spans="2:7" ht="21" customHeight="1" x14ac:dyDescent="0.25">
      <c r="B133" s="38">
        <v>7</v>
      </c>
      <c r="C133" s="39"/>
      <c r="D133" s="39"/>
      <c r="E133" s="39"/>
      <c r="F133" s="39"/>
      <c r="G133" s="40"/>
    </row>
    <row r="134" spans="2:7" ht="29.1" customHeight="1" x14ac:dyDescent="0.25">
      <c r="B134" s="11"/>
      <c r="C134" s="20"/>
      <c r="D134" s="16" t="s">
        <v>2</v>
      </c>
      <c r="E134" s="17" t="s">
        <v>3</v>
      </c>
      <c r="F134" s="17" t="s">
        <v>4</v>
      </c>
      <c r="G134" s="18" t="s">
        <v>5</v>
      </c>
    </row>
    <row r="135" spans="2:7" ht="17.100000000000001" customHeight="1" x14ac:dyDescent="0.25">
      <c r="B135" s="12"/>
      <c r="C135" s="19" t="s">
        <v>32</v>
      </c>
      <c r="D135" s="1">
        <v>5</v>
      </c>
      <c r="E135" s="54">
        <f>D135/450*100</f>
        <v>1.1111111111111112</v>
      </c>
      <c r="F135" s="54">
        <f>E135</f>
        <v>1.1111111111111112</v>
      </c>
      <c r="G135" s="3">
        <f>F135</f>
        <v>1.1111111111111112</v>
      </c>
    </row>
    <row r="136" spans="2:7" ht="17.100000000000001" customHeight="1" x14ac:dyDescent="0.25">
      <c r="B136" s="13"/>
      <c r="C136" s="19" t="s">
        <v>33</v>
      </c>
      <c r="D136" s="4">
        <v>0</v>
      </c>
      <c r="E136" s="27">
        <f t="shared" ref="E136:E139" si="15">D136/450*100</f>
        <v>0</v>
      </c>
      <c r="F136" s="27">
        <f t="shared" ref="F136:F139" si="16">E136</f>
        <v>0</v>
      </c>
      <c r="G136" s="28">
        <f>F136+G135</f>
        <v>1.1111111111111112</v>
      </c>
    </row>
    <row r="137" spans="2:7" ht="17.100000000000001" customHeight="1" x14ac:dyDescent="0.25">
      <c r="B137" s="12"/>
      <c r="C137" s="19" t="s">
        <v>34</v>
      </c>
      <c r="D137" s="1">
        <v>16</v>
      </c>
      <c r="E137" s="27">
        <f t="shared" si="15"/>
        <v>3.5555555555555554</v>
      </c>
      <c r="F137" s="27">
        <f t="shared" si="16"/>
        <v>3.5555555555555554</v>
      </c>
      <c r="G137" s="28">
        <f t="shared" ref="G137:G139" si="17">F137+G136</f>
        <v>4.6666666666666661</v>
      </c>
    </row>
    <row r="138" spans="2:7" ht="17.100000000000001" customHeight="1" x14ac:dyDescent="0.25">
      <c r="B138" s="13"/>
      <c r="C138" s="19" t="s">
        <v>35</v>
      </c>
      <c r="D138" s="4">
        <v>412</v>
      </c>
      <c r="E138" s="27">
        <f t="shared" si="15"/>
        <v>91.555555555555557</v>
      </c>
      <c r="F138" s="27">
        <f t="shared" si="16"/>
        <v>91.555555555555557</v>
      </c>
      <c r="G138" s="28">
        <f t="shared" si="17"/>
        <v>96.222222222222229</v>
      </c>
    </row>
    <row r="139" spans="2:7" ht="17.100000000000001" customHeight="1" x14ac:dyDescent="0.25">
      <c r="B139" s="13"/>
      <c r="C139" s="19" t="s">
        <v>14</v>
      </c>
      <c r="D139" s="4">
        <v>17</v>
      </c>
      <c r="E139" s="27">
        <f t="shared" si="15"/>
        <v>3.7777777777777777</v>
      </c>
      <c r="F139" s="27">
        <f t="shared" si="16"/>
        <v>3.7777777777777777</v>
      </c>
      <c r="G139" s="28">
        <f t="shared" si="17"/>
        <v>100</v>
      </c>
    </row>
    <row r="140" spans="2:7" ht="17.100000000000001" customHeight="1" x14ac:dyDescent="0.25">
      <c r="B140" s="14"/>
      <c r="C140" s="15" t="s">
        <v>1</v>
      </c>
      <c r="D140" s="2">
        <f>SUM(D135:D139)</f>
        <v>450</v>
      </c>
      <c r="E140" s="7">
        <v>100</v>
      </c>
      <c r="F140" s="7">
        <v>100</v>
      </c>
      <c r="G140" s="8"/>
    </row>
    <row r="141" spans="2:7" ht="17.100000000000001" customHeight="1" x14ac:dyDescent="0.25">
      <c r="B141" s="14"/>
      <c r="C141" s="33"/>
      <c r="D141" s="34"/>
      <c r="E141" s="35"/>
      <c r="F141" s="35"/>
      <c r="G141" s="36"/>
    </row>
    <row r="142" spans="2:7" ht="17.100000000000001" customHeight="1" x14ac:dyDescent="0.25">
      <c r="B142" s="14"/>
      <c r="C142" s="33"/>
      <c r="D142" s="34"/>
      <c r="E142" s="35"/>
      <c r="F142" s="35"/>
      <c r="G142" s="36"/>
    </row>
    <row r="143" spans="2:7" ht="17.100000000000001" customHeight="1" x14ac:dyDescent="0.25">
      <c r="B143" s="14"/>
      <c r="C143" s="33"/>
      <c r="D143" s="34"/>
      <c r="E143" s="35"/>
      <c r="F143" s="35"/>
      <c r="G143" s="36"/>
    </row>
    <row r="144" spans="2:7" ht="17.100000000000001" customHeight="1" x14ac:dyDescent="0.25">
      <c r="B144" s="14"/>
      <c r="C144" s="33"/>
      <c r="D144" s="34"/>
      <c r="E144" s="35"/>
      <c r="F144" s="35"/>
      <c r="G144" s="36"/>
    </row>
    <row r="145" spans="2:7" ht="17.100000000000001" customHeight="1" x14ac:dyDescent="0.25">
      <c r="B145" s="14"/>
      <c r="C145" s="33"/>
      <c r="D145" s="34"/>
      <c r="E145" s="35"/>
      <c r="F145" s="35"/>
      <c r="G145" s="36"/>
    </row>
    <row r="146" spans="2:7" ht="17.100000000000001" customHeight="1" x14ac:dyDescent="0.25">
      <c r="B146" s="14"/>
      <c r="C146" s="33"/>
      <c r="D146" s="34"/>
      <c r="E146" s="35"/>
      <c r="F146" s="35"/>
      <c r="G146" s="36"/>
    </row>
    <row r="147" spans="2:7" ht="17.100000000000001" customHeight="1" x14ac:dyDescent="0.25">
      <c r="B147" s="14"/>
      <c r="C147" s="33"/>
      <c r="D147" s="34"/>
      <c r="E147" s="35"/>
      <c r="F147" s="35"/>
      <c r="G147" s="36"/>
    </row>
    <row r="148" spans="2:7" ht="17.100000000000001" customHeight="1" x14ac:dyDescent="0.25">
      <c r="B148" s="14"/>
      <c r="C148" s="33"/>
      <c r="D148" s="34"/>
      <c r="E148" s="35"/>
      <c r="F148" s="35"/>
      <c r="G148" s="36"/>
    </row>
    <row r="149" spans="2:7" ht="17.100000000000001" customHeight="1" x14ac:dyDescent="0.25">
      <c r="B149" s="14"/>
      <c r="C149" s="33"/>
      <c r="D149" s="34"/>
      <c r="E149" s="35"/>
      <c r="F149" s="35"/>
      <c r="G149" s="36"/>
    </row>
    <row r="150" spans="2:7" ht="17.100000000000001" customHeight="1" x14ac:dyDescent="0.25">
      <c r="B150" s="14"/>
      <c r="C150" s="33"/>
      <c r="D150" s="34"/>
      <c r="E150" s="35"/>
      <c r="F150" s="35"/>
      <c r="G150" s="36"/>
    </row>
    <row r="151" spans="2:7" ht="17.100000000000001" customHeight="1" x14ac:dyDescent="0.25">
      <c r="B151" s="14"/>
      <c r="C151" s="33"/>
      <c r="D151" s="34"/>
      <c r="E151" s="35"/>
      <c r="F151" s="35"/>
      <c r="G151" s="36"/>
    </row>
    <row r="152" spans="2:7" ht="17.100000000000001" customHeight="1" x14ac:dyDescent="0.25">
      <c r="B152" s="14"/>
      <c r="C152" s="33"/>
      <c r="D152" s="34"/>
      <c r="E152" s="35"/>
      <c r="F152" s="35"/>
      <c r="G152" s="36"/>
    </row>
    <row r="153" spans="2:7" ht="17.100000000000001" customHeight="1" x14ac:dyDescent="0.25">
      <c r="B153" s="14"/>
      <c r="C153" s="33"/>
      <c r="D153" s="34"/>
      <c r="E153" s="35"/>
      <c r="F153" s="35"/>
      <c r="G153" s="36"/>
    </row>
    <row r="155" spans="2:7" ht="36" customHeight="1" x14ac:dyDescent="0.25">
      <c r="B155" s="38">
        <v>8</v>
      </c>
      <c r="C155" s="39"/>
      <c r="D155" s="39"/>
      <c r="E155" s="39"/>
      <c r="F155" s="39"/>
      <c r="G155" s="40"/>
    </row>
    <row r="156" spans="2:7" ht="29.1" customHeight="1" x14ac:dyDescent="0.25">
      <c r="B156" s="11"/>
      <c r="C156" s="20"/>
      <c r="D156" s="16" t="s">
        <v>2</v>
      </c>
      <c r="E156" s="17" t="s">
        <v>3</v>
      </c>
      <c r="F156" s="17" t="s">
        <v>4</v>
      </c>
      <c r="G156" s="18" t="s">
        <v>5</v>
      </c>
    </row>
    <row r="157" spans="2:7" ht="17.100000000000001" customHeight="1" x14ac:dyDescent="0.25">
      <c r="B157" s="12"/>
      <c r="C157" s="37" t="s">
        <v>36</v>
      </c>
      <c r="D157" s="26">
        <v>24</v>
      </c>
      <c r="E157" s="54">
        <f>D157/450*100</f>
        <v>5.3333333333333339</v>
      </c>
      <c r="F157" s="54">
        <f>E157</f>
        <v>5.3333333333333339</v>
      </c>
      <c r="G157" s="3">
        <f>F157</f>
        <v>5.3333333333333339</v>
      </c>
    </row>
    <row r="158" spans="2:7" ht="17.100000000000001" customHeight="1" x14ac:dyDescent="0.25">
      <c r="B158" s="13"/>
      <c r="C158" s="37" t="s">
        <v>37</v>
      </c>
      <c r="D158" s="4">
        <v>386</v>
      </c>
      <c r="E158" s="27">
        <f t="shared" ref="E158:E162" si="18">D158/450*100</f>
        <v>85.777777777777771</v>
      </c>
      <c r="F158" s="27">
        <f t="shared" ref="F158:F162" si="19">E158</f>
        <v>85.777777777777771</v>
      </c>
      <c r="G158" s="28">
        <f>F158+G157</f>
        <v>91.1111111111111</v>
      </c>
    </row>
    <row r="159" spans="2:7" ht="19.5" customHeight="1" x14ac:dyDescent="0.25">
      <c r="B159" s="13"/>
      <c r="C159" s="37" t="s">
        <v>38</v>
      </c>
      <c r="D159" s="23">
        <v>30</v>
      </c>
      <c r="E159" s="27">
        <f t="shared" si="18"/>
        <v>6.666666666666667</v>
      </c>
      <c r="F159" s="27">
        <f t="shared" si="19"/>
        <v>6.666666666666667</v>
      </c>
      <c r="G159" s="28">
        <f t="shared" ref="G159:G162" si="20">F159+G158</f>
        <v>97.777777777777771</v>
      </c>
    </row>
    <row r="160" spans="2:7" ht="17.100000000000001" customHeight="1" x14ac:dyDescent="0.25">
      <c r="B160" s="12"/>
      <c r="C160" s="37" t="s">
        <v>39</v>
      </c>
      <c r="D160" s="26">
        <v>0</v>
      </c>
      <c r="E160" s="27">
        <f t="shared" si="18"/>
        <v>0</v>
      </c>
      <c r="F160" s="27">
        <f t="shared" si="19"/>
        <v>0</v>
      </c>
      <c r="G160" s="28">
        <f t="shared" si="20"/>
        <v>97.777777777777771</v>
      </c>
    </row>
    <row r="161" spans="2:7" ht="17.100000000000001" customHeight="1" x14ac:dyDescent="0.25">
      <c r="B161" s="13"/>
      <c r="C161" s="37" t="s">
        <v>40</v>
      </c>
      <c r="D161" s="4">
        <v>0</v>
      </c>
      <c r="E161" s="27">
        <f t="shared" si="18"/>
        <v>0</v>
      </c>
      <c r="F161" s="27">
        <f t="shared" si="19"/>
        <v>0</v>
      </c>
      <c r="G161" s="28">
        <f t="shared" si="20"/>
        <v>97.777777777777771</v>
      </c>
    </row>
    <row r="162" spans="2:7" ht="19.5" customHeight="1" x14ac:dyDescent="0.25">
      <c r="B162" s="13"/>
      <c r="C162" s="37" t="s">
        <v>14</v>
      </c>
      <c r="D162" s="23">
        <v>10</v>
      </c>
      <c r="E162" s="27">
        <f t="shared" si="18"/>
        <v>2.2222222222222223</v>
      </c>
      <c r="F162" s="27">
        <f t="shared" si="19"/>
        <v>2.2222222222222223</v>
      </c>
      <c r="G162" s="28">
        <f t="shared" si="20"/>
        <v>100</v>
      </c>
    </row>
    <row r="163" spans="2:7" ht="17.100000000000001" customHeight="1" x14ac:dyDescent="0.25">
      <c r="B163" s="14"/>
      <c r="C163" s="29" t="s">
        <v>1</v>
      </c>
      <c r="D163" s="30">
        <f>SUM(D157:D162)</f>
        <v>450</v>
      </c>
      <c r="E163" s="31">
        <v>100</v>
      </c>
      <c r="F163" s="31">
        <v>100</v>
      </c>
      <c r="G163" s="8"/>
    </row>
    <row r="164" spans="2:7" ht="17.100000000000001" customHeight="1" x14ac:dyDescent="0.25">
      <c r="B164" s="14"/>
      <c r="C164" s="33"/>
      <c r="D164" s="34"/>
      <c r="E164" s="35"/>
      <c r="F164" s="35"/>
      <c r="G164" s="36"/>
    </row>
    <row r="165" spans="2:7" ht="17.100000000000001" customHeight="1" x14ac:dyDescent="0.25">
      <c r="B165" s="14"/>
      <c r="C165" s="33"/>
      <c r="D165" s="34"/>
      <c r="E165" s="35"/>
      <c r="F165" s="35"/>
      <c r="G165" s="36"/>
    </row>
    <row r="166" spans="2:7" ht="17.100000000000001" customHeight="1" x14ac:dyDescent="0.25">
      <c r="B166" s="14"/>
      <c r="C166" s="33"/>
      <c r="D166" s="34"/>
      <c r="E166" s="35"/>
      <c r="F166" s="35"/>
      <c r="G166" s="36"/>
    </row>
    <row r="167" spans="2:7" ht="17.100000000000001" customHeight="1" x14ac:dyDescent="0.25">
      <c r="B167" s="14"/>
      <c r="C167" s="33"/>
      <c r="D167" s="34"/>
      <c r="E167" s="35"/>
      <c r="F167" s="35"/>
      <c r="G167" s="36"/>
    </row>
    <row r="168" spans="2:7" ht="17.100000000000001" customHeight="1" x14ac:dyDescent="0.25">
      <c r="B168" s="14"/>
      <c r="C168" s="33"/>
      <c r="G168" s="36"/>
    </row>
    <row r="169" spans="2:7" ht="17.100000000000001" customHeight="1" x14ac:dyDescent="0.25">
      <c r="B169" s="14"/>
      <c r="C169" s="33"/>
      <c r="G169" s="36"/>
    </row>
    <row r="170" spans="2:7" ht="17.100000000000001" customHeight="1" x14ac:dyDescent="0.25">
      <c r="B170" s="14"/>
      <c r="C170" s="33"/>
      <c r="G170" s="36"/>
    </row>
    <row r="171" spans="2:7" ht="17.100000000000001" customHeight="1" x14ac:dyDescent="0.25">
      <c r="B171" s="14"/>
      <c r="C171" s="33"/>
      <c r="D171" s="34"/>
      <c r="E171" s="35"/>
      <c r="F171" s="35"/>
      <c r="G171" s="36"/>
    </row>
    <row r="172" spans="2:7" ht="17.100000000000001" customHeight="1" x14ac:dyDescent="0.25">
      <c r="B172" s="14"/>
      <c r="C172" s="33"/>
      <c r="D172" s="34"/>
      <c r="E172" s="35"/>
      <c r="F172" s="35"/>
      <c r="G172" s="36"/>
    </row>
    <row r="173" spans="2:7" ht="17.100000000000001" customHeight="1" x14ac:dyDescent="0.25">
      <c r="B173" s="14"/>
      <c r="C173" s="33"/>
      <c r="D173" s="34"/>
      <c r="E173" s="35"/>
      <c r="F173" s="35"/>
      <c r="G173" s="36"/>
    </row>
    <row r="174" spans="2:7" ht="17.100000000000001" customHeight="1" x14ac:dyDescent="0.25">
      <c r="B174" s="14"/>
      <c r="C174" s="33"/>
      <c r="D174" s="34"/>
      <c r="E174" s="35"/>
      <c r="F174" s="35"/>
      <c r="G174" s="36"/>
    </row>
    <row r="175" spans="2:7" ht="17.100000000000001" customHeight="1" x14ac:dyDescent="0.25">
      <c r="B175" s="14"/>
      <c r="C175" s="33"/>
      <c r="D175" s="34"/>
      <c r="E175" s="35"/>
      <c r="F175" s="35"/>
      <c r="G175" s="36"/>
    </row>
    <row r="176" spans="2:7" ht="17.100000000000001" customHeight="1" x14ac:dyDescent="0.25">
      <c r="B176" s="38">
        <v>9</v>
      </c>
      <c r="C176" s="39"/>
      <c r="D176" s="39"/>
      <c r="E176" s="39"/>
      <c r="F176" s="39"/>
      <c r="G176" s="40"/>
    </row>
    <row r="177" spans="2:7" ht="17.100000000000001" customHeight="1" x14ac:dyDescent="0.25">
      <c r="B177" s="14"/>
      <c r="C177" s="33"/>
      <c r="D177" s="34"/>
      <c r="E177" s="35"/>
      <c r="F177" s="35"/>
      <c r="G177" s="36"/>
    </row>
    <row r="178" spans="2:7" ht="34.5" customHeight="1" x14ac:dyDescent="0.25">
      <c r="B178" s="14"/>
      <c r="C178" s="20"/>
      <c r="D178" s="16" t="s">
        <v>2</v>
      </c>
      <c r="E178" s="17" t="s">
        <v>3</v>
      </c>
      <c r="F178" s="17" t="s">
        <v>4</v>
      </c>
      <c r="G178" s="18" t="s">
        <v>5</v>
      </c>
    </row>
    <row r="179" spans="2:7" ht="17.100000000000001" customHeight="1" x14ac:dyDescent="0.25">
      <c r="B179" s="14"/>
      <c r="C179" s="42" t="s">
        <v>41</v>
      </c>
      <c r="D179" s="4">
        <v>126</v>
      </c>
      <c r="E179" s="54">
        <f>D179/450*100</f>
        <v>28.000000000000004</v>
      </c>
      <c r="F179" s="54">
        <f>E179</f>
        <v>28.000000000000004</v>
      </c>
      <c r="G179" s="3">
        <f>F179</f>
        <v>28.000000000000004</v>
      </c>
    </row>
    <row r="180" spans="2:7" ht="17.100000000000001" customHeight="1" x14ac:dyDescent="0.25">
      <c r="B180" s="14"/>
      <c r="C180" s="42" t="s">
        <v>42</v>
      </c>
      <c r="D180" s="26">
        <v>162</v>
      </c>
      <c r="E180" s="27">
        <f t="shared" ref="E180:E187" si="21">D180/450*100</f>
        <v>36</v>
      </c>
      <c r="F180" s="27">
        <f t="shared" ref="F180:F188" si="22">E180</f>
        <v>36</v>
      </c>
      <c r="G180" s="28">
        <f>F180+G179</f>
        <v>64</v>
      </c>
    </row>
    <row r="181" spans="2:7" ht="17.100000000000001" customHeight="1" x14ac:dyDescent="0.25">
      <c r="B181" s="14"/>
      <c r="C181" s="43" t="s">
        <v>43</v>
      </c>
      <c r="D181" s="23">
        <v>171</v>
      </c>
      <c r="E181" s="27">
        <f t="shared" si="21"/>
        <v>38</v>
      </c>
      <c r="F181" s="27">
        <f t="shared" si="22"/>
        <v>38</v>
      </c>
      <c r="G181" s="28">
        <f t="shared" ref="G181:G187" si="23">F181+G180</f>
        <v>102</v>
      </c>
    </row>
    <row r="182" spans="2:7" ht="17.100000000000001" customHeight="1" x14ac:dyDescent="0.25">
      <c r="B182" s="14"/>
      <c r="C182" s="43" t="s">
        <v>44</v>
      </c>
      <c r="D182" s="51">
        <v>50</v>
      </c>
      <c r="E182" s="27">
        <f t="shared" si="21"/>
        <v>11.111111111111111</v>
      </c>
      <c r="F182" s="27">
        <f t="shared" si="22"/>
        <v>11.111111111111111</v>
      </c>
      <c r="G182" s="28">
        <f t="shared" si="23"/>
        <v>113.11111111111111</v>
      </c>
    </row>
    <row r="183" spans="2:7" ht="17.100000000000001" customHeight="1" x14ac:dyDescent="0.25">
      <c r="B183" s="14"/>
      <c r="C183" s="42" t="s">
        <v>45</v>
      </c>
      <c r="D183" s="34">
        <v>135</v>
      </c>
      <c r="E183" s="27">
        <f t="shared" si="21"/>
        <v>30</v>
      </c>
      <c r="F183" s="27">
        <f t="shared" si="22"/>
        <v>30</v>
      </c>
      <c r="G183" s="28">
        <f t="shared" si="23"/>
        <v>143.11111111111111</v>
      </c>
    </row>
    <row r="184" spans="2:7" ht="17.100000000000001" customHeight="1" x14ac:dyDescent="0.25">
      <c r="B184" s="14"/>
      <c r="C184" s="42" t="s">
        <v>46</v>
      </c>
      <c r="D184" s="34">
        <v>153</v>
      </c>
      <c r="E184" s="27">
        <f t="shared" si="21"/>
        <v>34</v>
      </c>
      <c r="F184" s="27">
        <f t="shared" si="22"/>
        <v>34</v>
      </c>
      <c r="G184" s="28">
        <f t="shared" si="23"/>
        <v>177.11111111111111</v>
      </c>
    </row>
    <row r="185" spans="2:7" ht="17.100000000000001" customHeight="1" x14ac:dyDescent="0.25">
      <c r="B185" s="14"/>
      <c r="C185" s="43" t="s">
        <v>47</v>
      </c>
      <c r="D185" s="34">
        <v>117</v>
      </c>
      <c r="E185" s="27">
        <f t="shared" si="21"/>
        <v>26</v>
      </c>
      <c r="F185" s="27">
        <f t="shared" si="22"/>
        <v>26</v>
      </c>
      <c r="G185" s="28">
        <f t="shared" si="23"/>
        <v>203.11111111111111</v>
      </c>
    </row>
    <row r="186" spans="2:7" ht="17.100000000000001" customHeight="1" x14ac:dyDescent="0.25">
      <c r="B186" s="14"/>
      <c r="C186" s="42" t="s">
        <v>48</v>
      </c>
      <c r="D186" s="4">
        <v>36</v>
      </c>
      <c r="E186" s="27">
        <f t="shared" si="21"/>
        <v>8</v>
      </c>
      <c r="F186" s="27">
        <f t="shared" si="22"/>
        <v>8</v>
      </c>
      <c r="G186" s="28">
        <f t="shared" si="23"/>
        <v>211.11111111111111</v>
      </c>
    </row>
    <row r="187" spans="2:7" ht="17.100000000000001" customHeight="1" x14ac:dyDescent="0.25">
      <c r="B187" s="14"/>
      <c r="C187" s="44" t="s">
        <v>14</v>
      </c>
      <c r="D187" s="52">
        <v>9</v>
      </c>
      <c r="E187" s="27">
        <f t="shared" si="21"/>
        <v>2</v>
      </c>
      <c r="F187" s="27">
        <f t="shared" si="22"/>
        <v>2</v>
      </c>
      <c r="G187" s="28">
        <f t="shared" si="23"/>
        <v>213.11111111111111</v>
      </c>
    </row>
    <row r="188" spans="2:7" ht="17.100000000000001" customHeight="1" x14ac:dyDescent="0.25">
      <c r="B188" s="14"/>
      <c r="C188" s="29" t="s">
        <v>1</v>
      </c>
      <c r="D188" s="30">
        <f>SUM(D179:D187)</f>
        <v>959</v>
      </c>
      <c r="E188" s="31">
        <f>SUM(E179:E187)</f>
        <v>213.11111111111111</v>
      </c>
      <c r="F188" s="31">
        <f t="shared" si="22"/>
        <v>213.11111111111111</v>
      </c>
      <c r="G188" s="8"/>
    </row>
    <row r="189" spans="2:7" ht="17.100000000000001" customHeight="1" x14ac:dyDescent="0.25">
      <c r="B189" s="14"/>
      <c r="C189" s="33"/>
      <c r="D189" s="34"/>
      <c r="E189" s="35"/>
      <c r="F189" s="35"/>
      <c r="G189" s="36"/>
    </row>
    <row r="190" spans="2:7" ht="17.100000000000001" customHeight="1" x14ac:dyDescent="0.25">
      <c r="B190" s="14"/>
      <c r="C190" s="33"/>
      <c r="D190" s="34"/>
      <c r="E190" s="35"/>
      <c r="F190" s="35"/>
      <c r="G190" s="36"/>
    </row>
    <row r="191" spans="2:7" ht="17.100000000000001" customHeight="1" x14ac:dyDescent="0.25">
      <c r="B191" s="14"/>
      <c r="C191" s="20"/>
      <c r="D191" s="16" t="s">
        <v>2</v>
      </c>
      <c r="E191" s="17" t="s">
        <v>3</v>
      </c>
      <c r="F191" s="17" t="s">
        <v>4</v>
      </c>
      <c r="G191" s="18" t="s">
        <v>5</v>
      </c>
    </row>
    <row r="192" spans="2:7" ht="17.100000000000001" customHeight="1" x14ac:dyDescent="0.25">
      <c r="B192" s="14"/>
      <c r="C192" s="42" t="s">
        <v>41</v>
      </c>
      <c r="D192" s="4">
        <v>126</v>
      </c>
      <c r="E192" s="54">
        <f>D192/959*100</f>
        <v>13.138686131386862</v>
      </c>
      <c r="F192" s="54">
        <f>E192</f>
        <v>13.138686131386862</v>
      </c>
      <c r="G192" s="3">
        <f>F192</f>
        <v>13.138686131386862</v>
      </c>
    </row>
    <row r="193" spans="2:7" ht="17.100000000000001" customHeight="1" x14ac:dyDescent="0.25">
      <c r="B193" s="14"/>
      <c r="C193" s="42" t="s">
        <v>42</v>
      </c>
      <c r="D193" s="26">
        <v>162</v>
      </c>
      <c r="E193" s="27">
        <f>D193/959*100</f>
        <v>16.892596454640248</v>
      </c>
      <c r="F193" s="27">
        <f t="shared" ref="F193:F201" si="24">E193</f>
        <v>16.892596454640248</v>
      </c>
      <c r="G193" s="28">
        <f>F193+G192</f>
        <v>30.03128258602711</v>
      </c>
    </row>
    <row r="194" spans="2:7" ht="17.100000000000001" customHeight="1" x14ac:dyDescent="0.25">
      <c r="B194" s="14"/>
      <c r="C194" s="43" t="s">
        <v>43</v>
      </c>
      <c r="D194" s="23">
        <v>171</v>
      </c>
      <c r="E194" s="27">
        <f t="shared" ref="E194:E200" si="25">D194/959*100</f>
        <v>17.831074035453597</v>
      </c>
      <c r="F194" s="27">
        <f t="shared" si="24"/>
        <v>17.831074035453597</v>
      </c>
      <c r="G194" s="28">
        <f t="shared" ref="G194:G200" si="26">F194+G193</f>
        <v>47.862356621480707</v>
      </c>
    </row>
    <row r="195" spans="2:7" ht="17.100000000000001" customHeight="1" x14ac:dyDescent="0.25">
      <c r="B195" s="14"/>
      <c r="C195" s="43" t="s">
        <v>44</v>
      </c>
      <c r="D195" s="51">
        <v>50</v>
      </c>
      <c r="E195" s="27">
        <f t="shared" si="25"/>
        <v>5.2137643378519289</v>
      </c>
      <c r="F195" s="27">
        <f t="shared" si="24"/>
        <v>5.2137643378519289</v>
      </c>
      <c r="G195" s="28">
        <f t="shared" si="26"/>
        <v>53.076120959332634</v>
      </c>
    </row>
    <row r="196" spans="2:7" ht="17.100000000000001" customHeight="1" x14ac:dyDescent="0.25">
      <c r="B196" s="14"/>
      <c r="C196" s="42" t="s">
        <v>45</v>
      </c>
      <c r="D196" s="34">
        <v>135</v>
      </c>
      <c r="E196" s="27">
        <f t="shared" si="25"/>
        <v>14.077163712200209</v>
      </c>
      <c r="F196" s="27">
        <f t="shared" si="24"/>
        <v>14.077163712200209</v>
      </c>
      <c r="G196" s="28">
        <f t="shared" si="26"/>
        <v>67.153284671532845</v>
      </c>
    </row>
    <row r="197" spans="2:7" ht="17.100000000000001" customHeight="1" x14ac:dyDescent="0.25">
      <c r="B197" s="14"/>
      <c r="C197" s="42" t="s">
        <v>46</v>
      </c>
      <c r="D197" s="34">
        <v>153</v>
      </c>
      <c r="E197" s="27">
        <f t="shared" si="25"/>
        <v>15.954118873826904</v>
      </c>
      <c r="F197" s="27">
        <f t="shared" si="24"/>
        <v>15.954118873826904</v>
      </c>
      <c r="G197" s="28">
        <f t="shared" si="26"/>
        <v>83.107403545359745</v>
      </c>
    </row>
    <row r="198" spans="2:7" ht="17.100000000000001" customHeight="1" x14ac:dyDescent="0.25">
      <c r="B198" s="14"/>
      <c r="C198" s="43" t="s">
        <v>47</v>
      </c>
      <c r="D198" s="34">
        <v>117</v>
      </c>
      <c r="E198" s="27">
        <f t="shared" si="25"/>
        <v>12.200208550573514</v>
      </c>
      <c r="F198" s="27">
        <f t="shared" si="24"/>
        <v>12.200208550573514</v>
      </c>
      <c r="G198" s="28">
        <f t="shared" si="26"/>
        <v>95.307612095933251</v>
      </c>
    </row>
    <row r="199" spans="2:7" ht="17.100000000000001" customHeight="1" x14ac:dyDescent="0.25">
      <c r="B199" s="14"/>
      <c r="C199" s="42" t="s">
        <v>48</v>
      </c>
      <c r="D199" s="4">
        <v>36</v>
      </c>
      <c r="E199" s="27">
        <f t="shared" si="25"/>
        <v>3.7539103232533892</v>
      </c>
      <c r="F199" s="27">
        <f t="shared" si="24"/>
        <v>3.7539103232533892</v>
      </c>
      <c r="G199" s="28">
        <f t="shared" si="26"/>
        <v>99.061522419186645</v>
      </c>
    </row>
    <row r="200" spans="2:7" ht="17.100000000000001" customHeight="1" x14ac:dyDescent="0.25">
      <c r="B200" s="14"/>
      <c r="C200" s="44" t="s">
        <v>14</v>
      </c>
      <c r="D200" s="52">
        <v>9</v>
      </c>
      <c r="E200" s="27">
        <f t="shared" si="25"/>
        <v>0.93847758081334731</v>
      </c>
      <c r="F200" s="27">
        <f t="shared" si="24"/>
        <v>0.93847758081334731</v>
      </c>
      <c r="G200" s="28">
        <f t="shared" si="26"/>
        <v>99.999999999999986</v>
      </c>
    </row>
    <row r="201" spans="2:7" ht="17.100000000000001" customHeight="1" x14ac:dyDescent="0.25">
      <c r="B201" s="14"/>
      <c r="C201" s="29" t="s">
        <v>1</v>
      </c>
      <c r="D201" s="30">
        <f>SUM(D192:D200)</f>
        <v>959</v>
      </c>
      <c r="E201" s="31">
        <f>SUM(E192:E200)</f>
        <v>99.999999999999986</v>
      </c>
      <c r="F201" s="31">
        <f t="shared" si="24"/>
        <v>99.999999999999986</v>
      </c>
      <c r="G201" s="8"/>
    </row>
    <row r="202" spans="2:7" ht="17.100000000000001" customHeight="1" x14ac:dyDescent="0.25">
      <c r="B202" s="14"/>
      <c r="C202" s="33"/>
      <c r="D202" s="34"/>
      <c r="E202" s="35"/>
      <c r="F202" s="35"/>
      <c r="G202" s="36"/>
    </row>
    <row r="203" spans="2:7" ht="17.100000000000001" customHeight="1" x14ac:dyDescent="0.25">
      <c r="B203" s="14"/>
      <c r="C203" s="33"/>
      <c r="D203" s="34"/>
      <c r="E203" s="35"/>
      <c r="F203" s="35"/>
      <c r="G203" s="36"/>
    </row>
    <row r="204" spans="2:7" ht="17.100000000000001" customHeight="1" x14ac:dyDescent="0.25">
      <c r="B204" s="14"/>
      <c r="C204" s="33"/>
      <c r="D204" s="34"/>
      <c r="E204" s="35"/>
      <c r="F204" s="35"/>
      <c r="G204" s="36"/>
    </row>
    <row r="205" spans="2:7" ht="17.100000000000001" customHeight="1" x14ac:dyDescent="0.25">
      <c r="B205" s="14"/>
      <c r="C205" s="33"/>
      <c r="D205" s="34"/>
      <c r="E205" s="35"/>
      <c r="F205" s="35"/>
      <c r="G205" s="36"/>
    </row>
    <row r="207" spans="2:7" ht="36" customHeight="1" x14ac:dyDescent="0.25">
      <c r="B207" s="38">
        <v>10</v>
      </c>
      <c r="C207" s="39"/>
      <c r="D207" s="39"/>
      <c r="E207" s="39"/>
      <c r="F207" s="39"/>
      <c r="G207" s="40"/>
    </row>
    <row r="208" spans="2:7" ht="29.1" customHeight="1" x14ac:dyDescent="0.25">
      <c r="B208" s="11"/>
      <c r="C208" s="20"/>
      <c r="D208" s="16" t="s">
        <v>2</v>
      </c>
      <c r="E208" s="17" t="s">
        <v>3</v>
      </c>
      <c r="F208" s="17" t="s">
        <v>4</v>
      </c>
      <c r="G208" s="18" t="s">
        <v>5</v>
      </c>
    </row>
    <row r="209" spans="2:7" ht="17.100000000000001" customHeight="1" x14ac:dyDescent="0.25">
      <c r="B209" s="12"/>
      <c r="C209" s="37" t="s">
        <v>49</v>
      </c>
      <c r="D209" s="26">
        <v>442</v>
      </c>
      <c r="E209" s="54">
        <f>D209/450*100</f>
        <v>98.222222222222229</v>
      </c>
      <c r="F209" s="54">
        <f>E209</f>
        <v>98.222222222222229</v>
      </c>
      <c r="G209" s="3">
        <f>F209</f>
        <v>98.222222222222229</v>
      </c>
    </row>
    <row r="210" spans="2:7" ht="17.100000000000001" customHeight="1" x14ac:dyDescent="0.25">
      <c r="B210" s="13"/>
      <c r="C210" s="19" t="s">
        <v>50</v>
      </c>
      <c r="D210" s="4">
        <v>0</v>
      </c>
      <c r="E210" s="27">
        <f t="shared" ref="E210:E212" si="27">D210/450*100</f>
        <v>0</v>
      </c>
      <c r="F210" s="27">
        <f t="shared" ref="F210:F212" si="28">E210</f>
        <v>0</v>
      </c>
      <c r="G210" s="28">
        <f>F210+G209</f>
        <v>98.222222222222229</v>
      </c>
    </row>
    <row r="211" spans="2:7" ht="30" customHeight="1" x14ac:dyDescent="0.25">
      <c r="B211" s="13"/>
      <c r="C211" s="19" t="s">
        <v>51</v>
      </c>
      <c r="D211" s="23">
        <v>0</v>
      </c>
      <c r="E211" s="27">
        <f t="shared" si="27"/>
        <v>0</v>
      </c>
      <c r="F211" s="27">
        <f t="shared" si="28"/>
        <v>0</v>
      </c>
      <c r="G211" s="28">
        <f t="shared" ref="G211:G212" si="29">F211+G210</f>
        <v>98.222222222222229</v>
      </c>
    </row>
    <row r="212" spans="2:7" ht="30" customHeight="1" x14ac:dyDescent="0.25">
      <c r="B212" s="13"/>
      <c r="C212" s="19" t="s">
        <v>52</v>
      </c>
      <c r="D212" s="23">
        <v>8</v>
      </c>
      <c r="E212" s="27">
        <f t="shared" si="27"/>
        <v>1.7777777777777777</v>
      </c>
      <c r="F212" s="27">
        <f t="shared" si="28"/>
        <v>1.7777777777777777</v>
      </c>
      <c r="G212" s="28">
        <f t="shared" si="29"/>
        <v>100</v>
      </c>
    </row>
    <row r="213" spans="2:7" ht="17.100000000000001" customHeight="1" x14ac:dyDescent="0.25">
      <c r="B213" s="14"/>
      <c r="C213" s="29" t="s">
        <v>1</v>
      </c>
      <c r="D213" s="30">
        <f>SUM(D209:D212)</f>
        <v>450</v>
      </c>
      <c r="E213" s="31">
        <v>100</v>
      </c>
      <c r="F213" s="31">
        <v>100</v>
      </c>
      <c r="G213" s="8"/>
    </row>
    <row r="214" spans="2:7" ht="17.100000000000001" customHeight="1" x14ac:dyDescent="0.25">
      <c r="B214" s="14"/>
      <c r="C214" s="33"/>
      <c r="D214" s="34"/>
      <c r="E214" s="35"/>
      <c r="F214" s="35"/>
      <c r="G214" s="36"/>
    </row>
    <row r="215" spans="2:7" ht="17.100000000000001" customHeight="1" x14ac:dyDescent="0.25">
      <c r="B215" s="14"/>
      <c r="C215" s="33"/>
      <c r="D215" s="34"/>
      <c r="E215" s="35"/>
      <c r="F215" s="35"/>
      <c r="G215" s="36"/>
    </row>
    <row r="216" spans="2:7" ht="17.100000000000001" customHeight="1" x14ac:dyDescent="0.25">
      <c r="B216" s="14"/>
      <c r="C216" s="33"/>
      <c r="D216" s="34"/>
      <c r="E216" s="35"/>
      <c r="F216" s="35"/>
      <c r="G216" s="36"/>
    </row>
    <row r="217" spans="2:7" ht="17.100000000000001" customHeight="1" x14ac:dyDescent="0.25">
      <c r="B217" s="14"/>
      <c r="C217" s="33"/>
      <c r="D217" s="34"/>
      <c r="E217" s="35"/>
      <c r="F217" s="35"/>
      <c r="G217" s="36"/>
    </row>
    <row r="218" spans="2:7" ht="17.100000000000001" customHeight="1" x14ac:dyDescent="0.25">
      <c r="B218" s="14"/>
      <c r="C218" s="33"/>
      <c r="D218" s="34"/>
      <c r="E218" s="35"/>
      <c r="F218" s="35"/>
      <c r="G218" s="36"/>
    </row>
    <row r="219" spans="2:7" ht="17.100000000000001" customHeight="1" x14ac:dyDescent="0.25">
      <c r="B219" s="14"/>
      <c r="C219" s="33"/>
    </row>
    <row r="220" spans="2:7" ht="17.100000000000001" customHeight="1" x14ac:dyDescent="0.25">
      <c r="B220" s="14"/>
      <c r="C220" s="33"/>
    </row>
    <row r="221" spans="2:7" ht="17.100000000000001" customHeight="1" x14ac:dyDescent="0.25">
      <c r="B221" s="14"/>
      <c r="C221" s="33"/>
    </row>
    <row r="222" spans="2:7" ht="17.100000000000001" customHeight="1" x14ac:dyDescent="0.25">
      <c r="B222" s="14"/>
      <c r="C222" s="33"/>
      <c r="D222" s="34"/>
      <c r="E222" s="35"/>
      <c r="F222" s="35"/>
      <c r="G222" s="36"/>
    </row>
    <row r="223" spans="2:7" ht="17.100000000000001" customHeight="1" x14ac:dyDescent="0.25">
      <c r="B223" s="14"/>
      <c r="C223" s="33"/>
      <c r="D223" s="34"/>
      <c r="E223" s="35"/>
      <c r="F223" s="35"/>
      <c r="G223" s="36"/>
    </row>
    <row r="224" spans="2:7" ht="17.100000000000001" customHeight="1" x14ac:dyDescent="0.25">
      <c r="B224" s="14"/>
      <c r="C224" s="33"/>
      <c r="D224" s="34"/>
      <c r="E224" s="35"/>
      <c r="F224" s="35"/>
      <c r="G224" s="36"/>
    </row>
    <row r="225" spans="2:7" ht="17.100000000000001" customHeight="1" x14ac:dyDescent="0.25">
      <c r="B225" s="14"/>
      <c r="C225" s="33"/>
      <c r="D225" s="34"/>
      <c r="E225" s="35"/>
      <c r="F225" s="35"/>
      <c r="G225" s="36"/>
    </row>
    <row r="226" spans="2:7" ht="17.100000000000001" customHeight="1" x14ac:dyDescent="0.25">
      <c r="B226" s="14"/>
      <c r="C226" s="33"/>
      <c r="D226" s="34"/>
      <c r="E226" s="35"/>
      <c r="F226" s="35"/>
      <c r="G226" s="36"/>
    </row>
    <row r="228" spans="2:7" ht="36" customHeight="1" x14ac:dyDescent="0.25">
      <c r="B228" s="38">
        <v>11</v>
      </c>
      <c r="C228" s="39"/>
      <c r="D228" s="39"/>
      <c r="E228" s="39"/>
      <c r="F228" s="39"/>
      <c r="G228" s="40"/>
    </row>
    <row r="229" spans="2:7" ht="29.1" customHeight="1" x14ac:dyDescent="0.25">
      <c r="B229" s="11"/>
      <c r="C229" s="20"/>
      <c r="D229" s="16" t="s">
        <v>2</v>
      </c>
      <c r="E229" s="17" t="s">
        <v>3</v>
      </c>
      <c r="F229" s="17" t="s">
        <v>4</v>
      </c>
      <c r="G229" s="18" t="s">
        <v>5</v>
      </c>
    </row>
    <row r="230" spans="2:7" ht="17.100000000000001" customHeight="1" x14ac:dyDescent="0.25">
      <c r="B230" s="12"/>
      <c r="C230" s="37" t="s">
        <v>20</v>
      </c>
      <c r="D230" s="4">
        <v>347</v>
      </c>
      <c r="E230" s="54">
        <f>D230/450*100</f>
        <v>77.111111111111114</v>
      </c>
      <c r="F230" s="54">
        <f>E230</f>
        <v>77.111111111111114</v>
      </c>
      <c r="G230" s="3">
        <f>F230</f>
        <v>77.111111111111114</v>
      </c>
    </row>
    <row r="231" spans="2:7" ht="17.100000000000001" customHeight="1" x14ac:dyDescent="0.25">
      <c r="B231" s="13"/>
      <c r="C231" s="37" t="s">
        <v>21</v>
      </c>
      <c r="D231" s="23">
        <v>14</v>
      </c>
      <c r="E231" s="27">
        <f t="shared" ref="E231:E233" si="30">D231/450*100</f>
        <v>3.1111111111111112</v>
      </c>
      <c r="F231" s="27">
        <f t="shared" ref="F231:F233" si="31">E231</f>
        <v>3.1111111111111112</v>
      </c>
      <c r="G231" s="28">
        <f>F231+G230</f>
        <v>80.222222222222229</v>
      </c>
    </row>
    <row r="232" spans="2:7" ht="17.100000000000001" customHeight="1" x14ac:dyDescent="0.25">
      <c r="B232" s="13"/>
      <c r="C232" s="19" t="s">
        <v>53</v>
      </c>
      <c r="D232" s="26">
        <v>89</v>
      </c>
      <c r="E232" s="27">
        <f t="shared" si="30"/>
        <v>19.777777777777779</v>
      </c>
      <c r="F232" s="27">
        <f t="shared" si="31"/>
        <v>19.777777777777779</v>
      </c>
      <c r="G232" s="28">
        <f t="shared" ref="G232:G233" si="32">F232+G231</f>
        <v>100</v>
      </c>
    </row>
    <row r="233" spans="2:7" ht="17.100000000000001" customHeight="1" x14ac:dyDescent="0.25">
      <c r="B233" s="13"/>
      <c r="C233" s="19" t="s">
        <v>54</v>
      </c>
      <c r="D233" s="26">
        <v>0</v>
      </c>
      <c r="E233" s="27">
        <f t="shared" si="30"/>
        <v>0</v>
      </c>
      <c r="F233" s="27">
        <f t="shared" si="31"/>
        <v>0</v>
      </c>
      <c r="G233" s="28">
        <f t="shared" si="32"/>
        <v>100</v>
      </c>
    </row>
    <row r="234" spans="2:7" ht="17.100000000000001" customHeight="1" x14ac:dyDescent="0.25">
      <c r="B234" s="14"/>
      <c r="C234" s="29" t="s">
        <v>1</v>
      </c>
      <c r="D234" s="30">
        <f>SUM(D230:D233)</f>
        <v>450</v>
      </c>
      <c r="E234" s="31">
        <v>100</v>
      </c>
      <c r="F234" s="31">
        <v>100</v>
      </c>
      <c r="G234" s="8"/>
    </row>
    <row r="235" spans="2:7" ht="17.100000000000001" customHeight="1" x14ac:dyDescent="0.25">
      <c r="B235" s="14"/>
      <c r="C235" s="33"/>
      <c r="D235" s="34"/>
      <c r="E235" s="35"/>
      <c r="F235" s="35"/>
      <c r="G235" s="36"/>
    </row>
    <row r="236" spans="2:7" ht="17.100000000000001" customHeight="1" x14ac:dyDescent="0.25">
      <c r="B236" s="14"/>
      <c r="C236" s="33"/>
      <c r="D236" s="34"/>
      <c r="E236" s="35"/>
      <c r="F236" s="35"/>
      <c r="G236" s="36"/>
    </row>
    <row r="237" spans="2:7" ht="17.100000000000001" customHeight="1" x14ac:dyDescent="0.25">
      <c r="B237" s="14"/>
      <c r="C237" s="33"/>
      <c r="D237" s="34"/>
      <c r="E237" s="35"/>
      <c r="F237" s="35"/>
      <c r="G237" s="36"/>
    </row>
    <row r="238" spans="2:7" ht="17.100000000000001" customHeight="1" x14ac:dyDescent="0.25">
      <c r="B238" s="14"/>
      <c r="C238" s="33"/>
      <c r="D238" s="34"/>
      <c r="E238" s="35"/>
      <c r="F238" s="35"/>
      <c r="G238" s="36"/>
    </row>
    <row r="239" spans="2:7" ht="17.100000000000001" customHeight="1" x14ac:dyDescent="0.25">
      <c r="B239" s="14"/>
      <c r="C239" s="33"/>
      <c r="D239" s="34"/>
      <c r="E239" s="35"/>
      <c r="F239" s="35"/>
      <c r="G239" s="36"/>
    </row>
    <row r="240" spans="2:7" ht="17.100000000000001" customHeight="1" x14ac:dyDescent="0.25">
      <c r="B240" s="14"/>
      <c r="C240" s="33"/>
      <c r="D240" s="34"/>
      <c r="E240" s="35"/>
      <c r="F240" s="35"/>
      <c r="G240" s="36"/>
    </row>
    <row r="241" spans="2:7" ht="17.100000000000001" customHeight="1" x14ac:dyDescent="0.25">
      <c r="B241" s="14"/>
      <c r="C241" s="33"/>
      <c r="D241" s="34"/>
      <c r="E241" s="35"/>
      <c r="F241" s="35"/>
      <c r="G241" s="36"/>
    </row>
    <row r="242" spans="2:7" ht="17.100000000000001" customHeight="1" x14ac:dyDescent="0.25">
      <c r="B242" s="14"/>
      <c r="C242" s="33"/>
      <c r="D242" s="34"/>
      <c r="E242" s="35"/>
      <c r="F242" s="35"/>
      <c r="G242" s="36"/>
    </row>
    <row r="243" spans="2:7" ht="17.100000000000001" customHeight="1" x14ac:dyDescent="0.25">
      <c r="B243" s="14"/>
      <c r="C243" s="33"/>
      <c r="D243" s="34"/>
      <c r="E243" s="35"/>
      <c r="F243" s="35"/>
      <c r="G243" s="36"/>
    </row>
    <row r="244" spans="2:7" ht="17.100000000000001" customHeight="1" x14ac:dyDescent="0.25">
      <c r="B244" s="14"/>
      <c r="C244" s="33"/>
      <c r="D244" s="34"/>
      <c r="E244" s="35"/>
      <c r="F244" s="35"/>
      <c r="G244" s="36"/>
    </row>
    <row r="245" spans="2:7" ht="17.100000000000001" customHeight="1" x14ac:dyDescent="0.25">
      <c r="B245" s="14"/>
      <c r="C245" s="33"/>
      <c r="D245" s="34"/>
      <c r="E245" s="35"/>
      <c r="F245" s="35"/>
      <c r="G245" s="36"/>
    </row>
    <row r="246" spans="2:7" ht="17.100000000000001" customHeight="1" x14ac:dyDescent="0.25">
      <c r="B246" s="14"/>
      <c r="C246" s="33"/>
      <c r="D246" s="34"/>
      <c r="E246" s="35"/>
      <c r="F246" s="35"/>
      <c r="G246" s="36"/>
    </row>
    <row r="247" spans="2:7" ht="17.100000000000001" customHeight="1" x14ac:dyDescent="0.25">
      <c r="B247" s="14"/>
      <c r="C247" s="33"/>
      <c r="D247" s="34"/>
      <c r="E247" s="35"/>
      <c r="F247" s="35"/>
      <c r="G247" s="36"/>
    </row>
    <row r="249" spans="2:7" ht="36" customHeight="1" x14ac:dyDescent="0.25">
      <c r="B249" s="38">
        <v>12</v>
      </c>
      <c r="C249" s="39"/>
      <c r="D249" s="39"/>
      <c r="E249" s="39"/>
      <c r="F249" s="39"/>
      <c r="G249" s="40"/>
    </row>
    <row r="250" spans="2:7" ht="29.1" customHeight="1" x14ac:dyDescent="0.25">
      <c r="B250" s="11"/>
      <c r="C250" s="20"/>
      <c r="D250" s="16" t="s">
        <v>2</v>
      </c>
      <c r="E250" s="17" t="s">
        <v>3</v>
      </c>
      <c r="F250" s="17" t="s">
        <v>4</v>
      </c>
      <c r="G250" s="18" t="s">
        <v>5</v>
      </c>
    </row>
    <row r="251" spans="2:7" ht="17.100000000000001" customHeight="1" x14ac:dyDescent="0.25">
      <c r="B251" s="12"/>
      <c r="C251" s="45" t="s">
        <v>55</v>
      </c>
      <c r="D251" s="26">
        <v>162</v>
      </c>
      <c r="E251" s="54">
        <f>D251/450*100</f>
        <v>36</v>
      </c>
      <c r="F251" s="54">
        <f>E251</f>
        <v>36</v>
      </c>
      <c r="G251" s="3">
        <f>F251</f>
        <v>36</v>
      </c>
    </row>
    <row r="252" spans="2:7" ht="17.100000000000001" customHeight="1" x14ac:dyDescent="0.25">
      <c r="B252" s="13"/>
      <c r="C252" s="45" t="s">
        <v>56</v>
      </c>
      <c r="D252" s="4">
        <v>193</v>
      </c>
      <c r="E252" s="27">
        <f t="shared" ref="E252:E258" si="33">D252/450*100</f>
        <v>42.888888888888886</v>
      </c>
      <c r="F252" s="27">
        <f t="shared" ref="F252:F258" si="34">E252</f>
        <v>42.888888888888886</v>
      </c>
      <c r="G252" s="28">
        <f>F252+G251</f>
        <v>78.888888888888886</v>
      </c>
    </row>
    <row r="253" spans="2:7" ht="21" customHeight="1" x14ac:dyDescent="0.25">
      <c r="B253" s="13"/>
      <c r="C253" s="46" t="s">
        <v>57</v>
      </c>
      <c r="D253" s="23">
        <v>90</v>
      </c>
      <c r="E253" s="27">
        <f t="shared" si="33"/>
        <v>20</v>
      </c>
      <c r="F253" s="27">
        <f t="shared" si="34"/>
        <v>20</v>
      </c>
      <c r="G253" s="28">
        <f t="shared" ref="G253:G258" si="35">F253+G252</f>
        <v>98.888888888888886</v>
      </c>
    </row>
    <row r="254" spans="2:7" ht="17.100000000000001" customHeight="1" x14ac:dyDescent="0.25">
      <c r="B254" s="14"/>
      <c r="C254" s="46" t="s">
        <v>58</v>
      </c>
      <c r="D254" s="51">
        <v>94</v>
      </c>
      <c r="E254" s="27">
        <f t="shared" si="33"/>
        <v>20.888888888888889</v>
      </c>
      <c r="F254" s="27">
        <f t="shared" si="34"/>
        <v>20.888888888888889</v>
      </c>
      <c r="G254" s="28">
        <f t="shared" si="35"/>
        <v>119.77777777777777</v>
      </c>
    </row>
    <row r="255" spans="2:7" ht="17.100000000000001" customHeight="1" x14ac:dyDescent="0.25">
      <c r="B255" s="14"/>
      <c r="C255" s="46" t="s">
        <v>59</v>
      </c>
      <c r="D255" s="34">
        <v>72</v>
      </c>
      <c r="E255" s="27">
        <f t="shared" si="33"/>
        <v>16</v>
      </c>
      <c r="F255" s="27">
        <f t="shared" si="34"/>
        <v>16</v>
      </c>
      <c r="G255" s="28">
        <f t="shared" si="35"/>
        <v>135.77777777777777</v>
      </c>
    </row>
    <row r="256" spans="2:7" ht="17.100000000000001" customHeight="1" x14ac:dyDescent="0.25">
      <c r="B256" s="14"/>
      <c r="C256" s="46" t="s">
        <v>60</v>
      </c>
      <c r="D256" s="34">
        <v>103</v>
      </c>
      <c r="E256" s="27">
        <f t="shared" si="33"/>
        <v>22.888888888888889</v>
      </c>
      <c r="F256" s="27">
        <f t="shared" si="34"/>
        <v>22.888888888888889</v>
      </c>
      <c r="G256" s="28">
        <f t="shared" si="35"/>
        <v>158.66666666666666</v>
      </c>
    </row>
    <row r="257" spans="2:7" ht="17.100000000000001" customHeight="1" x14ac:dyDescent="0.25">
      <c r="B257" s="14"/>
      <c r="C257" s="45" t="s">
        <v>61</v>
      </c>
      <c r="D257" s="50">
        <v>5</v>
      </c>
      <c r="E257" s="27">
        <f t="shared" si="33"/>
        <v>1.1111111111111112</v>
      </c>
      <c r="F257" s="27">
        <f t="shared" si="34"/>
        <v>1.1111111111111112</v>
      </c>
      <c r="G257" s="28">
        <f t="shared" si="35"/>
        <v>159.77777777777777</v>
      </c>
    </row>
    <row r="258" spans="2:7" ht="17.100000000000001" customHeight="1" x14ac:dyDescent="0.25">
      <c r="B258" s="14"/>
      <c r="C258" s="47" t="s">
        <v>14</v>
      </c>
      <c r="D258" s="50">
        <v>23</v>
      </c>
      <c r="E258" s="27">
        <f t="shared" si="33"/>
        <v>5.1111111111111116</v>
      </c>
      <c r="F258" s="27">
        <f t="shared" si="34"/>
        <v>5.1111111111111116</v>
      </c>
      <c r="G258" s="28">
        <f t="shared" si="35"/>
        <v>164.88888888888889</v>
      </c>
    </row>
    <row r="259" spans="2:7" ht="17.100000000000001" customHeight="1" x14ac:dyDescent="0.25">
      <c r="B259" s="14"/>
      <c r="C259" s="29" t="s">
        <v>1</v>
      </c>
      <c r="D259" s="30">
        <f>SUM(D251:D258)</f>
        <v>742</v>
      </c>
      <c r="E259" s="31">
        <f>SUM(E251:E258)</f>
        <v>164.88888888888889</v>
      </c>
      <c r="F259" s="31">
        <f>SUM(F251:F258)</f>
        <v>164.88888888888889</v>
      </c>
      <c r="G259" s="8"/>
    </row>
    <row r="260" spans="2:7" ht="17.100000000000001" customHeight="1" x14ac:dyDescent="0.25">
      <c r="B260" s="14"/>
      <c r="C260" s="33"/>
      <c r="D260" s="34"/>
      <c r="E260" s="35"/>
      <c r="F260" s="35"/>
      <c r="G260" s="36"/>
    </row>
    <row r="261" spans="2:7" ht="29.25" customHeight="1" x14ac:dyDescent="0.25">
      <c r="B261" s="14"/>
      <c r="C261" s="33"/>
      <c r="D261" s="34"/>
      <c r="E261" s="35"/>
      <c r="F261" s="35"/>
      <c r="G261" s="36"/>
    </row>
    <row r="262" spans="2:7" ht="17.100000000000001" customHeight="1" x14ac:dyDescent="0.25">
      <c r="B262" s="14"/>
      <c r="C262" s="20"/>
      <c r="D262" s="16" t="s">
        <v>2</v>
      </c>
      <c r="E262" s="17" t="s">
        <v>3</v>
      </c>
      <c r="F262" s="17" t="s">
        <v>4</v>
      </c>
      <c r="G262" s="18" t="s">
        <v>5</v>
      </c>
    </row>
    <row r="263" spans="2:7" ht="17.100000000000001" customHeight="1" x14ac:dyDescent="0.25">
      <c r="B263" s="14"/>
      <c r="C263" s="45" t="s">
        <v>55</v>
      </c>
      <c r="D263" s="26">
        <v>162</v>
      </c>
      <c r="E263" s="54">
        <f>D263/742*100</f>
        <v>21.832884097035041</v>
      </c>
      <c r="F263" s="54">
        <f>E263</f>
        <v>21.832884097035041</v>
      </c>
      <c r="G263" s="3">
        <f>F263</f>
        <v>21.832884097035041</v>
      </c>
    </row>
    <row r="264" spans="2:7" ht="17.100000000000001" customHeight="1" x14ac:dyDescent="0.25">
      <c r="B264" s="14"/>
      <c r="C264" s="45" t="s">
        <v>56</v>
      </c>
      <c r="D264" s="4">
        <v>193</v>
      </c>
      <c r="E264" s="27">
        <f>D264/742*100</f>
        <v>26.010781671159027</v>
      </c>
      <c r="F264" s="27">
        <f t="shared" ref="F264:F270" si="36">E264</f>
        <v>26.010781671159027</v>
      </c>
      <c r="G264" s="28">
        <f>F264+G263</f>
        <v>47.843665768194072</v>
      </c>
    </row>
    <row r="265" spans="2:7" ht="17.100000000000001" customHeight="1" x14ac:dyDescent="0.25">
      <c r="B265" s="14"/>
      <c r="C265" s="46" t="s">
        <v>57</v>
      </c>
      <c r="D265" s="23">
        <v>90</v>
      </c>
      <c r="E265" s="27">
        <f t="shared" ref="E265:E270" si="37">D265/742*100</f>
        <v>12.129380053908356</v>
      </c>
      <c r="F265" s="27">
        <f t="shared" si="36"/>
        <v>12.129380053908356</v>
      </c>
      <c r="G265" s="28">
        <f t="shared" ref="G265:G270" si="38">F265+G264</f>
        <v>59.973045822102428</v>
      </c>
    </row>
    <row r="266" spans="2:7" ht="17.100000000000001" customHeight="1" x14ac:dyDescent="0.25">
      <c r="B266" s="14"/>
      <c r="C266" s="46" t="s">
        <v>58</v>
      </c>
      <c r="D266" s="51">
        <v>94</v>
      </c>
      <c r="E266" s="27">
        <f t="shared" si="37"/>
        <v>12.668463611859837</v>
      </c>
      <c r="F266" s="27">
        <f t="shared" si="36"/>
        <v>12.668463611859837</v>
      </c>
      <c r="G266" s="28">
        <f t="shared" si="38"/>
        <v>72.64150943396227</v>
      </c>
    </row>
    <row r="267" spans="2:7" ht="17.100000000000001" customHeight="1" x14ac:dyDescent="0.25">
      <c r="B267" s="14"/>
      <c r="C267" s="46" t="s">
        <v>59</v>
      </c>
      <c r="D267" s="34">
        <v>72</v>
      </c>
      <c r="E267" s="27">
        <f t="shared" si="37"/>
        <v>9.703504043126685</v>
      </c>
      <c r="F267" s="27">
        <f t="shared" si="36"/>
        <v>9.703504043126685</v>
      </c>
      <c r="G267" s="28">
        <f t="shared" si="38"/>
        <v>82.345013477088955</v>
      </c>
    </row>
    <row r="268" spans="2:7" ht="29.25" customHeight="1" x14ac:dyDescent="0.25">
      <c r="B268" s="14"/>
      <c r="C268" s="46" t="s">
        <v>60</v>
      </c>
      <c r="D268" s="34">
        <v>103</v>
      </c>
      <c r="E268" s="27">
        <f t="shared" si="37"/>
        <v>13.881401617250674</v>
      </c>
      <c r="F268" s="27">
        <f t="shared" si="36"/>
        <v>13.881401617250674</v>
      </c>
      <c r="G268" s="28">
        <f t="shared" si="38"/>
        <v>96.226415094339629</v>
      </c>
    </row>
    <row r="269" spans="2:7" ht="17.100000000000001" customHeight="1" x14ac:dyDescent="0.25">
      <c r="B269" s="14"/>
      <c r="C269" s="45" t="s">
        <v>61</v>
      </c>
      <c r="D269" s="50">
        <v>5</v>
      </c>
      <c r="E269" s="27">
        <f t="shared" si="37"/>
        <v>0.67385444743935319</v>
      </c>
      <c r="F269" s="27">
        <f t="shared" si="36"/>
        <v>0.67385444743935319</v>
      </c>
      <c r="G269" s="28">
        <f t="shared" si="38"/>
        <v>96.900269541778982</v>
      </c>
    </row>
    <row r="270" spans="2:7" ht="17.100000000000001" customHeight="1" x14ac:dyDescent="0.25">
      <c r="B270" s="14"/>
      <c r="C270" s="47" t="s">
        <v>14</v>
      </c>
      <c r="D270" s="50">
        <v>23</v>
      </c>
      <c r="E270" s="27">
        <f t="shared" si="37"/>
        <v>3.0997304582210243</v>
      </c>
      <c r="F270" s="27">
        <f t="shared" si="36"/>
        <v>3.0997304582210243</v>
      </c>
      <c r="G270" s="28">
        <f t="shared" si="38"/>
        <v>100</v>
      </c>
    </row>
    <row r="271" spans="2:7" ht="17.100000000000001" customHeight="1" x14ac:dyDescent="0.25">
      <c r="B271" s="14"/>
      <c r="C271" s="29" t="s">
        <v>1</v>
      </c>
      <c r="D271" s="30">
        <f>SUM(D263:D270)</f>
        <v>742</v>
      </c>
      <c r="E271" s="31">
        <f>SUM(E263:E270)</f>
        <v>100</v>
      </c>
      <c r="F271" s="31">
        <f>SUM(F263:F270)</f>
        <v>100</v>
      </c>
      <c r="G271" s="8"/>
    </row>
    <row r="272" spans="2:7" ht="17.100000000000001" customHeight="1" x14ac:dyDescent="0.25">
      <c r="B272" s="14"/>
      <c r="C272" s="33"/>
      <c r="D272" s="34"/>
      <c r="E272" s="35"/>
      <c r="F272" s="35"/>
      <c r="G272" s="36"/>
    </row>
    <row r="273" spans="2:7" ht="17.100000000000001" customHeight="1" x14ac:dyDescent="0.25">
      <c r="B273" s="14"/>
      <c r="C273" s="33"/>
      <c r="D273" s="34"/>
      <c r="E273" s="35"/>
      <c r="F273" s="35"/>
      <c r="G273" s="36"/>
    </row>
    <row r="274" spans="2:7" ht="17.100000000000001" customHeight="1" x14ac:dyDescent="0.25">
      <c r="B274" s="14"/>
      <c r="C274" s="33"/>
      <c r="D274" s="34"/>
      <c r="E274" s="35"/>
      <c r="F274" s="35"/>
      <c r="G274" s="36"/>
    </row>
    <row r="276" spans="2:7" ht="54.95" customHeight="1" x14ac:dyDescent="0.25">
      <c r="B276" s="38">
        <v>13</v>
      </c>
      <c r="C276" s="39"/>
      <c r="D276" s="39"/>
      <c r="E276" s="39"/>
      <c r="F276" s="39"/>
      <c r="G276" s="40"/>
    </row>
    <row r="277" spans="2:7" ht="29.1" customHeight="1" x14ac:dyDescent="0.25">
      <c r="B277" s="11"/>
      <c r="C277" s="20"/>
      <c r="D277" s="16" t="s">
        <v>2</v>
      </c>
      <c r="E277" s="17" t="s">
        <v>3</v>
      </c>
      <c r="F277" s="17" t="s">
        <v>4</v>
      </c>
      <c r="G277" s="18" t="s">
        <v>5</v>
      </c>
    </row>
    <row r="278" spans="2:7" ht="17.100000000000001" customHeight="1" x14ac:dyDescent="0.25">
      <c r="B278" s="12"/>
      <c r="C278" s="37" t="s">
        <v>20</v>
      </c>
      <c r="D278" s="4">
        <v>285</v>
      </c>
      <c r="E278" s="54">
        <f>D278/450*100</f>
        <v>63.333333333333329</v>
      </c>
      <c r="F278" s="54">
        <f>E278</f>
        <v>63.333333333333329</v>
      </c>
      <c r="G278" s="3">
        <f>F278</f>
        <v>63.333333333333329</v>
      </c>
    </row>
    <row r="279" spans="2:7" ht="17.100000000000001" customHeight="1" x14ac:dyDescent="0.25">
      <c r="B279" s="13"/>
      <c r="C279" s="37" t="s">
        <v>21</v>
      </c>
      <c r="D279" s="55">
        <v>30</v>
      </c>
      <c r="E279" s="27">
        <f t="shared" ref="E279:E281" si="39">D279/450*100</f>
        <v>6.666666666666667</v>
      </c>
      <c r="F279" s="27">
        <f t="shared" ref="F279:F281" si="40">E279</f>
        <v>6.666666666666667</v>
      </c>
      <c r="G279" s="28">
        <f>F279+G278</f>
        <v>70</v>
      </c>
    </row>
    <row r="280" spans="2:7" ht="17.100000000000001" customHeight="1" x14ac:dyDescent="0.25">
      <c r="B280" s="13"/>
      <c r="C280" s="19" t="s">
        <v>53</v>
      </c>
      <c r="D280" s="26">
        <v>109</v>
      </c>
      <c r="E280" s="27">
        <f t="shared" si="39"/>
        <v>24.222222222222221</v>
      </c>
      <c r="F280" s="27">
        <f t="shared" si="40"/>
        <v>24.222222222222221</v>
      </c>
      <c r="G280" s="28">
        <f t="shared" ref="G280:G281" si="41">F280+G279</f>
        <v>94.222222222222229</v>
      </c>
    </row>
    <row r="281" spans="2:7" ht="17.100000000000001" customHeight="1" x14ac:dyDescent="0.25">
      <c r="B281" s="14"/>
      <c r="C281" s="19" t="s">
        <v>54</v>
      </c>
      <c r="D281" s="26">
        <v>26</v>
      </c>
      <c r="E281" s="56">
        <f t="shared" si="39"/>
        <v>5.7777777777777777</v>
      </c>
      <c r="F281" s="56">
        <f t="shared" si="40"/>
        <v>5.7777777777777777</v>
      </c>
      <c r="G281" s="28">
        <f t="shared" si="41"/>
        <v>100</v>
      </c>
    </row>
    <row r="282" spans="2:7" ht="17.100000000000001" customHeight="1" x14ac:dyDescent="0.25">
      <c r="B282" s="14"/>
      <c r="C282" s="29" t="s">
        <v>1</v>
      </c>
      <c r="D282" s="30">
        <f>SUM(D278:D281)</f>
        <v>450</v>
      </c>
      <c r="E282" s="31">
        <v>100</v>
      </c>
      <c r="F282" s="31">
        <v>100</v>
      </c>
      <c r="G282" s="8"/>
    </row>
    <row r="283" spans="2:7" ht="17.100000000000001" customHeight="1" x14ac:dyDescent="0.25">
      <c r="B283" s="14"/>
      <c r="C283" s="33"/>
    </row>
    <row r="284" spans="2:7" ht="17.100000000000001" customHeight="1" x14ac:dyDescent="0.25">
      <c r="B284" s="14"/>
      <c r="C284" s="33"/>
    </row>
    <row r="285" spans="2:7" ht="17.100000000000001" customHeight="1" x14ac:dyDescent="0.25">
      <c r="B285" s="14"/>
      <c r="C285" s="33"/>
    </row>
    <row r="286" spans="2:7" ht="17.100000000000001" customHeight="1" x14ac:dyDescent="0.25">
      <c r="B286" s="14"/>
      <c r="C286" s="33"/>
      <c r="D286" s="34"/>
      <c r="E286" s="35"/>
      <c r="F286" s="35"/>
      <c r="G286" s="36"/>
    </row>
    <row r="287" spans="2:7" ht="17.100000000000001" customHeight="1" x14ac:dyDescent="0.25">
      <c r="B287" s="14"/>
      <c r="C287" s="33"/>
      <c r="D287" s="34"/>
      <c r="E287" s="35"/>
      <c r="F287" s="35"/>
      <c r="G287" s="36"/>
    </row>
    <row r="288" spans="2:7" ht="17.100000000000001" customHeight="1" x14ac:dyDescent="0.25">
      <c r="B288" s="14"/>
      <c r="C288" s="33"/>
      <c r="D288" s="34"/>
      <c r="E288" s="35"/>
      <c r="F288" s="35"/>
      <c r="G288" s="36"/>
    </row>
    <row r="289" spans="2:13" ht="17.100000000000001" customHeight="1" x14ac:dyDescent="0.25">
      <c r="B289" s="14"/>
      <c r="C289" s="33"/>
      <c r="D289" s="34"/>
      <c r="E289" s="35"/>
      <c r="F289" s="35"/>
      <c r="G289" s="36"/>
    </row>
    <row r="290" spans="2:13" ht="17.100000000000001" customHeight="1" x14ac:dyDescent="0.25">
      <c r="B290" s="14"/>
      <c r="C290" s="33"/>
      <c r="D290" s="34"/>
      <c r="E290" s="35"/>
      <c r="F290" s="35"/>
      <c r="G290" s="36"/>
    </row>
    <row r="291" spans="2:13" ht="17.100000000000001" customHeight="1" x14ac:dyDescent="0.25">
      <c r="B291" s="14"/>
      <c r="C291" s="33"/>
      <c r="D291" s="34"/>
      <c r="E291" s="35"/>
      <c r="F291" s="35"/>
      <c r="G291" s="36"/>
    </row>
    <row r="292" spans="2:13" ht="17.100000000000001" customHeight="1" x14ac:dyDescent="0.25">
      <c r="B292" s="14"/>
      <c r="C292" s="33"/>
      <c r="D292" s="34"/>
      <c r="E292" s="35"/>
      <c r="F292" s="35"/>
      <c r="G292" s="36"/>
    </row>
    <row r="293" spans="2:13" ht="17.100000000000001" customHeight="1" x14ac:dyDescent="0.25">
      <c r="B293" s="14"/>
      <c r="C293" s="33"/>
      <c r="D293" s="34"/>
      <c r="E293" s="35"/>
      <c r="F293" s="35"/>
      <c r="G293" s="36"/>
    </row>
    <row r="294" spans="2:13" ht="17.100000000000001" customHeight="1" x14ac:dyDescent="0.25">
      <c r="B294" s="14"/>
      <c r="C294" s="33"/>
      <c r="D294" s="34"/>
      <c r="E294" s="35"/>
      <c r="F294" s="35"/>
      <c r="G294" s="36"/>
    </row>
    <row r="296" spans="2:13" ht="36" customHeight="1" x14ac:dyDescent="0.25">
      <c r="B296" s="38">
        <v>14</v>
      </c>
      <c r="C296" s="39"/>
      <c r="D296" s="39"/>
      <c r="E296" s="39"/>
      <c r="F296" s="39"/>
      <c r="G296" s="40"/>
    </row>
    <row r="297" spans="2:13" ht="29.1" customHeight="1" x14ac:dyDescent="0.25">
      <c r="B297" s="11"/>
      <c r="C297" s="20"/>
      <c r="D297" s="16" t="s">
        <v>2</v>
      </c>
      <c r="E297" s="17" t="s">
        <v>3</v>
      </c>
      <c r="F297" s="17" t="s">
        <v>4</v>
      </c>
      <c r="G297" s="18" t="s">
        <v>5</v>
      </c>
    </row>
    <row r="298" spans="2:13" ht="26.25" customHeight="1" x14ac:dyDescent="0.25">
      <c r="B298" s="12"/>
      <c r="C298" s="48" t="s">
        <v>62</v>
      </c>
      <c r="D298" s="26">
        <v>135</v>
      </c>
      <c r="E298" s="54">
        <f>D298/450*100</f>
        <v>30</v>
      </c>
      <c r="F298" s="54">
        <f>E298</f>
        <v>30</v>
      </c>
      <c r="G298" s="3">
        <f>F298</f>
        <v>30</v>
      </c>
    </row>
    <row r="299" spans="2:13" ht="30" customHeight="1" x14ac:dyDescent="0.25">
      <c r="B299" s="13"/>
      <c r="C299" s="49" t="s">
        <v>63</v>
      </c>
      <c r="D299" s="4">
        <v>155</v>
      </c>
      <c r="E299" s="27">
        <f t="shared" ref="E299:E303" si="42">D299/450*100</f>
        <v>34.444444444444443</v>
      </c>
      <c r="F299" s="27">
        <f t="shared" ref="F299:F303" si="43">E299</f>
        <v>34.444444444444443</v>
      </c>
      <c r="G299" s="28">
        <f>F299+G298</f>
        <v>64.444444444444443</v>
      </c>
    </row>
    <row r="300" spans="2:13" ht="17.100000000000001" customHeight="1" x14ac:dyDescent="0.25">
      <c r="B300" s="13"/>
      <c r="C300" s="48" t="s">
        <v>64</v>
      </c>
      <c r="D300" s="23">
        <v>250</v>
      </c>
      <c r="E300" s="27">
        <f t="shared" si="42"/>
        <v>55.555555555555557</v>
      </c>
      <c r="F300" s="27">
        <f t="shared" si="43"/>
        <v>55.555555555555557</v>
      </c>
      <c r="G300" s="28">
        <f t="shared" ref="G300:G303" si="44">F300+G299</f>
        <v>120</v>
      </c>
      <c r="I300" s="21"/>
      <c r="J300" s="4"/>
      <c r="K300" s="5"/>
      <c r="L300" s="5"/>
      <c r="M300" s="6"/>
    </row>
    <row r="301" spans="2:13" ht="17.100000000000001" customHeight="1" x14ac:dyDescent="0.25">
      <c r="B301" s="14"/>
      <c r="C301" s="48" t="s">
        <v>65</v>
      </c>
      <c r="D301" s="30">
        <v>5</v>
      </c>
      <c r="E301" s="27">
        <f t="shared" si="42"/>
        <v>1.1111111111111112</v>
      </c>
      <c r="F301" s="27">
        <f t="shared" si="43"/>
        <v>1.1111111111111112</v>
      </c>
      <c r="G301" s="28">
        <f t="shared" si="44"/>
        <v>121.11111111111111</v>
      </c>
    </row>
    <row r="302" spans="2:13" ht="17.100000000000001" customHeight="1" x14ac:dyDescent="0.25">
      <c r="B302" s="14"/>
      <c r="C302" s="48" t="s">
        <v>66</v>
      </c>
      <c r="D302" s="34">
        <v>142</v>
      </c>
      <c r="E302" s="27">
        <f t="shared" si="42"/>
        <v>31.555555555555554</v>
      </c>
      <c r="F302" s="27">
        <f t="shared" si="43"/>
        <v>31.555555555555554</v>
      </c>
      <c r="G302" s="28">
        <f t="shared" si="44"/>
        <v>152.66666666666666</v>
      </c>
    </row>
    <row r="303" spans="2:13" ht="17.100000000000001" customHeight="1" x14ac:dyDescent="0.25">
      <c r="B303" s="14"/>
      <c r="C303" s="49" t="s">
        <v>14</v>
      </c>
      <c r="D303" s="34">
        <v>49</v>
      </c>
      <c r="E303" s="27">
        <f t="shared" si="42"/>
        <v>10.888888888888888</v>
      </c>
      <c r="F303" s="27">
        <f t="shared" si="43"/>
        <v>10.888888888888888</v>
      </c>
      <c r="G303" s="28">
        <f t="shared" si="44"/>
        <v>163.55555555555554</v>
      </c>
    </row>
    <row r="304" spans="2:13" ht="17.100000000000001" customHeight="1" x14ac:dyDescent="0.25">
      <c r="B304" s="14"/>
      <c r="C304" s="29" t="s">
        <v>1</v>
      </c>
      <c r="D304" s="30">
        <f>SUM(D298:D303)</f>
        <v>736</v>
      </c>
      <c r="E304" s="31">
        <f>SUM(E298:E303)</f>
        <v>163.55555555555554</v>
      </c>
      <c r="F304" s="31">
        <f>SUM(F298:F303)</f>
        <v>163.55555555555554</v>
      </c>
      <c r="G304" s="8"/>
    </row>
    <row r="305" spans="2:7" ht="17.100000000000001" customHeight="1" x14ac:dyDescent="0.25">
      <c r="B305" s="14"/>
      <c r="G305" s="36"/>
    </row>
    <row r="306" spans="2:7" ht="17.100000000000001" customHeight="1" x14ac:dyDescent="0.25">
      <c r="B306" s="14"/>
      <c r="G306" s="36"/>
    </row>
    <row r="307" spans="2:7" ht="17.100000000000001" customHeight="1" x14ac:dyDescent="0.25">
      <c r="B307" s="14"/>
      <c r="C307" s="33"/>
      <c r="D307" s="34"/>
      <c r="E307" s="35"/>
      <c r="F307" s="35"/>
      <c r="G307" s="36"/>
    </row>
    <row r="308" spans="2:7" ht="17.100000000000001" customHeight="1" x14ac:dyDescent="0.25">
      <c r="B308" s="14"/>
      <c r="C308" s="33"/>
      <c r="D308" s="34"/>
      <c r="E308" s="35"/>
      <c r="F308" s="35"/>
      <c r="G308" s="36"/>
    </row>
    <row r="309" spans="2:7" ht="17.100000000000001" customHeight="1" x14ac:dyDescent="0.25">
      <c r="B309" s="14"/>
      <c r="C309" s="20"/>
      <c r="D309" s="16" t="s">
        <v>2</v>
      </c>
      <c r="E309" s="17" t="s">
        <v>3</v>
      </c>
      <c r="F309" s="17" t="s">
        <v>4</v>
      </c>
      <c r="G309" s="18" t="s">
        <v>5</v>
      </c>
    </row>
    <row r="310" spans="2:7" ht="17.100000000000001" customHeight="1" x14ac:dyDescent="0.25">
      <c r="B310" s="14"/>
      <c r="C310" s="48" t="s">
        <v>62</v>
      </c>
      <c r="D310" s="26">
        <v>135</v>
      </c>
      <c r="E310" s="54">
        <f>D310/736*100</f>
        <v>18.342391304347828</v>
      </c>
      <c r="F310" s="54">
        <f>E310</f>
        <v>18.342391304347828</v>
      </c>
      <c r="G310" s="3">
        <f>F310</f>
        <v>18.342391304347828</v>
      </c>
    </row>
    <row r="311" spans="2:7" ht="17.100000000000001" customHeight="1" x14ac:dyDescent="0.25">
      <c r="B311" s="14"/>
      <c r="C311" s="49" t="s">
        <v>63</v>
      </c>
      <c r="D311" s="57">
        <v>155</v>
      </c>
      <c r="E311" s="27">
        <f t="shared" ref="E311:E315" si="45">D311/736*100</f>
        <v>21.059782608695652</v>
      </c>
      <c r="F311" s="27">
        <f t="shared" ref="F311:F315" si="46">E311</f>
        <v>21.059782608695652</v>
      </c>
      <c r="G311" s="28">
        <f>F311+G310</f>
        <v>39.402173913043484</v>
      </c>
    </row>
    <row r="312" spans="2:7" ht="17.100000000000001" customHeight="1" x14ac:dyDescent="0.25">
      <c r="B312" s="14"/>
      <c r="C312" s="48" t="s">
        <v>64</v>
      </c>
      <c r="D312" s="57">
        <v>250</v>
      </c>
      <c r="E312" s="27">
        <f t="shared" si="45"/>
        <v>33.967391304347828</v>
      </c>
      <c r="F312" s="27">
        <f t="shared" si="46"/>
        <v>33.967391304347828</v>
      </c>
      <c r="G312" s="28">
        <f t="shared" ref="G312:G315" si="47">F312+G311</f>
        <v>73.369565217391312</v>
      </c>
    </row>
    <row r="313" spans="2:7" x14ac:dyDescent="0.25">
      <c r="C313" s="48" t="s">
        <v>65</v>
      </c>
      <c r="D313" s="34">
        <v>5</v>
      </c>
      <c r="E313" s="27">
        <f t="shared" si="45"/>
        <v>0.67934782608695654</v>
      </c>
      <c r="F313" s="27">
        <f t="shared" si="46"/>
        <v>0.67934782608695654</v>
      </c>
      <c r="G313" s="28">
        <f t="shared" si="47"/>
        <v>74.048913043478265</v>
      </c>
    </row>
    <row r="314" spans="2:7" x14ac:dyDescent="0.25">
      <c r="C314" s="48" t="s">
        <v>66</v>
      </c>
      <c r="D314" s="34">
        <v>142</v>
      </c>
      <c r="E314" s="27">
        <f t="shared" si="45"/>
        <v>19.293478260869566</v>
      </c>
      <c r="F314" s="27">
        <f t="shared" si="46"/>
        <v>19.293478260869566</v>
      </c>
      <c r="G314" s="28">
        <f t="shared" si="47"/>
        <v>93.342391304347828</v>
      </c>
    </row>
    <row r="315" spans="2:7" x14ac:dyDescent="0.25">
      <c r="C315" s="49" t="s">
        <v>14</v>
      </c>
      <c r="D315" s="34">
        <v>49</v>
      </c>
      <c r="E315" s="56">
        <f t="shared" si="45"/>
        <v>6.6576086956521747</v>
      </c>
      <c r="F315" s="27">
        <f t="shared" si="46"/>
        <v>6.6576086956521747</v>
      </c>
      <c r="G315" s="28">
        <f t="shared" si="47"/>
        <v>100</v>
      </c>
    </row>
    <row r="316" spans="2:7" x14ac:dyDescent="0.25">
      <c r="C316" s="29" t="s">
        <v>1</v>
      </c>
      <c r="D316" s="30">
        <f>SUM(D310:D315)</f>
        <v>736</v>
      </c>
      <c r="E316" s="31">
        <v>100</v>
      </c>
      <c r="F316" s="31">
        <v>100</v>
      </c>
      <c r="G316" s="8"/>
    </row>
  </sheetData>
  <mergeCells count="14">
    <mergeCell ref="B249:G249"/>
    <mergeCell ref="B276:G276"/>
    <mergeCell ref="B228:G228"/>
    <mergeCell ref="B296:G296"/>
    <mergeCell ref="B155:G155"/>
    <mergeCell ref="B207:G207"/>
    <mergeCell ref="B110:G110"/>
    <mergeCell ref="B133:G133"/>
    <mergeCell ref="B87:G87"/>
    <mergeCell ref="B176:G176"/>
    <mergeCell ref="B48:G48"/>
    <mergeCell ref="B67:G67"/>
    <mergeCell ref="B7:G7"/>
    <mergeCell ref="B28:G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2023-06-18T15:17:36Z</dcterms:modified>
</cp:coreProperties>
</file>