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Kavindu 0711406205\"/>
    </mc:Choice>
  </mc:AlternateContent>
  <xr:revisionPtr revIDLastSave="0" documentId="13_ncr:1_{2C688AC8-07ED-40D3-B964-3DDDFFF2F7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83" i="1" l="1"/>
  <c r="F283" i="1"/>
  <c r="G279" i="1"/>
  <c r="G280" i="1"/>
  <c r="G281" i="1" s="1"/>
  <c r="G282" i="1" s="1"/>
  <c r="F279" i="1"/>
  <c r="F280" i="1"/>
  <c r="F281" i="1"/>
  <c r="F282" i="1"/>
  <c r="F277" i="1"/>
  <c r="F278" i="1"/>
  <c r="E279" i="1"/>
  <c r="E280" i="1"/>
  <c r="E281" i="1"/>
  <c r="E282" i="1"/>
  <c r="E278" i="1"/>
  <c r="E277" i="1"/>
  <c r="D283" i="1"/>
  <c r="G219" i="1"/>
  <c r="G220" i="1" s="1"/>
  <c r="G221" i="1" s="1"/>
  <c r="G222" i="1" s="1"/>
  <c r="E219" i="1"/>
  <c r="E220" i="1"/>
  <c r="F220" i="1" s="1"/>
  <c r="E221" i="1"/>
  <c r="E222" i="1"/>
  <c r="F222" i="1" s="1"/>
  <c r="E218" i="1"/>
  <c r="E217" i="1"/>
  <c r="D223" i="1"/>
  <c r="F217" i="1"/>
  <c r="F221" i="1"/>
  <c r="F219" i="1"/>
  <c r="F218" i="1"/>
  <c r="E199" i="1"/>
  <c r="E200" i="1"/>
  <c r="E201" i="1"/>
  <c r="E202" i="1"/>
  <c r="F202" i="1" s="1"/>
  <c r="E203" i="1"/>
  <c r="E198" i="1"/>
  <c r="E197" i="1"/>
  <c r="D204" i="1"/>
  <c r="D183" i="1"/>
  <c r="E165" i="1"/>
  <c r="E150" i="1"/>
  <c r="F150" i="1" s="1"/>
  <c r="E151" i="1"/>
  <c r="F151" i="1"/>
  <c r="E152" i="1"/>
  <c r="F152" i="1" s="1"/>
  <c r="E153" i="1"/>
  <c r="F153" i="1"/>
  <c r="E154" i="1"/>
  <c r="F154" i="1" s="1"/>
  <c r="E155" i="1"/>
  <c r="F155" i="1"/>
  <c r="E156" i="1"/>
  <c r="F156" i="1" s="1"/>
  <c r="E157" i="1"/>
  <c r="F157" i="1"/>
  <c r="E158" i="1"/>
  <c r="F158" i="1" s="1"/>
  <c r="E159" i="1"/>
  <c r="F159" i="1"/>
  <c r="E160" i="1"/>
  <c r="F160" i="1" s="1"/>
  <c r="E161" i="1"/>
  <c r="F161" i="1"/>
  <c r="E162" i="1"/>
  <c r="F162" i="1" s="1"/>
  <c r="E163" i="1"/>
  <c r="F163" i="1"/>
  <c r="E164" i="1"/>
  <c r="F164" i="1" s="1"/>
  <c r="F149" i="1"/>
  <c r="E149" i="1"/>
  <c r="F148" i="1"/>
  <c r="E148" i="1"/>
  <c r="D165" i="1"/>
  <c r="D74" i="1"/>
  <c r="F200" i="1"/>
  <c r="F201" i="1"/>
  <c r="F203" i="1"/>
  <c r="F199" i="1"/>
  <c r="F198" i="1"/>
  <c r="G180" i="1"/>
  <c r="F181" i="1"/>
  <c r="G178" i="1"/>
  <c r="G179" i="1" s="1"/>
  <c r="G277" i="1"/>
  <c r="G278" i="1" s="1"/>
  <c r="G257" i="1"/>
  <c r="G258" i="1" s="1"/>
  <c r="G259" i="1" s="1"/>
  <c r="G148" i="1"/>
  <c r="G149" i="1" s="1"/>
  <c r="G109" i="1"/>
  <c r="G110" i="1" s="1"/>
  <c r="G111" i="1" s="1"/>
  <c r="G175" i="1"/>
  <c r="G237" i="1"/>
  <c r="G238" i="1" s="1"/>
  <c r="G239" i="1" s="1"/>
  <c r="G30" i="1"/>
  <c r="G31" i="1" s="1"/>
  <c r="E223" i="1" l="1"/>
  <c r="G217" i="1"/>
  <c r="G218" i="1" s="1"/>
  <c r="F223" i="1"/>
  <c r="E204" i="1"/>
  <c r="G150" i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81" i="1"/>
  <c r="G182" i="1" s="1"/>
  <c r="F197" i="1"/>
  <c r="F204" i="1" s="1"/>
  <c r="G176" i="1"/>
  <c r="G177" i="1" s="1"/>
  <c r="G197" i="1" l="1"/>
  <c r="G198" i="1" s="1"/>
  <c r="G199" i="1" s="1"/>
  <c r="G200" i="1" s="1"/>
  <c r="G201" i="1" s="1"/>
  <c r="G202" i="1" s="1"/>
  <c r="G203" i="1" s="1"/>
</calcChain>
</file>

<file path=xl/sharedStrings.xml><?xml version="1.0" encoding="utf-8"?>
<sst xmlns="http://schemas.openxmlformats.org/spreadsheetml/2006/main" count="157" uniqueCount="78">
  <si>
    <t>Statistics</t>
  </si>
  <si>
    <t>8) පහත රූපවාහිනි නාලිකා අතුරින් ඔබ වැඩියෙන්ම නරඹන නාලිකාව වන්නේ?</t>
  </si>
  <si>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</si>
  <si>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</si>
  <si>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</si>
  <si>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</si>
  <si>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</si>
  <si>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</si>
  <si>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</si>
  <si>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</si>
  <si>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fjk;a</t>
  </si>
  <si>
    <t>01. ඔබ පදිංචි දිස්ත්‍රික්කය</t>
  </si>
  <si>
    <t>කොළඹ</t>
  </si>
  <si>
    <t>ගම්පහ</t>
  </si>
  <si>
    <t>කළුතර</t>
  </si>
  <si>
    <t>02. ස්ත්‍රී / පුරුශ භාවය</t>
  </si>
  <si>
    <t>03. ඔබගේ වයස් සීමාව</t>
  </si>
  <si>
    <t>අවු 18 - 24</t>
  </si>
  <si>
    <t>අවු 25 - 30</t>
  </si>
  <si>
    <t>අවු 31 - 35</t>
  </si>
  <si>
    <t>04. ඔබගේ අධ්‍යාපන මට්ටම</t>
  </si>
  <si>
    <t>සාමාන්‍ය පෙළ</t>
  </si>
  <si>
    <t>උසස් පෙළ</t>
  </si>
  <si>
    <t>උපාධි අපේක්ෂක</t>
  </si>
  <si>
    <t>උපාධිධාරී</t>
  </si>
  <si>
    <t>පශ්චාත් උපාධි අපේක්ෂක</t>
  </si>
  <si>
    <t>පශ්චාත් උපාධිධාරී</t>
  </si>
  <si>
    <t>05. ඔබ "YouTube"  සමාජ මාධ්‍ය පරිශීලනය කරන්නෙක්ද ?</t>
  </si>
  <si>
    <t>ඔව්</t>
  </si>
  <si>
    <t>නැත</t>
  </si>
  <si>
    <t>06. ඔබ YouTube හරහා ගීත ශ්‍රවනය කිරීමට වැඩි  වේලාවක් වෙන් කරන්නේද?</t>
  </si>
  <si>
    <t>තරමක් දුරට</t>
  </si>
  <si>
    <t>07. YouTube ඔස්සේ තම ගීත නිර්මාණ සමාජ ගත කරන " රාවන සොයුරෝ "  නම්  කණ්ඩායමේ ගීත ඔබ අසා තිබේද?</t>
  </si>
  <si>
    <t>කිත්තානේ කිනත්තේ - රාවන අවුරුදු ගීතය https://youtu.be/NTz_4-4y4fc</t>
  </si>
  <si>
    <t>වශවත තාණ්ඩවය https://youtu.be/n10Ntw06xBA</t>
  </si>
  <si>
    <t>මහාසෙන් තාණ්ඩවය https://youtu.be/dNhmEB71Kj4</t>
  </si>
  <si>
    <t>බුදුගුණ ගීතය https://youtu.be/TjtvgQ5gbSw</t>
  </si>
  <si>
    <t>අටානාටා මං එනවෝ https://youtu.be/qKuv3DM_Lq8</t>
  </si>
  <si>
    <t>රකුස් ගීතය https://youtu.be/xgfvJh0vIfg</t>
  </si>
  <si>
    <t>ජවේ ජංඝ (ත්‍රෛලෝක විජය ගීතය) https://youtu.be/pSnIcqMk0AA</t>
  </si>
  <si>
    <t>සුවිමාලි https://youtu.be/MMUCCNaCNh0</t>
  </si>
  <si>
    <t>සුබල භයංකර ස්තෝත්‍රම් https://youtu.be/bLjDz5MjDl0</t>
  </si>
  <si>
    <t>ගැටවර බජව්ව https://youtu.be/93oAUz1UijM</t>
  </si>
  <si>
    <t>හෙලේ මනාලි https://youtu.be/ULFUUkKM3uA</t>
  </si>
  <si>
    <t>පරුමක රවන (සෙල්ලිපි ගීතය) https://youtu.be/w9FSvfrEQFY</t>
  </si>
  <si>
    <t>කුවේණි ගීතය https://youtu.be/zzuRYqFa1ts</t>
  </si>
  <si>
    <t>සිවුහෙළේ රණ ගීතය https://youtu.be/Qr6t1oEqxn4</t>
  </si>
  <si>
    <t>සරභූමියට වරෙල්ලා https://youtu.be/uNmA67tCtRs</t>
  </si>
  <si>
    <t>රාවන ගීතය https://youtu.be/cp_EhLcHSzc</t>
  </si>
  <si>
    <t>කිසිවක් නොමැත.</t>
  </si>
  <si>
    <t>09. රාවන සොයුරන්ගේ ගීත ඇසීමට ඔබ යොමු වුනේ</t>
  </si>
  <si>
    <t>මිතුරෙකු පැවසූ නිසා</t>
  </si>
  <si>
    <t>Youtube හි දුටු නිසා</t>
  </si>
  <si>
    <t>වෙනත් සමාජ මාධ්‍යයක දුටු Postඑකක් නිසා</t>
  </si>
  <si>
    <t>රූපවාහිනී නාලිකාවක ප්‍රචාරය වූනිසා</t>
  </si>
  <si>
    <t>ඔවුන්ගේ ගීත වල ඇති අන්තර්ගතයට ඇති කැමැත්ත නිසා</t>
  </si>
  <si>
    <t>ඉහත සියල්ලම</t>
  </si>
  <si>
    <t>කිසිවක් නොවෙයි.</t>
  </si>
  <si>
    <t>වෙනත්</t>
  </si>
  <si>
    <t>11. රාවන සොයුරන්ගේ ගීත ශ්‍රවනය කිරීමෙන් ඔබට</t>
  </si>
  <si>
    <t>සිංහල ( හෙළ ) ජාතිය පිළිබඳ අසීමිත අභිමානයක් දැනෙයි.</t>
  </si>
  <si>
    <t>ඔබ මෙතෙක් දැන සිටි ලාංකේය ඉතිහාසයේ සත්‍ය අසත්‍යභාවය පිළිබඳ ප්‍රශ්නාර්ථයක් මතු වේ.</t>
  </si>
  <si>
    <t>ලංකාවේ ඉතිහාසය පිළිබඳ තවදුරටත් ගවේෂණය කිරීමට සිතෙයි.</t>
  </si>
  <si>
    <t>මානසික සුවයක් , ශක්තියක් දැනෙයි.</t>
  </si>
  <si>
    <t>13. රාවන සොයුරන්ගේ ගීත නිර්මාණ ඇසීමට ඔබව නැවත පොළඹවන ලද්දේ එම ගීත නිර්මාණ වල ඇති,</t>
  </si>
  <si>
    <t>ශබ්ද රසය</t>
  </si>
  <si>
    <t>අර්ථ රසය</t>
  </si>
  <si>
    <t>බෙර හඬ</t>
  </si>
  <si>
    <t>අලංකාර තනු</t>
  </si>
  <si>
    <t>සංගීත භාවිතය</t>
  </si>
  <si>
    <t>16.  රාවණ සොයුරන්ගේ ගීත මඟින් ඔබට සහ සමාජයට  බලපෑමක් සිදුවනවායැයි ඔබ සිතනවාද?</t>
  </si>
  <si>
    <t>නෑ</t>
  </si>
  <si>
    <t>18. රාවන සොයුරන් තම ගීත නිර්මාණ හරහා දෘශ්ටිවාදයන් සමාජගත කරන්නේයැයි ඔබ සිතනවද?</t>
  </si>
  <si>
    <t>20. රාවන සොයුරන්ගේ ගීත වල සංගීත භාවිතාව පිළිබඳ ඔබේ අදහස</t>
  </si>
  <si>
    <t>බෙර නාද සංයෝජනය මැනවින්භාවිතා කර ඇත</t>
  </si>
  <si>
    <t>ජන ගී ආශ්‍රිත තනු වලින් ගීතනිර්මාණය වී ඇත</t>
  </si>
  <si>
    <t>සාමාන්‍ය සරල ගීතයෙන් වෙනස් ව ගීත නිර්මාණ සිදුකර ඇත.</t>
  </si>
  <si>
    <t>ඒ ඒ ගීතයන්ට ගැළපෙන පරිදි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</si>
</sst>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9"/>
      <color rgb="FF000000"/>
      <name val="Arial"/>
      <family val="2"/>
    </font>
    <font>
      <sz val="9"/>
      <color rgb="FF010205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</borders>
  <cellStyleXfs count="5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7">
    <xf numFmtId="0" fontId="0" fillId="0" borderId="0" xfId="0"/>
    <xf numFmtId="164" fontId="3" fillId="0" borderId="15" xfId="29" applyNumberFormat="1" applyFont="1" applyBorder="1" applyAlignment="1">
      <alignment horizontal="right" vertical="top"/>
    </xf>
    <xf numFmtId="165" fontId="3" fillId="0" borderId="14" xfId="33" applyNumberFormat="1" applyFont="1" applyBorder="1" applyAlignment="1">
      <alignment horizontal="right" vertical="top"/>
    </xf>
    <xf numFmtId="164" fontId="3" fillId="0" borderId="18" xfId="34" applyNumberFormat="1" applyFont="1" applyBorder="1" applyAlignment="1">
      <alignment horizontal="right" vertical="top"/>
    </xf>
    <xf numFmtId="165" fontId="3" fillId="0" borderId="19" xfId="35" applyNumberFormat="1" applyFont="1" applyBorder="1" applyAlignment="1">
      <alignment horizontal="right" vertical="top"/>
    </xf>
    <xf numFmtId="165" fontId="3" fillId="0" borderId="20" xfId="36" applyNumberFormat="1" applyFont="1" applyBorder="1" applyAlignment="1">
      <alignment horizontal="right" vertical="top"/>
    </xf>
    <xf numFmtId="165" fontId="3" fillId="0" borderId="16" xfId="37" applyNumberFormat="1" applyFont="1" applyBorder="1" applyAlignment="1">
      <alignment horizontal="right" vertical="top"/>
    </xf>
    <xf numFmtId="0" fontId="3" fillId="0" borderId="17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5" fillId="0" borderId="0" xfId="0" applyFont="1"/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4" xfId="10" applyFont="1" applyBorder="1" applyAlignment="1">
      <alignment horizontal="left" vertical="top" wrapText="1"/>
    </xf>
    <xf numFmtId="164" fontId="3" fillId="0" borderId="25" xfId="34" applyNumberFormat="1" applyFont="1" applyBorder="1" applyAlignment="1">
      <alignment horizontal="right" vertical="top"/>
    </xf>
    <xf numFmtId="165" fontId="3" fillId="0" borderId="26" xfId="35" applyNumberFormat="1" applyFont="1" applyBorder="1" applyAlignment="1">
      <alignment horizontal="right" vertical="top"/>
    </xf>
    <xf numFmtId="165" fontId="3" fillId="0" borderId="27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28" xfId="34" applyNumberFormat="1" applyFont="1" applyBorder="1" applyAlignment="1">
      <alignment horizontal="right" vertical="top"/>
    </xf>
    <xf numFmtId="165" fontId="3" fillId="0" borderId="29" xfId="35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7" xfId="36" applyNumberFormat="1" applyFont="1" applyBorder="1" applyAlignment="1">
      <alignment horizontal="right" vertical="top"/>
    </xf>
    <xf numFmtId="0" fontId="5" fillId="0" borderId="8" xfId="12" applyFont="1" applyBorder="1" applyAlignment="1">
      <alignment horizontal="left" vertical="top" wrapText="1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30" xfId="29" applyNumberFormat="1" applyFont="1" applyBorder="1" applyAlignment="1">
      <alignment horizontal="right" vertical="top"/>
    </xf>
    <xf numFmtId="164" fontId="3" fillId="0" borderId="30" xfId="34" applyNumberFormat="1" applyFont="1" applyBorder="1" applyAlignment="1">
      <alignment horizontal="right" vertical="top"/>
    </xf>
    <xf numFmtId="164" fontId="8" fillId="0" borderId="12" xfId="39" applyNumberFormat="1" applyFont="1" applyBorder="1" applyAlignment="1">
      <alignment horizontal="right" vertical="top"/>
    </xf>
    <xf numFmtId="164" fontId="8" fillId="0" borderId="18" xfId="40" applyNumberFormat="1" applyFont="1" applyBorder="1" applyAlignment="1">
      <alignment horizontal="right" vertical="top"/>
    </xf>
    <xf numFmtId="164" fontId="8" fillId="0" borderId="15" xfId="41" applyNumberFormat="1" applyFont="1" applyBorder="1" applyAlignment="1">
      <alignment horizontal="right" vertical="top"/>
    </xf>
    <xf numFmtId="165" fontId="8" fillId="0" borderId="13" xfId="42" applyNumberFormat="1" applyFont="1" applyBorder="1" applyAlignment="1">
      <alignment horizontal="right" vertical="top"/>
    </xf>
    <xf numFmtId="165" fontId="8" fillId="0" borderId="14" xfId="43" applyNumberFormat="1" applyFont="1" applyBorder="1" applyAlignment="1">
      <alignment horizontal="right" vertical="top"/>
    </xf>
    <xf numFmtId="165" fontId="8" fillId="0" borderId="19" xfId="44" applyNumberFormat="1" applyFont="1" applyBorder="1" applyAlignment="1">
      <alignment horizontal="right" vertical="top"/>
    </xf>
    <xf numFmtId="165" fontId="8" fillId="0" borderId="20" xfId="45" applyNumberFormat="1" applyFont="1" applyBorder="1" applyAlignment="1">
      <alignment horizontal="right" vertical="top"/>
    </xf>
    <xf numFmtId="165" fontId="8" fillId="0" borderId="16" xfId="46" applyNumberFormat="1" applyFont="1" applyBorder="1" applyAlignment="1">
      <alignment horizontal="right" vertical="top"/>
    </xf>
    <xf numFmtId="0" fontId="8" fillId="0" borderId="17" xfId="47" applyFont="1" applyBorder="1" applyAlignment="1">
      <alignment horizontal="left" vertical="top" wrapText="1"/>
    </xf>
    <xf numFmtId="164" fontId="8" fillId="0" borderId="31" xfId="48" applyNumberFormat="1" applyFont="1" applyBorder="1" applyAlignment="1">
      <alignment horizontal="right" vertical="top"/>
    </xf>
    <xf numFmtId="165" fontId="8" fillId="0" borderId="32" xfId="49" applyNumberFormat="1" applyFont="1" applyBorder="1" applyAlignment="1">
      <alignment horizontal="right" vertical="top"/>
    </xf>
    <xf numFmtId="165" fontId="8" fillId="0" borderId="33" xfId="50" applyNumberFormat="1" applyFont="1" applyBorder="1" applyAlignment="1">
      <alignment horizontal="right" vertical="top"/>
    </xf>
    <xf numFmtId="165" fontId="8" fillId="0" borderId="3" xfId="50" applyNumberFormat="1" applyFont="1" applyAlignment="1">
      <alignment horizontal="right" vertical="top"/>
    </xf>
    <xf numFmtId="164" fontId="8" fillId="0" borderId="25" xfId="40" applyNumberFormat="1" applyFont="1" applyBorder="1" applyAlignment="1">
      <alignment horizontal="right" vertical="top"/>
    </xf>
    <xf numFmtId="165" fontId="8" fillId="0" borderId="26" xfId="44" applyNumberFormat="1" applyFont="1" applyBorder="1" applyAlignment="1">
      <alignment horizontal="right" vertical="top"/>
    </xf>
    <xf numFmtId="164" fontId="8" fillId="0" borderId="28" xfId="40" applyNumberFormat="1" applyFont="1" applyBorder="1" applyAlignment="1">
      <alignment horizontal="right" vertical="top"/>
    </xf>
    <xf numFmtId="165" fontId="8" fillId="0" borderId="29" xfId="44" applyNumberFormat="1" applyFont="1" applyBorder="1" applyAlignment="1">
      <alignment horizontal="right" vertical="top"/>
    </xf>
    <xf numFmtId="164" fontId="8" fillId="0" borderId="3" xfId="39" applyNumberFormat="1" applyFont="1" applyAlignment="1">
      <alignment horizontal="right" vertical="top"/>
    </xf>
    <xf numFmtId="165" fontId="8" fillId="0" borderId="3" xfId="42" applyNumberFormat="1" applyFont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5" fontId="9" fillId="0" borderId="3" xfId="37" applyNumberFormat="1" applyFont="1" applyBorder="1" applyAlignment="1">
      <alignment horizontal="right" vertical="top"/>
    </xf>
  </cellXfs>
  <cellStyles count="5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367245472" xfId="39" xr:uid="{1A35978D-76CD-49CD-9C98-165B08931375}"/>
    <cellStyle name="style1687367245689" xfId="41" xr:uid="{5B61DD71-2C33-46D1-88B2-06520EC43AFC}"/>
    <cellStyle name="style1687367245911" xfId="42" xr:uid="{1BE0F8FE-F447-4B3B-8E21-5C36CA108297}"/>
    <cellStyle name="style1687367245958" xfId="43" xr:uid="{FB9E43E2-F1CB-4F3A-9B59-6E1B395B2EAD}"/>
    <cellStyle name="style1687367246012" xfId="40" xr:uid="{52559F4D-38FA-4E1E-8CFD-B1EB662BECEA}"/>
    <cellStyle name="style1687367246090" xfId="44" xr:uid="{CDE6E452-9E2C-4198-B475-75F7F3CD0150}"/>
    <cellStyle name="style1687367246159" xfId="45" xr:uid="{77C97B73-B8A9-40F3-8D4A-62477E557186}"/>
    <cellStyle name="style1687367246228" xfId="46" xr:uid="{F2CBE680-9887-49FA-813F-A1CDA8BE9901}"/>
    <cellStyle name="style1687367246275" xfId="47" xr:uid="{60F7B474-9BF1-477A-B851-63EA5DCA1962}"/>
    <cellStyle name="style1687367246506" xfId="48" xr:uid="{F68E179D-76C6-45C4-B2C5-0FB77FB44827}"/>
    <cellStyle name="style1687367246575" xfId="49" xr:uid="{26C57064-CB84-417A-8316-06DA1C6F968D}"/>
    <cellStyle name="style1687367246644" xfId="50" xr:uid="{D3B56780-314E-4C45-8E94-2C9175913C4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Sheet1!$C$10:$C$12</c:f>
              <c:strCache>
                <c:ptCount val="3"/>
                <c:pt idx="0">
                  <c:v>කොළඹ</c:v>
                </c:pt>
                <c:pt idx="1">
                  <c:v>ගම්පහ</c:v>
                </c:pt>
                <c:pt idx="2">
                  <c:v>කළුතර</c:v>
                </c:pt>
              </c:strCache>
            </c:strRef>
          </c:cat>
          <c:val>
            <c:numRef>
              <c:f>Sheet1!$D$10:$D$12</c:f>
              <c:numCache>
                <c:formatCode>###0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Sheet1!$C$90:$C$91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Sheet1!$D$90:$D$91</c:f>
              <c:numCache>
                <c:formatCode>###0</c:formatCode>
                <c:ptCount val="2"/>
                <c:pt idx="0">
                  <c:v>90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Sheet1!$C$109:$C$111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Sheet1!$D$109:$D$111</c:f>
              <c:numCache>
                <c:formatCode>###0</c:formatCode>
                <c:ptCount val="3"/>
                <c:pt idx="0">
                  <c:v>49</c:v>
                </c:pt>
                <c:pt idx="1">
                  <c:v>2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Sheet1!$C$109:$C$111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Sheet1!$D$109:$D$111</c:f>
              <c:numCache>
                <c:formatCode>###0</c:formatCode>
                <c:ptCount val="3"/>
                <c:pt idx="0">
                  <c:v>49</c:v>
                </c:pt>
                <c:pt idx="1">
                  <c:v>2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Sheet1!$C$129:$C$130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87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Sheet1!$C$129:$C$130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87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Sheet1!$C$148:$C$164</c:f>
              <c:strCache>
                <c:ptCount val="17"/>
                <c:pt idx="0">
                  <c:v>කිත්තානේ කිනත්තේ - රාවන අවුරුදු ගීතය https://youtu.be/NTz_4-4y4fc</c:v>
                </c:pt>
                <c:pt idx="1">
                  <c:v>වශවත තාණ්ඩවය https://youtu.be/n10Ntw06xBA</c:v>
                </c:pt>
                <c:pt idx="2">
                  <c:v>මහාසෙන් තාණ්ඩවය https://youtu.be/dNhmEB71Kj4</c:v>
                </c:pt>
                <c:pt idx="3">
                  <c:v>බුදුගුණ ගීතය https://youtu.be/TjtvgQ5gbSw</c:v>
                </c:pt>
                <c:pt idx="4">
                  <c:v>අටානාටා මං එනවෝ https://youtu.be/qKuv3DM_Lq8</c:v>
                </c:pt>
                <c:pt idx="5">
                  <c:v>රකුස් ගීතය https://youtu.be/xgfvJh0vIfg</c:v>
                </c:pt>
                <c:pt idx="6">
                  <c:v>ජවේ ජංඝ (ත්‍රෛලෝක විජය ගීතය) https://youtu.be/pSnIcqMk0AA</c:v>
                </c:pt>
                <c:pt idx="7">
                  <c:v>සුවිමාලි https://youtu.be/MMUCCNaCNh0</c:v>
                </c:pt>
                <c:pt idx="8">
                  <c:v>සුබල භයංකර ස්තෝත්‍රම් https://youtu.be/bLjDz5MjDl0</c:v>
                </c:pt>
                <c:pt idx="9">
                  <c:v>ගැටවර බජව්ව https://youtu.be/93oAUz1UijM</c:v>
                </c:pt>
                <c:pt idx="10">
                  <c:v>හෙලේ මනාලි https://youtu.be/ULFUUkKM3uA</c:v>
                </c:pt>
                <c:pt idx="11">
                  <c:v>පරුමක රවන (සෙල්ලිපි ගීතය) https://youtu.be/w9FSvfrEQFY</c:v>
                </c:pt>
                <c:pt idx="12">
                  <c:v>කුවේණි ගීතය https://youtu.be/zzuRYqFa1ts</c:v>
                </c:pt>
                <c:pt idx="13">
                  <c:v>සිවුහෙළේ රණ ගීතය https://youtu.be/Qr6t1oEqxn4</c:v>
                </c:pt>
                <c:pt idx="14">
                  <c:v>සරභූමියට වරෙල්ලා https://youtu.be/uNmA67tCtRs</c:v>
                </c:pt>
                <c:pt idx="15">
                  <c:v>රාවන ගීතය https://youtu.be/cp_EhLcHSzc</c:v>
                </c:pt>
                <c:pt idx="16">
                  <c:v>කිසිවක් නොමැත.</c:v>
                </c:pt>
              </c:strCache>
            </c:strRef>
          </c:cat>
          <c:val>
            <c:numRef>
              <c:f>Sheet1!$D$148:$D$164</c:f>
              <c:numCache>
                <c:formatCode>###0</c:formatCode>
                <c:ptCount val="17"/>
                <c:pt idx="0">
                  <c:v>83</c:v>
                </c:pt>
                <c:pt idx="1">
                  <c:v>43</c:v>
                </c:pt>
                <c:pt idx="2">
                  <c:v>39</c:v>
                </c:pt>
                <c:pt idx="3">
                  <c:v>42</c:v>
                </c:pt>
                <c:pt idx="4">
                  <c:v>19</c:v>
                </c:pt>
                <c:pt idx="5">
                  <c:v>21</c:v>
                </c:pt>
                <c:pt idx="6">
                  <c:v>28</c:v>
                </c:pt>
                <c:pt idx="7">
                  <c:v>28</c:v>
                </c:pt>
                <c:pt idx="8">
                  <c:v>20</c:v>
                </c:pt>
                <c:pt idx="9">
                  <c:v>21</c:v>
                </c:pt>
                <c:pt idx="10">
                  <c:v>32</c:v>
                </c:pt>
                <c:pt idx="11">
                  <c:v>14</c:v>
                </c:pt>
                <c:pt idx="12">
                  <c:v>28</c:v>
                </c:pt>
                <c:pt idx="13">
                  <c:v>55</c:v>
                </c:pt>
                <c:pt idx="14">
                  <c:v>22</c:v>
                </c:pt>
                <c:pt idx="15">
                  <c:v>45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0F-4CF2-B665-116D2A0FD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0F-4CF2-B665-116D2A0FD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0F-4CF2-B665-116D2A0FD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0F-4CF2-B665-116D2A0FD4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0F-4CF2-B665-116D2A0FD4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0F-4CF2-B665-116D2A0FD4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70F-4CF2-B665-116D2A0FD4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70F-4CF2-B665-116D2A0FD4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70F-4CF2-B665-116D2A0FD43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70F-4CF2-B665-116D2A0FD43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70F-4CF2-B665-116D2A0FD43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70F-4CF2-B665-116D2A0FD43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70F-4CF2-B665-116D2A0FD43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70F-4CF2-B665-116D2A0FD43B}"/>
              </c:ext>
            </c:extLst>
          </c:dPt>
          <c:cat>
            <c:strRef>
              <c:f>Sheet1!$C$148:$C$164</c:f>
              <c:strCache>
                <c:ptCount val="17"/>
                <c:pt idx="0">
                  <c:v>කිත්තානේ කිනත්තේ - රාවන අවුරුදු ගීතය https://youtu.be/NTz_4-4y4fc</c:v>
                </c:pt>
                <c:pt idx="1">
                  <c:v>වශවත තාණ්ඩවය https://youtu.be/n10Ntw06xBA</c:v>
                </c:pt>
                <c:pt idx="2">
                  <c:v>මහාසෙන් තාණ්ඩවය https://youtu.be/dNhmEB71Kj4</c:v>
                </c:pt>
                <c:pt idx="3">
                  <c:v>බුදුගුණ ගීතය https://youtu.be/TjtvgQ5gbSw</c:v>
                </c:pt>
                <c:pt idx="4">
                  <c:v>අටානාටා මං එනවෝ https://youtu.be/qKuv3DM_Lq8</c:v>
                </c:pt>
                <c:pt idx="5">
                  <c:v>රකුස් ගීතය https://youtu.be/xgfvJh0vIfg</c:v>
                </c:pt>
                <c:pt idx="6">
                  <c:v>ජවේ ජංඝ (ත්‍රෛලෝක විජය ගීතය) https://youtu.be/pSnIcqMk0AA</c:v>
                </c:pt>
                <c:pt idx="7">
                  <c:v>සුවිමාලි https://youtu.be/MMUCCNaCNh0</c:v>
                </c:pt>
                <c:pt idx="8">
                  <c:v>සුබල භයංකර ස්තෝත්‍රම් https://youtu.be/bLjDz5MjDl0</c:v>
                </c:pt>
                <c:pt idx="9">
                  <c:v>ගැටවර බජව්ව https://youtu.be/93oAUz1UijM</c:v>
                </c:pt>
                <c:pt idx="10">
                  <c:v>හෙලේ මනාලි https://youtu.be/ULFUUkKM3uA</c:v>
                </c:pt>
                <c:pt idx="11">
                  <c:v>පරුමක රවන (සෙල්ලිපි ගීතය) https://youtu.be/w9FSvfrEQFY</c:v>
                </c:pt>
                <c:pt idx="12">
                  <c:v>කුවේණි ගීතය https://youtu.be/zzuRYqFa1ts</c:v>
                </c:pt>
                <c:pt idx="13">
                  <c:v>සිවුහෙළේ රණ ගීතය https://youtu.be/Qr6t1oEqxn4</c:v>
                </c:pt>
                <c:pt idx="14">
                  <c:v>සරභූමියට වරෙල්ලා https://youtu.be/uNmA67tCtRs</c:v>
                </c:pt>
                <c:pt idx="15">
                  <c:v>රාවන ගීතය https://youtu.be/cp_EhLcHSzc</c:v>
                </c:pt>
                <c:pt idx="16">
                  <c:v>කිසිවක් නොමැත.</c:v>
                </c:pt>
              </c:strCache>
            </c:strRef>
          </c:cat>
          <c:val>
            <c:numRef>
              <c:f>Sheet1!$D$148:$D$164</c:f>
              <c:numCache>
                <c:formatCode>###0</c:formatCode>
                <c:ptCount val="17"/>
                <c:pt idx="0">
                  <c:v>83</c:v>
                </c:pt>
                <c:pt idx="1">
                  <c:v>43</c:v>
                </c:pt>
                <c:pt idx="2">
                  <c:v>39</c:v>
                </c:pt>
                <c:pt idx="3">
                  <c:v>42</c:v>
                </c:pt>
                <c:pt idx="4">
                  <c:v>19</c:v>
                </c:pt>
                <c:pt idx="5">
                  <c:v>21</c:v>
                </c:pt>
                <c:pt idx="6">
                  <c:v>28</c:v>
                </c:pt>
                <c:pt idx="7">
                  <c:v>28</c:v>
                </c:pt>
                <c:pt idx="8">
                  <c:v>20</c:v>
                </c:pt>
                <c:pt idx="9">
                  <c:v>21</c:v>
                </c:pt>
                <c:pt idx="10">
                  <c:v>32</c:v>
                </c:pt>
                <c:pt idx="11">
                  <c:v>14</c:v>
                </c:pt>
                <c:pt idx="12">
                  <c:v>28</c:v>
                </c:pt>
                <c:pt idx="13">
                  <c:v>55</c:v>
                </c:pt>
                <c:pt idx="14">
                  <c:v>22</c:v>
                </c:pt>
                <c:pt idx="15">
                  <c:v>45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Sheet1!$C$175:$C$182</c:f>
              <c:strCache>
                <c:ptCount val="8"/>
                <c:pt idx="0">
                  <c:v>මිතුරෙකු පැවසූ නිසා</c:v>
                </c:pt>
                <c:pt idx="1">
                  <c:v>Youtube හි දුටු නිසා</c:v>
                </c:pt>
                <c:pt idx="2">
                  <c:v>වෙනත් සමාජ මාධ්‍යයක දුටු Postඑකක් නිසා</c:v>
                </c:pt>
                <c:pt idx="3">
                  <c:v>රූපවාහිනී නාලිකාවක ප්‍රචාරය වූනිසා</c:v>
                </c:pt>
                <c:pt idx="4">
                  <c:v>ඔවුන්ගේ ගීත වල ඇති අන්තර්ගතයට ඇති කැමැත්ත නිසා</c:v>
                </c:pt>
                <c:pt idx="5">
                  <c:v>ඉහත සියල්ලම</c:v>
                </c:pt>
                <c:pt idx="6">
                  <c:v>කිසිවක් නොවෙයි.</c:v>
                </c:pt>
                <c:pt idx="7">
                  <c:v>වෙනත්</c:v>
                </c:pt>
              </c:strCache>
            </c:strRef>
          </c:cat>
          <c:val>
            <c:numRef>
              <c:f>Sheet1!$D$175:$D$182</c:f>
              <c:numCache>
                <c:formatCode>###0</c:formatCode>
                <c:ptCount val="8"/>
                <c:pt idx="0">
                  <c:v>14</c:v>
                </c:pt>
                <c:pt idx="1">
                  <c:v>28</c:v>
                </c:pt>
                <c:pt idx="2">
                  <c:v>9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Sheet1!$C$217:$C$222</c:f>
              <c:strCache>
                <c:ptCount val="6"/>
                <c:pt idx="0">
                  <c:v>ශබ්ද රසය</c:v>
                </c:pt>
                <c:pt idx="1">
                  <c:v>අර්ථ රසය</c:v>
                </c:pt>
                <c:pt idx="2">
                  <c:v>බෙර හඬ</c:v>
                </c:pt>
                <c:pt idx="3">
                  <c:v>අලංකාර තනු</c:v>
                </c:pt>
                <c:pt idx="4">
                  <c:v>සංගීත භාවිතය</c:v>
                </c:pt>
                <c:pt idx="5">
                  <c:v>වෙනත්</c:v>
                </c:pt>
              </c:strCache>
            </c:strRef>
          </c:cat>
          <c:val>
            <c:numRef>
              <c:f>Sheet1!$D$217:$D$222</c:f>
              <c:numCache>
                <c:formatCode>###0</c:formatCode>
                <c:ptCount val="6"/>
                <c:pt idx="0">
                  <c:v>69</c:v>
                </c:pt>
                <c:pt idx="1">
                  <c:v>58</c:v>
                </c:pt>
                <c:pt idx="2">
                  <c:v>58</c:v>
                </c:pt>
                <c:pt idx="3">
                  <c:v>51</c:v>
                </c:pt>
                <c:pt idx="4">
                  <c:v>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98-46B8-A6B6-BEB1AB2454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98-46B8-A6B6-BEB1AB2454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98-46B8-A6B6-BEB1AB245488}"/>
              </c:ext>
            </c:extLst>
          </c:dPt>
          <c:cat>
            <c:strRef>
              <c:f>Sheet1!$C$217:$C$222</c:f>
              <c:strCache>
                <c:ptCount val="6"/>
                <c:pt idx="0">
                  <c:v>ශබ්ද රසය</c:v>
                </c:pt>
                <c:pt idx="1">
                  <c:v>අර්ථ රසය</c:v>
                </c:pt>
                <c:pt idx="2">
                  <c:v>බෙර හඬ</c:v>
                </c:pt>
                <c:pt idx="3">
                  <c:v>අලංකාර තනු</c:v>
                </c:pt>
                <c:pt idx="4">
                  <c:v>සංගීත භාවිතය</c:v>
                </c:pt>
                <c:pt idx="5">
                  <c:v>වෙනත්</c:v>
                </c:pt>
              </c:strCache>
            </c:strRef>
          </c:cat>
          <c:val>
            <c:numRef>
              <c:f>Sheet1!$D$217:$D$222</c:f>
              <c:numCache>
                <c:formatCode>###0</c:formatCode>
                <c:ptCount val="6"/>
                <c:pt idx="0">
                  <c:v>69</c:v>
                </c:pt>
                <c:pt idx="1">
                  <c:v>58</c:v>
                </c:pt>
                <c:pt idx="2">
                  <c:v>58</c:v>
                </c:pt>
                <c:pt idx="3">
                  <c:v>51</c:v>
                </c:pt>
                <c:pt idx="4">
                  <c:v>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Sheet1!$C$10:$C$11</c:f>
              <c:strCache>
                <c:ptCount val="2"/>
                <c:pt idx="0">
                  <c:v>කොළඹ</c:v>
                </c:pt>
                <c:pt idx="1">
                  <c:v>ගම්පහ</c:v>
                </c:pt>
              </c:strCache>
            </c:strRef>
          </c:cat>
          <c:val>
            <c:numRef>
              <c:f>Sheet1!$D$10:$D$11</c:f>
              <c:numCache>
                <c:formatCode>###0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Sheet1!$C$237:$C$239</c:f>
              <c:strCache>
                <c:ptCount val="3"/>
                <c:pt idx="0">
                  <c:v>ඔව්</c:v>
                </c:pt>
                <c:pt idx="1">
                  <c:v>නෑ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Sheet1!$D$237:$D$239</c:f>
              <c:numCache>
                <c:formatCode>###0</c:formatCode>
                <c:ptCount val="3"/>
                <c:pt idx="0">
                  <c:v>37</c:v>
                </c:pt>
                <c:pt idx="1">
                  <c:v>9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Sheet1!$C$237:$C$239</c:f>
              <c:strCache>
                <c:ptCount val="3"/>
                <c:pt idx="0">
                  <c:v>ඔව්</c:v>
                </c:pt>
                <c:pt idx="1">
                  <c:v>නෑ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Sheet1!$D$237:$D$239</c:f>
              <c:numCache>
                <c:formatCode>###0</c:formatCode>
                <c:ptCount val="3"/>
                <c:pt idx="0">
                  <c:v>37</c:v>
                </c:pt>
                <c:pt idx="1">
                  <c:v>9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Sheet1!$C$257:$C$259</c:f>
              <c:strCache>
                <c:ptCount val="3"/>
                <c:pt idx="0">
                  <c:v>ඔව්</c:v>
                </c:pt>
                <c:pt idx="1">
                  <c:v>නෑ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Sheet1!$D$257:$D$259</c:f>
              <c:numCache>
                <c:formatCode>###0</c:formatCode>
                <c:ptCount val="3"/>
                <c:pt idx="0">
                  <c:v>49</c:v>
                </c:pt>
                <c:pt idx="1">
                  <c:v>11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Sheet1!$C$257:$C$259</c:f>
              <c:strCache>
                <c:ptCount val="3"/>
                <c:pt idx="0">
                  <c:v>ඔව්</c:v>
                </c:pt>
                <c:pt idx="1">
                  <c:v>නෑ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Sheet1!$D$257:$D$259</c:f>
              <c:numCache>
                <c:formatCode>###0</c:formatCode>
                <c:ptCount val="3"/>
                <c:pt idx="0">
                  <c:v>49</c:v>
                </c:pt>
                <c:pt idx="1">
                  <c:v>11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Sheet1!$C$277:$C$282</c:f>
              <c:strCache>
                <c:ptCount val="6"/>
                <c:pt idx="0">
                  <c:v>බෙර නාද සංයෝජනය මැනවින්භාවිතා කර ඇත</c:v>
                </c:pt>
                <c:pt idx="1">
                  <c:v>ජන ගී ආශ්‍රිත තනු වලින් ගීතනිර්මාණය වී ඇත</c:v>
                </c:pt>
                <c:pt idx="2">
                  <c:v>සාමාන්‍ය සරල ගීතයෙන් වෙනස් ව ගීත නිර්මාණ සිදුකර ඇත.</c:v>
                </c:pt>
                <c:pt idx="3">
                  <c:v>ඒ ඒ ගීතයන්ට ගැළපෙන පරිදි</c:v>
                </c:pt>
                <c:pt idx="4">
                  <c:v>ඉහත සියල්ලම</c:v>
                </c:pt>
                <c:pt idx="5">
                  <c:v>fjk;a</c:v>
                </c:pt>
              </c:strCache>
            </c:strRef>
          </c:cat>
          <c:val>
            <c:numRef>
              <c:f>Sheet1!$D$277:$D$282</c:f>
              <c:numCache>
                <c:formatCode>###0</c:formatCode>
                <c:ptCount val="6"/>
                <c:pt idx="0">
                  <c:v>65</c:v>
                </c:pt>
                <c:pt idx="1">
                  <c:v>57</c:v>
                </c:pt>
                <c:pt idx="2">
                  <c:v>49</c:v>
                </c:pt>
                <c:pt idx="3">
                  <c:v>42</c:v>
                </c:pt>
                <c:pt idx="4">
                  <c:v>32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03-4064-97F2-7990B5B586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03-4064-97F2-7990B5B586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03-4064-97F2-7990B5B58661}"/>
              </c:ext>
            </c:extLst>
          </c:dPt>
          <c:cat>
            <c:strRef>
              <c:f>Sheet1!$C$277:$C$282</c:f>
              <c:strCache>
                <c:ptCount val="6"/>
                <c:pt idx="0">
                  <c:v>බෙර නාද සංයෝජනය මැනවින්භාවිතා කර ඇත</c:v>
                </c:pt>
                <c:pt idx="1">
                  <c:v>ජන ගී ආශ්‍රිත තනු වලින් ගීතනිර්මාණය වී ඇත</c:v>
                </c:pt>
                <c:pt idx="2">
                  <c:v>සාමාන්‍ය සරල ගීතයෙන් වෙනස් ව ගීත නිර්මාණ සිදුකර ඇත.</c:v>
                </c:pt>
                <c:pt idx="3">
                  <c:v>ඒ ඒ ගීතයන්ට ගැළපෙන පරිදි</c:v>
                </c:pt>
                <c:pt idx="4">
                  <c:v>ඉහත සියල්ලම</c:v>
                </c:pt>
                <c:pt idx="5">
                  <c:v>fjk;a</c:v>
                </c:pt>
              </c:strCache>
            </c:strRef>
          </c:cat>
          <c:val>
            <c:numRef>
              <c:f>Sheet1!$D$277:$D$282</c:f>
              <c:numCache>
                <c:formatCode>###0</c:formatCode>
                <c:ptCount val="6"/>
                <c:pt idx="0">
                  <c:v>65</c:v>
                </c:pt>
                <c:pt idx="1">
                  <c:v>57</c:v>
                </c:pt>
                <c:pt idx="2">
                  <c:v>49</c:v>
                </c:pt>
                <c:pt idx="3">
                  <c:v>42</c:v>
                </c:pt>
                <c:pt idx="4">
                  <c:v>32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Sheet1!$C$197:$C$203</c:f>
              <c:strCache>
                <c:ptCount val="7"/>
                <c:pt idx="0">
                  <c:v>සිංහල ( හෙළ ) ජාතිය පිළිබඳ අසීමිත අභිමානයක් දැනෙයි.</c:v>
                </c:pt>
                <c:pt idx="1">
                  <c:v>ඔබ මෙතෙක් දැන සිටි ලාංකේය ඉතිහාසයේ සත්‍ය අසත්‍යභාවය පිළිබඳ ප්‍රශ්නාර්ථයක් මතු වේ.</c:v>
                </c:pt>
                <c:pt idx="2">
                  <c:v>ලංකාවේ ඉතිහාසය පිළිබඳ තවදුරටත් ගවේෂණය කිරීමට සිතෙයි.</c:v>
                </c:pt>
                <c:pt idx="3">
                  <c:v>මානසික සුවයක් , ශක්තියක් දැනෙයි.</c:v>
                </c:pt>
                <c:pt idx="4">
                  <c:v>ඉහත සියල්ලම</c:v>
                </c:pt>
                <c:pt idx="5">
                  <c:v>කිසිවක් නොවෙයි.</c:v>
                </c:pt>
                <c:pt idx="6">
                  <c:v>වෙනත්</c:v>
                </c:pt>
              </c:strCache>
            </c:strRef>
          </c:cat>
          <c:val>
            <c:numRef>
              <c:f>Sheet1!$D$197:$D$203</c:f>
              <c:numCache>
                <c:formatCode>###0</c:formatCode>
                <c:ptCount val="7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53</c:v>
                </c:pt>
                <c:pt idx="4">
                  <c:v>18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C4-4717-A791-55D033060B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C4-4717-A791-55D033060B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C4-4717-A791-55D033060B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C4-4717-A791-55D033060BF6}"/>
              </c:ext>
            </c:extLst>
          </c:dPt>
          <c:cat>
            <c:strRef>
              <c:f>Sheet1!$C$197:$C$203</c:f>
              <c:strCache>
                <c:ptCount val="7"/>
                <c:pt idx="0">
                  <c:v>සිංහල ( හෙළ ) ජාතිය පිළිබඳ අසීමිත අභිමානයක් දැනෙයි.</c:v>
                </c:pt>
                <c:pt idx="1">
                  <c:v>ඔබ මෙතෙක් දැන සිටි ලාංකේය ඉතිහාසයේ සත්‍ය අසත්‍යභාවය පිළිබඳ ප්‍රශ්නාර්ථයක් මතු වේ.</c:v>
                </c:pt>
                <c:pt idx="2">
                  <c:v>ලංකාවේ ඉතිහාසය පිළිබඳ තවදුරටත් ගවේෂණය කිරීමට සිතෙයි.</c:v>
                </c:pt>
                <c:pt idx="3">
                  <c:v>මානසික සුවයක් , ශක්තියක් දැනෙයි.</c:v>
                </c:pt>
                <c:pt idx="4">
                  <c:v>ඉහත සියල්ලම</c:v>
                </c:pt>
                <c:pt idx="5">
                  <c:v>කිසිවක් නොවෙයි.</c:v>
                </c:pt>
                <c:pt idx="6">
                  <c:v>වෙනත්</c:v>
                </c:pt>
              </c:strCache>
            </c:strRef>
          </c:cat>
          <c:val>
            <c:numRef>
              <c:f>Sheet1!$D$197:$D$203</c:f>
              <c:numCache>
                <c:formatCode>###0</c:formatCode>
                <c:ptCount val="7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53</c:v>
                </c:pt>
                <c:pt idx="4">
                  <c:v>18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Sheet1!$C$30:$C$31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Sheet1!$D$30:$D$31</c:f>
              <c:numCache>
                <c:formatCode>###0</c:formatCode>
                <c:ptCount val="2"/>
                <c:pt idx="0">
                  <c:v>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Sheet1!$C$30:$C$31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Sheet1!$D$30:$D$31</c:f>
              <c:numCache>
                <c:formatCode>###0</c:formatCode>
                <c:ptCount val="2"/>
                <c:pt idx="0">
                  <c:v>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Sheet1!$C$49:$C$51</c:f>
              <c:strCache>
                <c:ptCount val="3"/>
                <c:pt idx="0">
                  <c:v>අවු 18 - 24</c:v>
                </c:pt>
                <c:pt idx="1">
                  <c:v>අවු 25 - 30</c:v>
                </c:pt>
                <c:pt idx="2">
                  <c:v>අවු 31 - 35</c:v>
                </c:pt>
              </c:strCache>
            </c:strRef>
          </c:cat>
          <c:val>
            <c:numRef>
              <c:f>Sheet1!$D$49:$D$51</c:f>
              <c:numCache>
                <c:formatCode>###0</c:formatCode>
                <c:ptCount val="3"/>
                <c:pt idx="0">
                  <c:v>36</c:v>
                </c:pt>
                <c:pt idx="1">
                  <c:v>46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79-42FE-BBED-3C163A23212A}"/>
              </c:ext>
            </c:extLst>
          </c:dPt>
          <c:cat>
            <c:strRef>
              <c:f>Sheet1!$C$49:$C$51</c:f>
              <c:strCache>
                <c:ptCount val="3"/>
                <c:pt idx="0">
                  <c:v>අවු 18 - 24</c:v>
                </c:pt>
                <c:pt idx="1">
                  <c:v>අවු 25 - 30</c:v>
                </c:pt>
                <c:pt idx="2">
                  <c:v>අවු 31 - 35</c:v>
                </c:pt>
              </c:strCache>
            </c:strRef>
          </c:cat>
          <c:val>
            <c:numRef>
              <c:f>Sheet1!$D$49:$D$51</c:f>
              <c:numCache>
                <c:formatCode>###0</c:formatCode>
                <c:ptCount val="3"/>
                <c:pt idx="0">
                  <c:v>36</c:v>
                </c:pt>
                <c:pt idx="1">
                  <c:v>46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Sheet1!$C$68:$C$73</c:f>
              <c:strCache>
                <c:ptCount val="6"/>
                <c:pt idx="0">
                  <c:v>සාමාන්‍ය පෙළ</c:v>
                </c:pt>
                <c:pt idx="1">
                  <c:v>උසස් පෙළ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පශ්චාත් උපාධි අපේක්ෂක</c:v>
                </c:pt>
                <c:pt idx="5">
                  <c:v>පශ්චාත් උපාධිධාරී</c:v>
                </c:pt>
              </c:strCache>
            </c:strRef>
          </c:cat>
          <c:val>
            <c:numRef>
              <c:f>Sheet1!$D$68:$D$73</c:f>
              <c:numCache>
                <c:formatCode>###0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33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37-422D-9155-450C570C1E81}"/>
              </c:ext>
            </c:extLst>
          </c:dPt>
          <c:cat>
            <c:strRef>
              <c:f>Sheet1!$C$68:$C$73</c:f>
              <c:strCache>
                <c:ptCount val="6"/>
                <c:pt idx="0">
                  <c:v>සාමාන්‍ය පෙළ</c:v>
                </c:pt>
                <c:pt idx="1">
                  <c:v>උසස් පෙළ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පශ්චාත් උපාධි අපේක්ෂක</c:v>
                </c:pt>
                <c:pt idx="5">
                  <c:v>පශ්චාත් උපාධිධාරී</c:v>
                </c:pt>
              </c:strCache>
            </c:strRef>
          </c:cat>
          <c:val>
            <c:numRef>
              <c:f>Sheet1!$D$68:$D$73</c:f>
              <c:numCache>
                <c:formatCode>###0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33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Sheet1!$C$90:$C$91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Sheet1!$D$90:$D$91</c:f>
              <c:numCache>
                <c:formatCode>###0</c:formatCode>
                <c:ptCount val="2"/>
                <c:pt idx="0">
                  <c:v>90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14</xdr:row>
      <xdr:rowOff>114299</xdr:rowOff>
    </xdr:from>
    <xdr:to>
      <xdr:col>6</xdr:col>
      <xdr:colOff>333375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628649</xdr:colOff>
      <xdr:row>14</xdr:row>
      <xdr:rowOff>161925</xdr:rowOff>
    </xdr:from>
    <xdr:to>
      <xdr:col>11</xdr:col>
      <xdr:colOff>647699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29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28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66</xdr:row>
      <xdr:rowOff>66675</xdr:rowOff>
    </xdr:from>
    <xdr:to>
      <xdr:col>12</xdr:col>
      <xdr:colOff>657225</xdr:colOff>
      <xdr:row>79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200025</xdr:colOff>
      <xdr:row>79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88</xdr:row>
      <xdr:rowOff>171450</xdr:rowOff>
    </xdr:from>
    <xdr:to>
      <xdr:col>17</xdr:col>
      <xdr:colOff>142875</xdr:colOff>
      <xdr:row>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171449</xdr:colOff>
      <xdr:row>87</xdr:row>
      <xdr:rowOff>238125</xdr:rowOff>
    </xdr:from>
    <xdr:to>
      <xdr:col>12</xdr:col>
      <xdr:colOff>76199</xdr:colOff>
      <xdr:row>97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106</xdr:row>
      <xdr:rowOff>247650</xdr:rowOff>
    </xdr:from>
    <xdr:to>
      <xdr:col>12</xdr:col>
      <xdr:colOff>219075</xdr:colOff>
      <xdr:row>116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107</xdr:row>
      <xdr:rowOff>19050</xdr:rowOff>
    </xdr:from>
    <xdr:to>
      <xdr:col>17</xdr:col>
      <xdr:colOff>571500</xdr:colOff>
      <xdr:row>116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127</xdr:row>
      <xdr:rowOff>314325</xdr:rowOff>
    </xdr:from>
    <xdr:to>
      <xdr:col>12</xdr:col>
      <xdr:colOff>600075</xdr:colOff>
      <xdr:row>140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127</xdr:row>
      <xdr:rowOff>257175</xdr:rowOff>
    </xdr:from>
    <xdr:to>
      <xdr:col>17</xdr:col>
      <xdr:colOff>819150</xdr:colOff>
      <xdr:row>140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145</xdr:row>
      <xdr:rowOff>390525</xdr:rowOff>
    </xdr:from>
    <xdr:to>
      <xdr:col>12</xdr:col>
      <xdr:colOff>285750</xdr:colOff>
      <xdr:row>157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145</xdr:row>
      <xdr:rowOff>400050</xdr:rowOff>
    </xdr:from>
    <xdr:to>
      <xdr:col>17</xdr:col>
      <xdr:colOff>723900</xdr:colOff>
      <xdr:row>157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600075</xdr:colOff>
      <xdr:row>171</xdr:row>
      <xdr:rowOff>19050</xdr:rowOff>
    </xdr:from>
    <xdr:to>
      <xdr:col>12</xdr:col>
      <xdr:colOff>647700</xdr:colOff>
      <xdr:row>183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214</xdr:row>
      <xdr:rowOff>409575</xdr:rowOff>
    </xdr:from>
    <xdr:to>
      <xdr:col>12</xdr:col>
      <xdr:colOff>523875</xdr:colOff>
      <xdr:row>226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214</xdr:row>
      <xdr:rowOff>419100</xdr:rowOff>
    </xdr:from>
    <xdr:to>
      <xdr:col>17</xdr:col>
      <xdr:colOff>809625</xdr:colOff>
      <xdr:row>226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234</xdr:row>
      <xdr:rowOff>381000</xdr:rowOff>
    </xdr:from>
    <xdr:to>
      <xdr:col>12</xdr:col>
      <xdr:colOff>333375</xdr:colOff>
      <xdr:row>247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234</xdr:row>
      <xdr:rowOff>400050</xdr:rowOff>
    </xdr:from>
    <xdr:to>
      <xdr:col>17</xdr:col>
      <xdr:colOff>800100</xdr:colOff>
      <xdr:row>247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255</xdr:row>
      <xdr:rowOff>76200</xdr:rowOff>
    </xdr:from>
    <xdr:to>
      <xdr:col>12</xdr:col>
      <xdr:colOff>704850</xdr:colOff>
      <xdr:row>266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255</xdr:row>
      <xdr:rowOff>19050</xdr:rowOff>
    </xdr:from>
    <xdr:to>
      <xdr:col>18</xdr:col>
      <xdr:colOff>57150</xdr:colOff>
      <xdr:row>266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275</xdr:row>
      <xdr:rowOff>19050</xdr:rowOff>
    </xdr:from>
    <xdr:to>
      <xdr:col>12</xdr:col>
      <xdr:colOff>323850</xdr:colOff>
      <xdr:row>287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638175</xdr:colOff>
      <xdr:row>275</xdr:row>
      <xdr:rowOff>9525</xdr:rowOff>
    </xdr:from>
    <xdr:to>
      <xdr:col>17</xdr:col>
      <xdr:colOff>685800</xdr:colOff>
      <xdr:row>287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733425</xdr:colOff>
      <xdr:row>193</xdr:row>
      <xdr:rowOff>104775</xdr:rowOff>
    </xdr:from>
    <xdr:to>
      <xdr:col>11</xdr:col>
      <xdr:colOff>485775</xdr:colOff>
      <xdr:row>203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814388</xdr:colOff>
      <xdr:row>193</xdr:row>
      <xdr:rowOff>76201</xdr:rowOff>
    </xdr:from>
    <xdr:to>
      <xdr:col>16</xdr:col>
      <xdr:colOff>133351</xdr:colOff>
      <xdr:row>203</xdr:row>
      <xdr:rowOff>57151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293"/>
  <sheetViews>
    <sheetView tabSelected="1" topLeftCell="A184" workbookViewId="0">
      <selection activeCell="G206" sqref="G206"/>
    </sheetView>
  </sheetViews>
  <sheetFormatPr defaultRowHeight="15.75" x14ac:dyDescent="0.25"/>
  <cols>
    <col min="2" max="2" width="21.140625" style="8" customWidth="1"/>
    <col min="3" max="3" width="22.7109375" style="18" customWidth="1"/>
    <col min="4" max="4" width="23" customWidth="1"/>
    <col min="5" max="25" width="13.5703125" customWidth="1"/>
  </cols>
  <sheetData>
    <row r="3" spans="2:25" ht="21" customHeight="1" x14ac:dyDescent="0.25">
      <c r="B3" s="63" t="s"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5"/>
    </row>
    <row r="6" spans="2:25" ht="18" x14ac:dyDescent="0.25">
      <c r="B6" s="9" t="s">
        <v>2</v>
      </c>
    </row>
    <row r="8" spans="2:25" ht="21" customHeight="1" x14ac:dyDescent="0.25">
      <c r="B8" s="63" t="s">
        <v>11</v>
      </c>
      <c r="C8" s="64"/>
      <c r="D8" s="64"/>
      <c r="E8" s="64"/>
      <c r="F8" s="64"/>
      <c r="G8" s="65"/>
    </row>
    <row r="9" spans="2:25" ht="29.1" customHeight="1" x14ac:dyDescent="0.25">
      <c r="B9" s="10"/>
      <c r="C9" s="19"/>
      <c r="D9" s="15" t="s">
        <v>4</v>
      </c>
      <c r="E9" s="16" t="s">
        <v>5</v>
      </c>
      <c r="F9" s="16" t="s">
        <v>6</v>
      </c>
      <c r="G9" s="17" t="s">
        <v>7</v>
      </c>
    </row>
    <row r="10" spans="2:25" ht="17.100000000000001" customHeight="1" x14ac:dyDescent="0.25">
      <c r="B10" s="11"/>
      <c r="C10" s="41" t="s">
        <v>12</v>
      </c>
      <c r="D10" s="44">
        <v>30</v>
      </c>
      <c r="E10" s="47">
        <v>33.333333333333329</v>
      </c>
      <c r="F10" s="47">
        <v>33.333333333333329</v>
      </c>
      <c r="G10" s="48">
        <v>33.333333333333329</v>
      </c>
    </row>
    <row r="11" spans="2:25" ht="17.100000000000001" customHeight="1" x14ac:dyDescent="0.25">
      <c r="B11" s="12"/>
      <c r="C11" t="s">
        <v>13</v>
      </c>
      <c r="D11" s="45">
        <v>30</v>
      </c>
      <c r="E11" s="49">
        <v>33.333333333333329</v>
      </c>
      <c r="F11" s="49">
        <v>33.333333333333329</v>
      </c>
      <c r="G11" s="50">
        <v>66.666666666666657</v>
      </c>
    </row>
    <row r="12" spans="2:25" ht="17.100000000000001" customHeight="1" x14ac:dyDescent="0.25">
      <c r="B12" s="13"/>
      <c r="C12" s="41" t="s">
        <v>14</v>
      </c>
      <c r="D12" s="45">
        <v>30</v>
      </c>
      <c r="E12" s="49">
        <v>33.333333333333329</v>
      </c>
      <c r="F12" s="49">
        <v>33.333333333333329</v>
      </c>
      <c r="G12" s="50">
        <v>100</v>
      </c>
    </row>
    <row r="13" spans="2:25" ht="17.100000000000001" customHeight="1" x14ac:dyDescent="0.25">
      <c r="B13" s="13"/>
      <c r="C13" s="14" t="s">
        <v>3</v>
      </c>
      <c r="D13" s="46">
        <v>90</v>
      </c>
      <c r="E13" s="51">
        <v>100</v>
      </c>
      <c r="F13" s="51">
        <v>100</v>
      </c>
      <c r="G13" s="52"/>
    </row>
    <row r="14" spans="2:25" ht="17.100000000000001" customHeight="1" x14ac:dyDescent="0.25">
      <c r="B14" s="13"/>
      <c r="C14" s="37"/>
      <c r="D14" s="38"/>
      <c r="E14" s="39"/>
      <c r="F14" s="39"/>
      <c r="G14" s="40"/>
    </row>
    <row r="15" spans="2:25" ht="17.100000000000001" customHeight="1" x14ac:dyDescent="0.25">
      <c r="B15" s="13"/>
      <c r="C15" s="37"/>
      <c r="D15" s="38"/>
      <c r="E15" s="39"/>
      <c r="F15" s="39"/>
      <c r="G15" s="40"/>
    </row>
    <row r="16" spans="2:25" ht="17.100000000000001" customHeight="1" x14ac:dyDescent="0.25">
      <c r="B16" s="13"/>
      <c r="C16" s="37"/>
      <c r="D16" s="38"/>
      <c r="E16" s="39"/>
      <c r="F16" s="39"/>
      <c r="G16" s="40"/>
    </row>
    <row r="17" spans="2:7" ht="17.100000000000001" customHeight="1" x14ac:dyDescent="0.25">
      <c r="B17" s="13"/>
      <c r="C17" s="37"/>
      <c r="D17" s="38"/>
      <c r="E17" s="39"/>
      <c r="F17" s="39"/>
      <c r="G17" s="40"/>
    </row>
    <row r="18" spans="2:7" ht="17.100000000000001" customHeight="1" x14ac:dyDescent="0.25">
      <c r="B18" s="13"/>
      <c r="C18" s="37"/>
      <c r="D18" s="38"/>
      <c r="E18" s="39"/>
      <c r="F18" s="39"/>
      <c r="G18" s="40"/>
    </row>
    <row r="19" spans="2:7" ht="17.100000000000001" customHeight="1" x14ac:dyDescent="0.25">
      <c r="B19" s="13"/>
      <c r="C19" s="37"/>
      <c r="D19" s="38"/>
      <c r="E19" s="39"/>
      <c r="F19" s="39"/>
      <c r="G19" s="40"/>
    </row>
    <row r="20" spans="2:7" ht="17.100000000000001" customHeight="1" x14ac:dyDescent="0.25">
      <c r="B20" s="13"/>
      <c r="C20" s="37"/>
      <c r="D20" s="38"/>
      <c r="E20" s="39"/>
      <c r="F20" s="39"/>
      <c r="G20" s="40"/>
    </row>
    <row r="21" spans="2:7" ht="17.100000000000001" customHeight="1" x14ac:dyDescent="0.25">
      <c r="B21" s="13"/>
      <c r="C21" s="37"/>
      <c r="D21" s="38"/>
      <c r="E21" s="39"/>
      <c r="F21" s="39"/>
      <c r="G21" s="40"/>
    </row>
    <row r="22" spans="2:7" ht="17.100000000000001" customHeight="1" x14ac:dyDescent="0.25">
      <c r="B22" s="13"/>
      <c r="C22" s="37"/>
      <c r="D22" s="38"/>
      <c r="E22" s="39"/>
      <c r="F22" s="39"/>
      <c r="G22" s="40"/>
    </row>
    <row r="23" spans="2:7" ht="17.100000000000001" customHeight="1" x14ac:dyDescent="0.25">
      <c r="B23" s="13"/>
      <c r="C23" s="37"/>
      <c r="D23" s="38"/>
      <c r="E23" s="39"/>
      <c r="F23" s="39"/>
      <c r="G23" s="40"/>
    </row>
    <row r="24" spans="2:7" ht="17.100000000000001" customHeight="1" x14ac:dyDescent="0.25">
      <c r="B24" s="13"/>
      <c r="C24" s="37"/>
      <c r="D24" s="38"/>
      <c r="E24" s="39"/>
      <c r="F24" s="39"/>
      <c r="G24" s="40"/>
    </row>
    <row r="25" spans="2:7" ht="17.100000000000001" customHeight="1" x14ac:dyDescent="0.25">
      <c r="B25" s="13"/>
      <c r="C25" s="37"/>
      <c r="D25" s="38"/>
      <c r="E25" s="39"/>
      <c r="F25" s="39"/>
      <c r="G25" s="40"/>
    </row>
    <row r="26" spans="2:7" ht="17.100000000000001" customHeight="1" x14ac:dyDescent="0.25">
      <c r="B26" s="13"/>
      <c r="C26" s="37"/>
      <c r="D26" s="38"/>
      <c r="E26" s="39"/>
      <c r="F26" s="39"/>
      <c r="G26" s="40"/>
    </row>
    <row r="28" spans="2:7" ht="21" customHeight="1" x14ac:dyDescent="0.25">
      <c r="B28" s="63" t="s">
        <v>15</v>
      </c>
      <c r="C28" s="64"/>
      <c r="D28" s="64"/>
      <c r="E28" s="64"/>
      <c r="F28" s="64"/>
      <c r="G28" s="65"/>
    </row>
    <row r="29" spans="2:7" ht="29.1" customHeight="1" x14ac:dyDescent="0.25">
      <c r="B29" s="10"/>
      <c r="C29" s="19"/>
      <c r="D29" s="15" t="s">
        <v>4</v>
      </c>
      <c r="E29" s="16" t="s">
        <v>5</v>
      </c>
      <c r="F29" s="16" t="s">
        <v>6</v>
      </c>
      <c r="G29" s="17" t="s">
        <v>7</v>
      </c>
    </row>
    <row r="30" spans="2:7" ht="17.100000000000001" customHeight="1" x14ac:dyDescent="0.25">
      <c r="B30" s="11"/>
      <c r="C30" s="21" t="s">
        <v>9</v>
      </c>
      <c r="D30" s="45">
        <v>50</v>
      </c>
      <c r="E30" s="49">
        <v>55.555555555555557</v>
      </c>
      <c r="F30" s="49">
        <v>55.555555555555557</v>
      </c>
      <c r="G30" s="24">
        <f>F30</f>
        <v>55.555555555555557</v>
      </c>
    </row>
    <row r="31" spans="2:7" ht="17.100000000000001" customHeight="1" x14ac:dyDescent="0.25">
      <c r="B31" s="12"/>
      <c r="C31" s="28" t="s">
        <v>8</v>
      </c>
      <c r="D31" s="44">
        <v>40</v>
      </c>
      <c r="E31" s="47">
        <v>44.444444444444443</v>
      </c>
      <c r="F31" s="47">
        <v>44.444444444444443</v>
      </c>
      <c r="G31" s="31">
        <f>F31+G30</f>
        <v>100</v>
      </c>
    </row>
    <row r="32" spans="2:7" ht="17.100000000000001" customHeight="1" x14ac:dyDescent="0.25">
      <c r="B32" s="13"/>
      <c r="C32" s="14" t="s">
        <v>3</v>
      </c>
      <c r="D32" s="1">
        <v>90</v>
      </c>
      <c r="E32" s="6">
        <v>100</v>
      </c>
      <c r="F32" s="6">
        <v>100</v>
      </c>
      <c r="G32" s="7"/>
    </row>
    <row r="33" spans="2:7" ht="17.100000000000001" customHeight="1" x14ac:dyDescent="0.25">
      <c r="B33" s="13"/>
      <c r="C33" s="37"/>
      <c r="D33" s="38"/>
      <c r="E33" s="39"/>
      <c r="F33" s="39"/>
      <c r="G33" s="40"/>
    </row>
    <row r="34" spans="2:7" ht="17.100000000000001" customHeight="1" x14ac:dyDescent="0.25">
      <c r="B34" s="13"/>
      <c r="C34" s="37"/>
      <c r="D34" s="38"/>
      <c r="E34" s="39"/>
      <c r="F34" s="39"/>
      <c r="G34" s="40"/>
    </row>
    <row r="35" spans="2:7" ht="17.100000000000001" customHeight="1" x14ac:dyDescent="0.25">
      <c r="B35" s="13"/>
      <c r="C35" s="37"/>
      <c r="D35" s="38"/>
      <c r="E35" s="39"/>
      <c r="F35" s="39"/>
      <c r="G35" s="40"/>
    </row>
    <row r="36" spans="2:7" ht="17.100000000000001" customHeight="1" x14ac:dyDescent="0.25">
      <c r="B36" s="13"/>
      <c r="C36" s="37"/>
      <c r="D36" s="38"/>
      <c r="E36" s="39"/>
      <c r="F36" s="39"/>
      <c r="G36" s="40"/>
    </row>
    <row r="37" spans="2:7" ht="17.100000000000001" customHeight="1" x14ac:dyDescent="0.25">
      <c r="B37" s="13"/>
      <c r="C37" s="37"/>
      <c r="D37" s="38"/>
      <c r="E37" s="39"/>
      <c r="F37" s="39"/>
      <c r="G37" s="40"/>
    </row>
    <row r="38" spans="2:7" ht="17.100000000000001" customHeight="1" x14ac:dyDescent="0.25">
      <c r="B38" s="13"/>
      <c r="C38" s="37"/>
      <c r="D38" s="38"/>
      <c r="E38" s="39"/>
      <c r="F38" s="39"/>
      <c r="G38" s="40"/>
    </row>
    <row r="39" spans="2:7" ht="17.100000000000001" customHeight="1" x14ac:dyDescent="0.25">
      <c r="B39" s="13"/>
      <c r="C39" s="37"/>
      <c r="D39" s="38"/>
      <c r="E39" s="39"/>
      <c r="F39" s="39"/>
      <c r="G39" s="40"/>
    </row>
    <row r="40" spans="2:7" ht="17.100000000000001" customHeight="1" x14ac:dyDescent="0.25">
      <c r="B40" s="13"/>
      <c r="C40" s="37"/>
      <c r="D40" s="38"/>
      <c r="E40" s="39"/>
      <c r="F40" s="39"/>
      <c r="G40" s="40"/>
    </row>
    <row r="41" spans="2:7" ht="17.100000000000001" customHeight="1" x14ac:dyDescent="0.25">
      <c r="B41" s="13"/>
      <c r="C41" s="37"/>
      <c r="D41" s="38"/>
      <c r="E41" s="39"/>
      <c r="F41" s="39"/>
      <c r="G41" s="40"/>
    </row>
    <row r="42" spans="2:7" ht="17.100000000000001" customHeight="1" x14ac:dyDescent="0.25">
      <c r="B42" s="13"/>
      <c r="C42" s="37"/>
      <c r="D42" s="38"/>
      <c r="E42" s="39"/>
      <c r="F42" s="39"/>
      <c r="G42" s="40"/>
    </row>
    <row r="43" spans="2:7" ht="17.100000000000001" customHeight="1" x14ac:dyDescent="0.25">
      <c r="B43" s="13"/>
      <c r="C43" s="37"/>
      <c r="D43" s="38"/>
      <c r="E43" s="39"/>
      <c r="F43" s="39"/>
      <c r="G43" s="40"/>
    </row>
    <row r="44" spans="2:7" ht="17.100000000000001" customHeight="1" x14ac:dyDescent="0.25">
      <c r="B44" s="13"/>
      <c r="C44" s="37"/>
      <c r="D44" s="38"/>
      <c r="E44" s="39"/>
      <c r="F44" s="39"/>
      <c r="G44" s="40"/>
    </row>
    <row r="45" spans="2:7" ht="17.100000000000001" customHeight="1" x14ac:dyDescent="0.25">
      <c r="B45" s="13"/>
      <c r="C45" s="37"/>
      <c r="D45" s="38"/>
      <c r="E45" s="39"/>
      <c r="F45" s="39"/>
      <c r="G45" s="40"/>
    </row>
    <row r="47" spans="2:7" ht="21" customHeight="1" x14ac:dyDescent="0.25">
      <c r="B47" s="63" t="s">
        <v>16</v>
      </c>
      <c r="C47" s="64"/>
      <c r="D47" s="64"/>
      <c r="E47" s="64"/>
      <c r="F47" s="64"/>
      <c r="G47" s="65"/>
    </row>
    <row r="48" spans="2:7" ht="29.1" customHeight="1" x14ac:dyDescent="0.25">
      <c r="B48" s="10"/>
      <c r="C48" s="19"/>
      <c r="D48" s="15" t="s">
        <v>4</v>
      </c>
      <c r="E48" s="16" t="s">
        <v>5</v>
      </c>
      <c r="F48" s="16" t="s">
        <v>6</v>
      </c>
      <c r="G48" s="17" t="s">
        <v>7</v>
      </c>
    </row>
    <row r="49" spans="2:7" ht="17.100000000000001" customHeight="1" x14ac:dyDescent="0.25">
      <c r="B49" s="11"/>
      <c r="C49" t="s">
        <v>17</v>
      </c>
      <c r="D49" s="44">
        <v>36</v>
      </c>
      <c r="E49" s="47">
        <v>40</v>
      </c>
      <c r="F49" s="47">
        <v>40</v>
      </c>
      <c r="G49" s="48">
        <v>40</v>
      </c>
    </row>
    <row r="50" spans="2:7" ht="17.100000000000001" customHeight="1" x14ac:dyDescent="0.25">
      <c r="B50" s="12"/>
      <c r="C50" t="s">
        <v>18</v>
      </c>
      <c r="D50" s="45">
        <v>46</v>
      </c>
      <c r="E50" s="49">
        <v>51.111111111111107</v>
      </c>
      <c r="F50" s="49">
        <v>51.111111111111107</v>
      </c>
      <c r="G50" s="50">
        <v>91.111111111111114</v>
      </c>
    </row>
    <row r="51" spans="2:7" ht="17.100000000000001" customHeight="1" x14ac:dyDescent="0.25">
      <c r="B51" s="13"/>
      <c r="C51" t="s">
        <v>19</v>
      </c>
      <c r="D51" s="45">
        <v>8</v>
      </c>
      <c r="E51" s="49">
        <v>8.8888888888888893</v>
      </c>
      <c r="F51" s="49">
        <v>8.8888888888888893</v>
      </c>
      <c r="G51" s="50">
        <v>100</v>
      </c>
    </row>
    <row r="52" spans="2:7" ht="17.100000000000001" customHeight="1" x14ac:dyDescent="0.25">
      <c r="B52" s="13"/>
      <c r="C52" s="33" t="s">
        <v>3</v>
      </c>
      <c r="D52" s="34">
        <v>90</v>
      </c>
      <c r="E52" s="35">
        <v>100</v>
      </c>
      <c r="F52" s="35">
        <v>100</v>
      </c>
      <c r="G52" s="36"/>
    </row>
    <row r="53" spans="2:7" ht="17.100000000000001" customHeight="1" x14ac:dyDescent="0.25">
      <c r="B53" s="13"/>
      <c r="C53" s="37"/>
      <c r="D53" s="38"/>
      <c r="E53" s="39"/>
      <c r="F53" s="39"/>
      <c r="G53" s="40"/>
    </row>
    <row r="54" spans="2:7" ht="17.100000000000001" customHeight="1" x14ac:dyDescent="0.25">
      <c r="B54" s="13"/>
    </row>
    <row r="55" spans="2:7" ht="17.100000000000001" customHeight="1" x14ac:dyDescent="0.25">
      <c r="B55" s="13"/>
    </row>
    <row r="56" spans="2:7" ht="17.100000000000001" customHeight="1" x14ac:dyDescent="0.25">
      <c r="B56" s="13"/>
      <c r="C56" s="37"/>
      <c r="D56" s="38"/>
      <c r="E56" s="39"/>
      <c r="F56" s="39"/>
      <c r="G56" s="40"/>
    </row>
    <row r="57" spans="2:7" ht="17.100000000000001" customHeight="1" x14ac:dyDescent="0.25">
      <c r="B57" s="13"/>
      <c r="C57" s="37"/>
      <c r="D57" s="38"/>
      <c r="E57" s="39"/>
      <c r="F57" s="39"/>
      <c r="G57" s="40"/>
    </row>
    <row r="58" spans="2:7" ht="17.100000000000001" customHeight="1" x14ac:dyDescent="0.25">
      <c r="B58" s="13"/>
      <c r="C58" s="37"/>
      <c r="D58" s="38"/>
      <c r="E58" s="39"/>
      <c r="F58" s="39"/>
      <c r="G58" s="40"/>
    </row>
    <row r="59" spans="2:7" ht="17.100000000000001" customHeight="1" x14ac:dyDescent="0.25">
      <c r="B59" s="13"/>
      <c r="C59" s="37"/>
      <c r="D59" s="38"/>
      <c r="E59" s="39"/>
      <c r="F59" s="39"/>
      <c r="G59" s="40"/>
    </row>
    <row r="60" spans="2:7" ht="17.100000000000001" customHeight="1" x14ac:dyDescent="0.25">
      <c r="B60" s="13"/>
      <c r="C60" s="37"/>
      <c r="D60" s="38"/>
      <c r="E60" s="39"/>
      <c r="F60" s="39"/>
      <c r="G60" s="40"/>
    </row>
    <row r="61" spans="2:7" ht="17.100000000000001" customHeight="1" x14ac:dyDescent="0.25">
      <c r="B61" s="13"/>
      <c r="C61" s="37"/>
      <c r="D61" s="38"/>
      <c r="E61" s="39"/>
      <c r="F61" s="39"/>
      <c r="G61" s="40"/>
    </row>
    <row r="62" spans="2:7" ht="17.100000000000001" customHeight="1" x14ac:dyDescent="0.25">
      <c r="B62" s="13"/>
      <c r="C62" s="37"/>
      <c r="D62" s="38"/>
      <c r="E62" s="39"/>
      <c r="F62" s="39"/>
      <c r="G62" s="40"/>
    </row>
    <row r="63" spans="2:7" ht="17.100000000000001" customHeight="1" x14ac:dyDescent="0.25">
      <c r="B63" s="13"/>
      <c r="C63" s="37"/>
      <c r="D63" s="38"/>
      <c r="E63" s="39"/>
      <c r="F63" s="39"/>
      <c r="G63" s="40"/>
    </row>
    <row r="64" spans="2:7" ht="17.100000000000001" customHeight="1" x14ac:dyDescent="0.25">
      <c r="B64" s="13"/>
      <c r="C64" s="37"/>
      <c r="D64" s="38"/>
      <c r="E64" s="39"/>
      <c r="F64" s="39"/>
      <c r="G64" s="40"/>
    </row>
    <row r="66" spans="2:7" ht="21" customHeight="1" x14ac:dyDescent="0.25">
      <c r="B66" s="63" t="s">
        <v>20</v>
      </c>
      <c r="C66" s="64"/>
      <c r="D66" s="64"/>
      <c r="E66" s="64"/>
      <c r="F66" s="64"/>
      <c r="G66" s="65"/>
    </row>
    <row r="67" spans="2:7" ht="29.1" customHeight="1" x14ac:dyDescent="0.25">
      <c r="B67" s="10"/>
      <c r="C67" s="19"/>
      <c r="D67" s="15" t="s">
        <v>4</v>
      </c>
      <c r="E67" s="16" t="s">
        <v>5</v>
      </c>
      <c r="F67" s="16" t="s">
        <v>6</v>
      </c>
      <c r="G67" s="17" t="s">
        <v>7</v>
      </c>
    </row>
    <row r="68" spans="2:7" ht="17.100000000000001" customHeight="1" x14ac:dyDescent="0.25">
      <c r="B68" s="11"/>
      <c r="C68" t="s">
        <v>21</v>
      </c>
      <c r="D68" s="45">
        <v>1</v>
      </c>
      <c r="E68" s="49">
        <v>1.1111111111111112</v>
      </c>
      <c r="F68" s="49">
        <v>1.1111111111111112</v>
      </c>
      <c r="G68" s="2">
        <v>45.5</v>
      </c>
    </row>
    <row r="69" spans="2:7" ht="17.100000000000001" customHeight="1" x14ac:dyDescent="0.25">
      <c r="B69" s="12"/>
      <c r="C69" t="s">
        <v>22</v>
      </c>
      <c r="D69" s="45">
        <v>11</v>
      </c>
      <c r="E69" s="49">
        <v>12.222222222222221</v>
      </c>
      <c r="F69" s="49">
        <v>12.222222222222221</v>
      </c>
      <c r="G69" s="5">
        <v>90</v>
      </c>
    </row>
    <row r="70" spans="2:7" ht="17.100000000000001" customHeight="1" x14ac:dyDescent="0.25">
      <c r="B70" s="12"/>
      <c r="C70" t="s">
        <v>23</v>
      </c>
      <c r="D70" s="44">
        <v>40</v>
      </c>
      <c r="E70" s="47">
        <v>44.444444444444443</v>
      </c>
      <c r="F70" s="47">
        <v>44.444444444444443</v>
      </c>
      <c r="G70" s="5">
        <v>98</v>
      </c>
    </row>
    <row r="71" spans="2:7" ht="17.100000000000001" customHeight="1" x14ac:dyDescent="0.25">
      <c r="B71" s="12"/>
      <c r="C71" t="s">
        <v>24</v>
      </c>
      <c r="D71" s="45">
        <v>33</v>
      </c>
      <c r="E71" s="49">
        <v>36.666666666666664</v>
      </c>
      <c r="F71" s="49">
        <v>36.666666666666664</v>
      </c>
      <c r="G71" s="5">
        <v>100</v>
      </c>
    </row>
    <row r="72" spans="2:7" ht="17.100000000000001" customHeight="1" x14ac:dyDescent="0.25">
      <c r="B72" s="12"/>
      <c r="C72" t="s">
        <v>25</v>
      </c>
      <c r="D72" s="45">
        <v>5</v>
      </c>
      <c r="E72" s="49">
        <v>5.5555555555555554</v>
      </c>
      <c r="F72" s="49">
        <v>5.5555555555555554</v>
      </c>
      <c r="G72" s="5">
        <v>100</v>
      </c>
    </row>
    <row r="73" spans="2:7" ht="17.100000000000001" customHeight="1" x14ac:dyDescent="0.25">
      <c r="B73" s="13"/>
      <c r="C73" t="s">
        <v>26</v>
      </c>
      <c r="D73" s="3">
        <v>0</v>
      </c>
      <c r="E73" s="4">
        <v>0</v>
      </c>
      <c r="F73" s="4">
        <v>0</v>
      </c>
      <c r="G73" s="5">
        <v>100</v>
      </c>
    </row>
    <row r="74" spans="2:7" ht="17.100000000000001" customHeight="1" x14ac:dyDescent="0.25">
      <c r="B74" s="13"/>
      <c r="C74" s="14" t="s">
        <v>3</v>
      </c>
      <c r="D74" s="1">
        <f>SUM(D68:D73)</f>
        <v>90</v>
      </c>
      <c r="E74" s="6">
        <v>100</v>
      </c>
      <c r="F74" s="6">
        <v>100</v>
      </c>
      <c r="G74" s="7"/>
    </row>
    <row r="75" spans="2:7" ht="17.100000000000001" customHeight="1" x14ac:dyDescent="0.25">
      <c r="B75" s="13"/>
      <c r="C75" s="37"/>
      <c r="D75" s="38"/>
      <c r="E75" s="39"/>
      <c r="F75" s="39"/>
      <c r="G75" s="40"/>
    </row>
    <row r="76" spans="2:7" ht="17.100000000000001" customHeight="1" x14ac:dyDescent="0.25">
      <c r="B76" s="13"/>
      <c r="C76" s="37"/>
      <c r="D76" s="38"/>
      <c r="E76" s="39"/>
      <c r="F76" s="39"/>
      <c r="G76" s="40"/>
    </row>
    <row r="77" spans="2:7" ht="17.100000000000001" customHeight="1" x14ac:dyDescent="0.25">
      <c r="B77" s="13"/>
      <c r="C77" s="37"/>
      <c r="D77" s="38"/>
      <c r="E77" s="39"/>
      <c r="F77" s="39"/>
      <c r="G77" s="40"/>
    </row>
    <row r="78" spans="2:7" ht="17.100000000000001" customHeight="1" x14ac:dyDescent="0.25">
      <c r="B78" s="13"/>
      <c r="C78" s="37"/>
      <c r="D78" s="38"/>
      <c r="E78" s="39"/>
      <c r="F78" s="39"/>
      <c r="G78" s="40"/>
    </row>
    <row r="79" spans="2:7" ht="17.100000000000001" customHeight="1" x14ac:dyDescent="0.25">
      <c r="B79" s="13"/>
      <c r="C79" s="37"/>
      <c r="D79" s="38"/>
      <c r="E79" s="39"/>
      <c r="F79" s="39"/>
      <c r="G79" s="40"/>
    </row>
    <row r="80" spans="2:7" ht="17.100000000000001" customHeight="1" x14ac:dyDescent="0.25">
      <c r="B80" s="13"/>
      <c r="C80" s="37"/>
      <c r="D80" s="38"/>
      <c r="E80" s="39"/>
      <c r="F80" s="39"/>
      <c r="G80" s="40"/>
    </row>
    <row r="81" spans="2:7" ht="17.100000000000001" customHeight="1" x14ac:dyDescent="0.25">
      <c r="B81" s="13"/>
      <c r="C81" s="37"/>
      <c r="D81" s="38"/>
      <c r="E81" s="39"/>
      <c r="F81" s="39"/>
      <c r="G81" s="40"/>
    </row>
    <row r="82" spans="2:7" ht="17.100000000000001" customHeight="1" x14ac:dyDescent="0.25">
      <c r="B82" s="13"/>
      <c r="C82" s="37"/>
      <c r="D82" s="38"/>
      <c r="E82" s="39"/>
      <c r="F82" s="39"/>
      <c r="G82" s="40"/>
    </row>
    <row r="83" spans="2:7" ht="17.100000000000001" customHeight="1" x14ac:dyDescent="0.25">
      <c r="B83" s="13"/>
      <c r="C83" s="37"/>
      <c r="D83" s="38"/>
      <c r="E83" s="39"/>
      <c r="F83" s="39"/>
      <c r="G83" s="40"/>
    </row>
    <row r="84" spans="2:7" ht="17.100000000000001" customHeight="1" x14ac:dyDescent="0.25">
      <c r="B84" s="13"/>
      <c r="C84" s="37"/>
      <c r="D84" s="38"/>
      <c r="E84" s="39"/>
      <c r="F84" s="39"/>
      <c r="G84" s="40"/>
    </row>
    <row r="85" spans="2:7" ht="17.100000000000001" customHeight="1" x14ac:dyDescent="0.25">
      <c r="B85" s="13"/>
      <c r="C85" s="37"/>
      <c r="D85" s="38"/>
      <c r="E85" s="39"/>
      <c r="F85" s="39"/>
      <c r="G85" s="40"/>
    </row>
    <row r="86" spans="2:7" ht="17.100000000000001" customHeight="1" x14ac:dyDescent="0.25">
      <c r="B86" s="13"/>
      <c r="C86" s="37"/>
      <c r="D86" s="38"/>
      <c r="E86" s="39"/>
      <c r="F86" s="39"/>
      <c r="G86" s="40"/>
    </row>
    <row r="88" spans="2:7" ht="21" customHeight="1" x14ac:dyDescent="0.25">
      <c r="B88" s="63" t="s">
        <v>27</v>
      </c>
      <c r="C88" s="64"/>
      <c r="D88" s="64"/>
      <c r="E88" s="64"/>
      <c r="F88" s="64"/>
      <c r="G88" s="65"/>
    </row>
    <row r="89" spans="2:7" ht="29.1" customHeight="1" x14ac:dyDescent="0.25">
      <c r="B89" s="10"/>
      <c r="C89" s="19"/>
      <c r="D89" s="15" t="s">
        <v>4</v>
      </c>
      <c r="E89" s="16" t="s">
        <v>5</v>
      </c>
      <c r="F89" s="16" t="s">
        <v>6</v>
      </c>
      <c r="G89" s="17" t="s">
        <v>7</v>
      </c>
    </row>
    <row r="90" spans="2:7" ht="17.100000000000001" customHeight="1" x14ac:dyDescent="0.25">
      <c r="B90" s="11"/>
      <c r="C90" s="41" t="s">
        <v>28</v>
      </c>
      <c r="D90" s="53">
        <v>90</v>
      </c>
      <c r="E90" s="54">
        <v>100</v>
      </c>
      <c r="F90" s="54">
        <v>100</v>
      </c>
      <c r="G90" s="55">
        <v>100</v>
      </c>
    </row>
    <row r="91" spans="2:7" ht="30" customHeight="1" x14ac:dyDescent="0.25">
      <c r="B91" s="12"/>
      <c r="C91" s="41" t="s">
        <v>29</v>
      </c>
      <c r="D91" s="29">
        <v>0</v>
      </c>
      <c r="E91" s="30">
        <v>0</v>
      </c>
      <c r="F91" s="30">
        <v>0</v>
      </c>
      <c r="G91" s="56">
        <v>100</v>
      </c>
    </row>
    <row r="92" spans="2:7" ht="17.100000000000001" customHeight="1" x14ac:dyDescent="0.25">
      <c r="B92" s="13"/>
      <c r="C92" s="14" t="s">
        <v>3</v>
      </c>
      <c r="D92" s="34">
        <v>90</v>
      </c>
      <c r="E92" s="35">
        <v>100</v>
      </c>
      <c r="F92" s="35">
        <v>100</v>
      </c>
      <c r="G92" s="36"/>
    </row>
    <row r="93" spans="2:7" ht="17.100000000000001" customHeight="1" x14ac:dyDescent="0.25">
      <c r="B93" s="13"/>
      <c r="C93" s="37"/>
      <c r="D93" s="38"/>
      <c r="E93" s="39"/>
      <c r="F93" s="39"/>
      <c r="G93" s="40"/>
    </row>
    <row r="94" spans="2:7" ht="17.100000000000001" customHeight="1" x14ac:dyDescent="0.25">
      <c r="B94" s="13"/>
      <c r="C94" s="37"/>
      <c r="D94" s="38"/>
      <c r="E94" s="39"/>
      <c r="F94" s="39"/>
      <c r="G94" s="40"/>
    </row>
    <row r="95" spans="2:7" ht="17.100000000000001" customHeight="1" x14ac:dyDescent="0.25">
      <c r="B95" s="13"/>
      <c r="C95" s="37"/>
      <c r="D95" s="38"/>
      <c r="E95" s="39"/>
      <c r="F95" s="39"/>
      <c r="G95" s="40"/>
    </row>
    <row r="96" spans="2:7" ht="17.100000000000001" customHeight="1" x14ac:dyDescent="0.25">
      <c r="B96" s="13"/>
      <c r="C96" s="37"/>
      <c r="D96" s="38"/>
      <c r="E96" s="39"/>
      <c r="F96" s="39"/>
      <c r="G96" s="40"/>
    </row>
    <row r="97" spans="2:7" ht="17.100000000000001" customHeight="1" x14ac:dyDescent="0.25">
      <c r="B97" s="13"/>
      <c r="C97" s="37"/>
      <c r="D97" s="38"/>
      <c r="E97" s="39"/>
      <c r="F97" s="39"/>
      <c r="G97" s="40"/>
    </row>
    <row r="98" spans="2:7" ht="17.100000000000001" customHeight="1" x14ac:dyDescent="0.25">
      <c r="B98" s="13"/>
      <c r="C98" s="37"/>
      <c r="D98" s="38"/>
      <c r="E98" s="39"/>
      <c r="F98" s="39"/>
      <c r="G98" s="40"/>
    </row>
    <row r="99" spans="2:7" ht="17.100000000000001" customHeight="1" x14ac:dyDescent="0.25">
      <c r="B99" s="13"/>
      <c r="C99" s="37"/>
      <c r="D99" s="38"/>
      <c r="E99" s="39"/>
      <c r="F99" s="39"/>
      <c r="G99" s="40"/>
    </row>
    <row r="100" spans="2:7" ht="17.100000000000001" customHeight="1" x14ac:dyDescent="0.25">
      <c r="B100" s="13"/>
      <c r="C100" s="37"/>
      <c r="D100" s="38"/>
      <c r="E100" s="39"/>
      <c r="F100" s="39"/>
      <c r="G100" s="40"/>
    </row>
    <row r="101" spans="2:7" ht="17.100000000000001" customHeight="1" x14ac:dyDescent="0.25">
      <c r="B101" s="13"/>
      <c r="C101" s="37"/>
      <c r="D101" s="38"/>
      <c r="E101" s="39"/>
      <c r="F101" s="39"/>
      <c r="G101" s="40"/>
    </row>
    <row r="102" spans="2:7" ht="17.100000000000001" customHeight="1" x14ac:dyDescent="0.25">
      <c r="B102" s="13"/>
      <c r="C102" s="37"/>
      <c r="D102" s="38"/>
      <c r="E102" s="39"/>
      <c r="F102" s="39"/>
      <c r="G102" s="40"/>
    </row>
    <row r="103" spans="2:7" ht="17.100000000000001" customHeight="1" x14ac:dyDescent="0.25">
      <c r="B103" s="13"/>
      <c r="C103" s="37"/>
      <c r="D103" s="38"/>
      <c r="E103" s="39"/>
      <c r="F103" s="39"/>
      <c r="G103" s="40"/>
    </row>
    <row r="104" spans="2:7" ht="17.100000000000001" customHeight="1" x14ac:dyDescent="0.25">
      <c r="B104" s="13"/>
      <c r="C104" s="37"/>
      <c r="D104" s="38"/>
      <c r="E104" s="39"/>
      <c r="F104" s="39"/>
      <c r="G104" s="40"/>
    </row>
    <row r="105" spans="2:7" ht="17.100000000000001" customHeight="1" x14ac:dyDescent="0.25">
      <c r="B105" s="13"/>
      <c r="C105" s="37"/>
      <c r="D105" s="38"/>
      <c r="E105" s="39"/>
      <c r="F105" s="39"/>
      <c r="G105" s="40"/>
    </row>
    <row r="107" spans="2:7" ht="21" customHeight="1" x14ac:dyDescent="0.25">
      <c r="B107" s="63" t="s">
        <v>30</v>
      </c>
      <c r="C107" s="64"/>
      <c r="D107" s="64"/>
      <c r="E107" s="64"/>
      <c r="F107" s="64"/>
      <c r="G107" s="65"/>
    </row>
    <row r="108" spans="2:7" ht="29.1" customHeight="1" x14ac:dyDescent="0.25">
      <c r="B108" s="10"/>
      <c r="C108" s="19"/>
      <c r="D108" s="15" t="s">
        <v>4</v>
      </c>
      <c r="E108" s="16" t="s">
        <v>5</v>
      </c>
      <c r="F108" s="16" t="s">
        <v>6</v>
      </c>
      <c r="G108" s="17" t="s">
        <v>7</v>
      </c>
    </row>
    <row r="109" spans="2:7" ht="17.100000000000001" customHeight="1" x14ac:dyDescent="0.25">
      <c r="B109" s="11"/>
      <c r="C109" s="41" t="s">
        <v>28</v>
      </c>
      <c r="D109" s="44">
        <v>49</v>
      </c>
      <c r="E109" s="47">
        <v>54.444444444444443</v>
      </c>
      <c r="F109" s="47">
        <v>54.444444444444443</v>
      </c>
      <c r="G109" s="2">
        <f>F109</f>
        <v>54.444444444444443</v>
      </c>
    </row>
    <row r="110" spans="2:7" ht="17.100000000000001" customHeight="1" x14ac:dyDescent="0.25">
      <c r="B110" s="12"/>
      <c r="C110" s="41" t="s">
        <v>29</v>
      </c>
      <c r="D110" s="45">
        <v>2</v>
      </c>
      <c r="E110" s="49">
        <v>2.2222222222222223</v>
      </c>
      <c r="F110" s="49">
        <v>2.2222222222222223</v>
      </c>
      <c r="G110" s="5">
        <f>F110+G109</f>
        <v>56.666666666666664</v>
      </c>
    </row>
    <row r="111" spans="2:7" ht="17.100000000000001" customHeight="1" x14ac:dyDescent="0.25">
      <c r="B111" s="12"/>
      <c r="C111" t="s">
        <v>31</v>
      </c>
      <c r="D111" s="45">
        <v>39</v>
      </c>
      <c r="E111" s="49">
        <v>43.333333333333336</v>
      </c>
      <c r="F111" s="49">
        <v>43.333333333333336</v>
      </c>
      <c r="G111" s="5">
        <f t="shared" ref="G111" si="0">F111+G110</f>
        <v>100</v>
      </c>
    </row>
    <row r="112" spans="2:7" ht="17.100000000000001" customHeight="1" x14ac:dyDescent="0.25">
      <c r="B112" s="13"/>
      <c r="C112" s="14" t="s">
        <v>3</v>
      </c>
      <c r="D112" s="1">
        <v>90</v>
      </c>
      <c r="E112" s="6">
        <v>100</v>
      </c>
      <c r="F112" s="6">
        <v>100</v>
      </c>
      <c r="G112" s="7"/>
    </row>
    <row r="113" spans="2:7" ht="17.100000000000001" customHeight="1" x14ac:dyDescent="0.25">
      <c r="B113" s="13"/>
      <c r="C113" s="37"/>
      <c r="D113" s="38"/>
      <c r="E113" s="39"/>
      <c r="F113" s="39"/>
      <c r="G113" s="40"/>
    </row>
    <row r="114" spans="2:7" ht="17.100000000000001" customHeight="1" x14ac:dyDescent="0.25">
      <c r="B114" s="13"/>
      <c r="C114" s="37"/>
      <c r="D114" s="38"/>
      <c r="E114" s="39"/>
      <c r="F114" s="39"/>
      <c r="G114" s="40"/>
    </row>
    <row r="115" spans="2:7" ht="17.100000000000001" customHeight="1" x14ac:dyDescent="0.25">
      <c r="B115" s="13"/>
    </row>
    <row r="116" spans="2:7" ht="17.100000000000001" customHeight="1" x14ac:dyDescent="0.25">
      <c r="B116" s="13"/>
      <c r="C116" s="37"/>
      <c r="D116" s="38"/>
      <c r="E116" s="39"/>
      <c r="F116" s="39"/>
      <c r="G116" s="40"/>
    </row>
    <row r="117" spans="2:7" ht="17.100000000000001" customHeight="1" x14ac:dyDescent="0.25">
      <c r="B117" s="13"/>
      <c r="C117" s="37"/>
      <c r="D117" s="38"/>
      <c r="E117" s="39"/>
      <c r="F117" s="39"/>
      <c r="G117" s="40"/>
    </row>
    <row r="118" spans="2:7" ht="17.100000000000001" customHeight="1" x14ac:dyDescent="0.25">
      <c r="B118" s="13"/>
      <c r="C118" s="37"/>
      <c r="D118" s="38"/>
      <c r="E118" s="39"/>
      <c r="F118" s="39"/>
      <c r="G118" s="40"/>
    </row>
    <row r="119" spans="2:7" ht="17.100000000000001" customHeight="1" x14ac:dyDescent="0.25">
      <c r="B119" s="13"/>
      <c r="C119" s="37"/>
      <c r="D119" s="38"/>
      <c r="E119" s="39"/>
      <c r="F119" s="39"/>
      <c r="G119" s="40"/>
    </row>
    <row r="120" spans="2:7" ht="17.100000000000001" customHeight="1" x14ac:dyDescent="0.25">
      <c r="B120" s="13"/>
      <c r="C120" s="37"/>
      <c r="D120" s="38"/>
      <c r="E120" s="39"/>
      <c r="F120" s="39"/>
      <c r="G120" s="40"/>
    </row>
    <row r="121" spans="2:7" ht="17.100000000000001" customHeight="1" x14ac:dyDescent="0.25">
      <c r="B121" s="13"/>
      <c r="C121" s="37"/>
      <c r="D121" s="38"/>
      <c r="E121" s="39"/>
      <c r="F121" s="39"/>
      <c r="G121" s="40"/>
    </row>
    <row r="122" spans="2:7" ht="17.100000000000001" customHeight="1" x14ac:dyDescent="0.25">
      <c r="B122" s="13"/>
      <c r="C122" s="37"/>
      <c r="D122" s="38"/>
      <c r="E122" s="39"/>
      <c r="F122" s="39"/>
      <c r="G122" s="40"/>
    </row>
    <row r="123" spans="2:7" ht="17.100000000000001" customHeight="1" x14ac:dyDescent="0.25">
      <c r="B123" s="13"/>
      <c r="C123" s="37"/>
      <c r="D123" s="38"/>
      <c r="E123" s="39"/>
      <c r="F123" s="39"/>
      <c r="G123" s="40"/>
    </row>
    <row r="124" spans="2:7" ht="17.100000000000001" customHeight="1" x14ac:dyDescent="0.25">
      <c r="B124" s="13"/>
      <c r="C124" s="37"/>
      <c r="D124" s="38"/>
      <c r="E124" s="39"/>
      <c r="F124" s="39"/>
      <c r="G124" s="40"/>
    </row>
    <row r="125" spans="2:7" ht="17.100000000000001" customHeight="1" x14ac:dyDescent="0.25">
      <c r="B125" s="13"/>
      <c r="C125" s="37"/>
      <c r="D125" s="38"/>
      <c r="E125" s="39"/>
      <c r="F125" s="39"/>
      <c r="G125" s="40"/>
    </row>
    <row r="127" spans="2:7" ht="21" customHeight="1" x14ac:dyDescent="0.25">
      <c r="B127" s="63" t="s">
        <v>32</v>
      </c>
      <c r="C127" s="64"/>
      <c r="D127" s="64"/>
      <c r="E127" s="64"/>
      <c r="F127" s="64"/>
      <c r="G127" s="65"/>
    </row>
    <row r="128" spans="2:7" ht="29.1" customHeight="1" x14ac:dyDescent="0.25">
      <c r="B128" s="10"/>
      <c r="C128" s="19"/>
      <c r="D128" s="15" t="s">
        <v>4</v>
      </c>
      <c r="E128" s="16" t="s">
        <v>5</v>
      </c>
      <c r="F128" s="16" t="s">
        <v>6</v>
      </c>
      <c r="G128" s="17" t="s">
        <v>7</v>
      </c>
    </row>
    <row r="129" spans="2:7" ht="17.100000000000001" customHeight="1" x14ac:dyDescent="0.25">
      <c r="B129" s="11"/>
      <c r="C129" s="41" t="s">
        <v>28</v>
      </c>
      <c r="D129" s="44">
        <v>87</v>
      </c>
      <c r="E129" s="47">
        <v>96.666666666666671</v>
      </c>
      <c r="F129" s="47">
        <v>96.666666666666671</v>
      </c>
      <c r="G129" s="2">
        <v>91</v>
      </c>
    </row>
    <row r="130" spans="2:7" ht="17.100000000000001" customHeight="1" x14ac:dyDescent="0.25">
      <c r="B130" s="12"/>
      <c r="C130" s="41" t="s">
        <v>29</v>
      </c>
      <c r="D130" s="45">
        <v>3</v>
      </c>
      <c r="E130" s="49">
        <v>3.3333333333333335</v>
      </c>
      <c r="F130" s="49">
        <v>3.3333333333333335</v>
      </c>
      <c r="G130" s="5">
        <v>100</v>
      </c>
    </row>
    <row r="131" spans="2:7" ht="17.100000000000001" customHeight="1" x14ac:dyDescent="0.25">
      <c r="B131" s="13"/>
      <c r="C131" s="14" t="s">
        <v>3</v>
      </c>
      <c r="D131" s="1">
        <v>90</v>
      </c>
      <c r="E131" s="6">
        <v>100</v>
      </c>
      <c r="F131" s="6">
        <v>100</v>
      </c>
      <c r="G131" s="7"/>
    </row>
    <row r="132" spans="2:7" ht="17.100000000000001" customHeight="1" x14ac:dyDescent="0.25">
      <c r="B132" s="13"/>
      <c r="C132" s="37"/>
      <c r="D132" s="38"/>
      <c r="E132" s="39"/>
      <c r="F132" s="39"/>
      <c r="G132" s="40"/>
    </row>
    <row r="133" spans="2:7" ht="17.100000000000001" customHeight="1" x14ac:dyDescent="0.25">
      <c r="B133" s="13"/>
      <c r="C133" s="37"/>
      <c r="D133" s="38"/>
      <c r="E133" s="39"/>
      <c r="F133" s="39"/>
      <c r="G133" s="40"/>
    </row>
    <row r="134" spans="2:7" ht="17.100000000000001" customHeight="1" x14ac:dyDescent="0.25">
      <c r="B134" s="13"/>
      <c r="C134" s="37"/>
      <c r="D134" s="38"/>
      <c r="E134" s="39"/>
      <c r="F134" s="39"/>
      <c r="G134" s="40"/>
    </row>
    <row r="135" spans="2:7" ht="17.100000000000001" customHeight="1" x14ac:dyDescent="0.25">
      <c r="B135" s="13"/>
      <c r="C135" s="37"/>
      <c r="D135" s="38"/>
      <c r="E135" s="39"/>
      <c r="F135" s="39"/>
      <c r="G135" s="40"/>
    </row>
    <row r="136" spans="2:7" ht="17.100000000000001" customHeight="1" x14ac:dyDescent="0.25">
      <c r="B136" s="13"/>
      <c r="C136" s="37"/>
      <c r="D136" s="38"/>
      <c r="E136" s="39"/>
      <c r="F136" s="39"/>
      <c r="G136" s="40"/>
    </row>
    <row r="137" spans="2:7" ht="17.100000000000001" customHeight="1" x14ac:dyDescent="0.25">
      <c r="B137" s="13"/>
      <c r="C137" s="37"/>
      <c r="D137" s="38"/>
      <c r="E137" s="39"/>
      <c r="F137" s="39"/>
      <c r="G137" s="40"/>
    </row>
    <row r="138" spans="2:7" ht="17.100000000000001" customHeight="1" x14ac:dyDescent="0.25">
      <c r="B138" s="13"/>
      <c r="C138" s="37"/>
      <c r="D138" s="38"/>
      <c r="E138" s="39"/>
      <c r="F138" s="39"/>
      <c r="G138" s="40"/>
    </row>
    <row r="139" spans="2:7" ht="17.100000000000001" customHeight="1" x14ac:dyDescent="0.25">
      <c r="B139" s="13"/>
      <c r="C139" s="37"/>
      <c r="D139" s="38"/>
      <c r="E139" s="39"/>
      <c r="F139" s="39"/>
      <c r="G139" s="40"/>
    </row>
    <row r="140" spans="2:7" ht="17.100000000000001" customHeight="1" x14ac:dyDescent="0.25">
      <c r="B140" s="13"/>
      <c r="C140" s="37"/>
      <c r="D140" s="38"/>
      <c r="E140" s="39"/>
      <c r="F140" s="39"/>
      <c r="G140" s="40"/>
    </row>
    <row r="141" spans="2:7" ht="17.100000000000001" customHeight="1" x14ac:dyDescent="0.25">
      <c r="B141" s="13"/>
      <c r="C141" s="37"/>
      <c r="D141" s="38"/>
      <c r="E141" s="39"/>
      <c r="F141" s="39"/>
      <c r="G141" s="40"/>
    </row>
    <row r="142" spans="2:7" ht="17.100000000000001" customHeight="1" x14ac:dyDescent="0.25">
      <c r="B142" s="13"/>
      <c r="C142" s="37"/>
      <c r="D142" s="38"/>
      <c r="E142" s="39"/>
      <c r="F142" s="39"/>
      <c r="G142" s="40"/>
    </row>
    <row r="143" spans="2:7" ht="17.100000000000001" customHeight="1" x14ac:dyDescent="0.25">
      <c r="B143" s="13"/>
      <c r="C143" s="37"/>
      <c r="D143" s="38"/>
      <c r="E143" s="39"/>
      <c r="F143" s="39"/>
      <c r="G143" s="40"/>
    </row>
    <row r="144" spans="2:7" ht="17.100000000000001" customHeight="1" x14ac:dyDescent="0.25">
      <c r="B144" s="13"/>
      <c r="C144" s="37"/>
      <c r="D144" s="38"/>
      <c r="E144" s="39"/>
      <c r="F144" s="39"/>
      <c r="G144" s="40"/>
    </row>
    <row r="146" spans="2:7" ht="36" customHeight="1" x14ac:dyDescent="0.25">
      <c r="B146" s="63" t="s">
        <v>1</v>
      </c>
      <c r="C146" s="64"/>
      <c r="D146" s="64"/>
      <c r="E146" s="64"/>
      <c r="F146" s="64"/>
      <c r="G146" s="65"/>
    </row>
    <row r="147" spans="2:7" ht="29.1" customHeight="1" x14ac:dyDescent="0.25">
      <c r="B147" s="10"/>
      <c r="C147" s="19"/>
      <c r="D147" s="15" t="s">
        <v>4</v>
      </c>
      <c r="E147" s="16" t="s">
        <v>5</v>
      </c>
      <c r="F147" s="16" t="s">
        <v>6</v>
      </c>
      <c r="G147" s="17" t="s">
        <v>7</v>
      </c>
    </row>
    <row r="148" spans="2:7" ht="17.100000000000001" customHeight="1" x14ac:dyDescent="0.25">
      <c r="B148" s="11"/>
      <c r="C148" s="20" t="s">
        <v>33</v>
      </c>
      <c r="D148" s="29">
        <v>83</v>
      </c>
      <c r="E148" s="30">
        <f>D148/540*100</f>
        <v>15.37037037037037</v>
      </c>
      <c r="F148" s="30">
        <f>E148</f>
        <v>15.37037037037037</v>
      </c>
      <c r="G148" s="5">
        <f>F148</f>
        <v>15.37037037037037</v>
      </c>
    </row>
    <row r="149" spans="2:7" ht="17.100000000000001" customHeight="1" x14ac:dyDescent="0.25">
      <c r="B149" s="12"/>
      <c r="C149" s="21" t="s">
        <v>34</v>
      </c>
      <c r="D149" s="3">
        <v>43</v>
      </c>
      <c r="E149" s="30">
        <f>D149/540*100</f>
        <v>7.9629629629629637</v>
      </c>
      <c r="F149" s="30">
        <f>E149</f>
        <v>7.9629629629629637</v>
      </c>
      <c r="G149" s="5">
        <f>F149+G148</f>
        <v>23.333333333333336</v>
      </c>
    </row>
    <row r="150" spans="2:7" ht="19.5" customHeight="1" x14ac:dyDescent="0.25">
      <c r="B150" s="12"/>
      <c r="C150" s="28" t="s">
        <v>35</v>
      </c>
      <c r="D150" s="22">
        <v>39</v>
      </c>
      <c r="E150" s="30">
        <f t="shared" ref="E150:E164" si="1">D150/540*100</f>
        <v>7.2222222222222214</v>
      </c>
      <c r="F150" s="30">
        <f t="shared" ref="F150:F164" si="2">E150</f>
        <v>7.2222222222222214</v>
      </c>
      <c r="G150" s="5">
        <f t="shared" ref="G150:G164" si="3">F150+G149</f>
        <v>30.555555555555557</v>
      </c>
    </row>
    <row r="151" spans="2:7" ht="17.100000000000001" customHeight="1" x14ac:dyDescent="0.25">
      <c r="B151" s="13"/>
      <c r="C151" s="20" t="s">
        <v>36</v>
      </c>
      <c r="D151" s="29">
        <v>42</v>
      </c>
      <c r="E151" s="30">
        <f t="shared" si="1"/>
        <v>7.7777777777777777</v>
      </c>
      <c r="F151" s="30">
        <f t="shared" si="2"/>
        <v>7.7777777777777777</v>
      </c>
      <c r="G151" s="5">
        <f t="shared" si="3"/>
        <v>38.333333333333336</v>
      </c>
    </row>
    <row r="152" spans="2:7" ht="17.100000000000001" customHeight="1" x14ac:dyDescent="0.25">
      <c r="B152" s="13"/>
      <c r="C152" s="21" t="s">
        <v>37</v>
      </c>
      <c r="D152" s="3">
        <v>19</v>
      </c>
      <c r="E152" s="30">
        <f t="shared" si="1"/>
        <v>3.5185185185185186</v>
      </c>
      <c r="F152" s="30">
        <f t="shared" si="2"/>
        <v>3.5185185185185186</v>
      </c>
      <c r="G152" s="5">
        <f t="shared" si="3"/>
        <v>41.851851851851855</v>
      </c>
    </row>
    <row r="153" spans="2:7" ht="17.100000000000001" customHeight="1" x14ac:dyDescent="0.25">
      <c r="B153" s="13"/>
      <c r="C153" s="28" t="s">
        <v>38</v>
      </c>
      <c r="D153" s="22">
        <v>21</v>
      </c>
      <c r="E153" s="30">
        <f t="shared" si="1"/>
        <v>3.8888888888888888</v>
      </c>
      <c r="F153" s="30">
        <f t="shared" si="2"/>
        <v>3.8888888888888888</v>
      </c>
      <c r="G153" s="5">
        <f t="shared" si="3"/>
        <v>45.74074074074074</v>
      </c>
    </row>
    <row r="154" spans="2:7" ht="17.100000000000001" customHeight="1" x14ac:dyDescent="0.25">
      <c r="B154" s="13"/>
      <c r="C154" s="20" t="s">
        <v>39</v>
      </c>
      <c r="D154" s="29">
        <v>28</v>
      </c>
      <c r="E154" s="30">
        <f t="shared" si="1"/>
        <v>5.1851851851851851</v>
      </c>
      <c r="F154" s="30">
        <f t="shared" si="2"/>
        <v>5.1851851851851851</v>
      </c>
      <c r="G154" s="5">
        <f t="shared" si="3"/>
        <v>50.925925925925924</v>
      </c>
    </row>
    <row r="155" spans="2:7" ht="17.100000000000001" customHeight="1" x14ac:dyDescent="0.25">
      <c r="B155" s="13"/>
      <c r="C155" s="21" t="s">
        <v>40</v>
      </c>
      <c r="D155" s="3">
        <v>28</v>
      </c>
      <c r="E155" s="30">
        <f t="shared" si="1"/>
        <v>5.1851851851851851</v>
      </c>
      <c r="F155" s="30">
        <f t="shared" si="2"/>
        <v>5.1851851851851851</v>
      </c>
      <c r="G155" s="5">
        <f t="shared" si="3"/>
        <v>56.111111111111107</v>
      </c>
    </row>
    <row r="156" spans="2:7" ht="17.100000000000001" customHeight="1" x14ac:dyDescent="0.25">
      <c r="B156" s="13"/>
      <c r="C156" s="28" t="s">
        <v>41</v>
      </c>
      <c r="D156" s="22">
        <v>20</v>
      </c>
      <c r="E156" s="30">
        <f t="shared" si="1"/>
        <v>3.7037037037037033</v>
      </c>
      <c r="F156" s="30">
        <f t="shared" si="2"/>
        <v>3.7037037037037033</v>
      </c>
      <c r="G156" s="5">
        <f t="shared" si="3"/>
        <v>59.81481481481481</v>
      </c>
    </row>
    <row r="157" spans="2:7" ht="17.100000000000001" customHeight="1" x14ac:dyDescent="0.25">
      <c r="B157" s="13"/>
      <c r="C157" s="20" t="s">
        <v>42</v>
      </c>
      <c r="D157" s="29">
        <v>21</v>
      </c>
      <c r="E157" s="30">
        <f t="shared" si="1"/>
        <v>3.8888888888888888</v>
      </c>
      <c r="F157" s="30">
        <f t="shared" si="2"/>
        <v>3.8888888888888888</v>
      </c>
      <c r="G157" s="5">
        <f t="shared" si="3"/>
        <v>63.703703703703695</v>
      </c>
    </row>
    <row r="158" spans="2:7" ht="17.100000000000001" customHeight="1" x14ac:dyDescent="0.25">
      <c r="B158" s="13"/>
      <c r="C158" s="21" t="s">
        <v>43</v>
      </c>
      <c r="D158" s="3">
        <v>32</v>
      </c>
      <c r="E158" s="30">
        <f t="shared" si="1"/>
        <v>5.9259259259259265</v>
      </c>
      <c r="F158" s="30">
        <f t="shared" si="2"/>
        <v>5.9259259259259265</v>
      </c>
      <c r="G158" s="5">
        <f t="shared" si="3"/>
        <v>69.629629629629619</v>
      </c>
    </row>
    <row r="159" spans="2:7" ht="17.100000000000001" customHeight="1" x14ac:dyDescent="0.25">
      <c r="B159" s="13"/>
      <c r="C159" s="28" t="s">
        <v>44</v>
      </c>
      <c r="D159" s="22">
        <v>14</v>
      </c>
      <c r="E159" s="30">
        <f t="shared" si="1"/>
        <v>2.5925925925925926</v>
      </c>
      <c r="F159" s="30">
        <f t="shared" si="2"/>
        <v>2.5925925925925926</v>
      </c>
      <c r="G159" s="5">
        <f t="shared" si="3"/>
        <v>72.222222222222214</v>
      </c>
    </row>
    <row r="160" spans="2:7" ht="17.100000000000001" customHeight="1" x14ac:dyDescent="0.25">
      <c r="B160" s="13"/>
      <c r="C160" s="37" t="s">
        <v>45</v>
      </c>
      <c r="D160" s="42">
        <v>28</v>
      </c>
      <c r="E160" s="30">
        <f t="shared" si="1"/>
        <v>5.1851851851851851</v>
      </c>
      <c r="F160" s="30">
        <f t="shared" si="2"/>
        <v>5.1851851851851851</v>
      </c>
      <c r="G160" s="5">
        <f t="shared" si="3"/>
        <v>77.407407407407405</v>
      </c>
    </row>
    <row r="161" spans="2:7" ht="17.100000000000001" customHeight="1" x14ac:dyDescent="0.25">
      <c r="B161" s="13"/>
      <c r="C161" s="37" t="s">
        <v>46</v>
      </c>
      <c r="D161" s="38">
        <v>55</v>
      </c>
      <c r="E161" s="30">
        <f t="shared" si="1"/>
        <v>10.185185185185185</v>
      </c>
      <c r="F161" s="30">
        <f t="shared" si="2"/>
        <v>10.185185185185185</v>
      </c>
      <c r="G161" s="5">
        <f t="shared" si="3"/>
        <v>87.592592592592595</v>
      </c>
    </row>
    <row r="162" spans="2:7" ht="17.100000000000001" customHeight="1" x14ac:dyDescent="0.25">
      <c r="B162" s="13"/>
      <c r="C162" s="28" t="s">
        <v>47</v>
      </c>
      <c r="D162" s="43">
        <v>22</v>
      </c>
      <c r="E162" s="30">
        <f t="shared" si="1"/>
        <v>4.0740740740740744</v>
      </c>
      <c r="F162" s="30">
        <f t="shared" si="2"/>
        <v>4.0740740740740744</v>
      </c>
      <c r="G162" s="5">
        <f t="shared" si="3"/>
        <v>91.666666666666671</v>
      </c>
    </row>
    <row r="163" spans="2:7" ht="17.100000000000001" customHeight="1" x14ac:dyDescent="0.25">
      <c r="B163" s="13"/>
      <c r="C163" s="28" t="s">
        <v>48</v>
      </c>
      <c r="D163" s="22">
        <v>45</v>
      </c>
      <c r="E163" s="30">
        <f t="shared" si="1"/>
        <v>8.3333333333333321</v>
      </c>
      <c r="F163" s="30">
        <f t="shared" si="2"/>
        <v>8.3333333333333321</v>
      </c>
      <c r="G163" s="5">
        <f t="shared" si="3"/>
        <v>100</v>
      </c>
    </row>
    <row r="164" spans="2:7" ht="17.100000000000001" customHeight="1" x14ac:dyDescent="0.25">
      <c r="B164" s="13"/>
      <c r="C164" s="28" t="s">
        <v>49</v>
      </c>
      <c r="D164" s="22">
        <v>0</v>
      </c>
      <c r="E164" s="30">
        <f t="shared" si="1"/>
        <v>0</v>
      </c>
      <c r="F164" s="30">
        <f t="shared" si="2"/>
        <v>0</v>
      </c>
      <c r="G164" s="5">
        <f t="shared" si="3"/>
        <v>100</v>
      </c>
    </row>
    <row r="165" spans="2:7" ht="17.100000000000001" customHeight="1" x14ac:dyDescent="0.25">
      <c r="B165" s="13"/>
      <c r="C165" s="33" t="s">
        <v>3</v>
      </c>
      <c r="D165" s="34">
        <f>SUM(D148:D164)</f>
        <v>540</v>
      </c>
      <c r="E165" s="35">
        <f>SUM(E148:E164)</f>
        <v>100</v>
      </c>
      <c r="F165" s="35">
        <v>100</v>
      </c>
      <c r="G165" s="7"/>
    </row>
    <row r="166" spans="2:7" ht="17.100000000000001" customHeight="1" x14ac:dyDescent="0.25">
      <c r="B166" s="13"/>
      <c r="C166" s="37"/>
      <c r="D166" s="38"/>
      <c r="E166" s="39"/>
      <c r="F166" s="39"/>
      <c r="G166" s="40"/>
    </row>
    <row r="167" spans="2:7" ht="17.100000000000001" customHeight="1" x14ac:dyDescent="0.25">
      <c r="B167" s="13"/>
      <c r="C167" s="37"/>
      <c r="D167" s="38"/>
      <c r="E167" s="39"/>
      <c r="F167" s="39"/>
      <c r="G167" s="40"/>
    </row>
    <row r="168" spans="2:7" ht="17.100000000000001" customHeight="1" x14ac:dyDescent="0.25">
      <c r="B168" s="13"/>
      <c r="C168" s="37"/>
      <c r="D168" s="38"/>
      <c r="E168" s="39"/>
      <c r="F168" s="39"/>
      <c r="G168" s="40"/>
    </row>
    <row r="169" spans="2:7" ht="17.100000000000001" customHeight="1" x14ac:dyDescent="0.25">
      <c r="B169" s="13"/>
      <c r="C169" s="37"/>
      <c r="D169" s="38"/>
      <c r="E169" s="39"/>
      <c r="F169" s="39"/>
      <c r="G169" s="40"/>
    </row>
    <row r="170" spans="2:7" ht="17.100000000000001" customHeight="1" x14ac:dyDescent="0.25">
      <c r="B170" s="13"/>
      <c r="C170" s="37"/>
      <c r="D170" s="38"/>
      <c r="E170" s="39"/>
      <c r="F170" s="39"/>
      <c r="G170" s="40"/>
    </row>
    <row r="171" spans="2:7" ht="17.100000000000001" customHeight="1" x14ac:dyDescent="0.25">
      <c r="B171" s="13"/>
      <c r="C171" s="37"/>
      <c r="D171" s="38"/>
      <c r="E171" s="39"/>
      <c r="F171" s="39"/>
      <c r="G171" s="40"/>
    </row>
    <row r="172" spans="2:7" ht="17.100000000000001" customHeight="1" x14ac:dyDescent="0.25">
      <c r="B172" s="63" t="s">
        <v>50</v>
      </c>
      <c r="C172" s="64"/>
      <c r="D172" s="64"/>
      <c r="E172" s="64"/>
      <c r="F172" s="64"/>
      <c r="G172" s="65"/>
    </row>
    <row r="173" spans="2:7" ht="17.100000000000001" customHeight="1" x14ac:dyDescent="0.25">
      <c r="B173" s="13"/>
      <c r="C173" s="37"/>
      <c r="D173" s="38"/>
      <c r="E173" s="39"/>
      <c r="F173" s="39"/>
      <c r="G173" s="40"/>
    </row>
    <row r="174" spans="2:7" ht="34.5" customHeight="1" x14ac:dyDescent="0.25">
      <c r="B174" s="13"/>
      <c r="C174" s="19"/>
      <c r="D174" s="15" t="s">
        <v>4</v>
      </c>
      <c r="E174" s="16" t="s">
        <v>5</v>
      </c>
      <c r="F174" s="16" t="s">
        <v>6</v>
      </c>
      <c r="G174" s="17" t="s">
        <v>7</v>
      </c>
    </row>
    <row r="175" spans="2:7" ht="17.100000000000001" customHeight="1" x14ac:dyDescent="0.25">
      <c r="B175" s="13"/>
      <c r="C175" t="s">
        <v>51</v>
      </c>
      <c r="D175" s="57">
        <v>14</v>
      </c>
      <c r="E175" s="58">
        <v>15.555555555555555</v>
      </c>
      <c r="F175" s="58">
        <v>15.555555555555555</v>
      </c>
      <c r="G175" s="5">
        <f>F175</f>
        <v>15.555555555555555</v>
      </c>
    </row>
    <row r="176" spans="2:7" ht="17.100000000000001" customHeight="1" x14ac:dyDescent="0.25">
      <c r="B176" s="13"/>
      <c r="C176" t="s">
        <v>52</v>
      </c>
      <c r="D176" s="61">
        <v>28</v>
      </c>
      <c r="E176" s="62">
        <v>31.111111111111111</v>
      </c>
      <c r="F176" s="62">
        <v>31.111111111111111</v>
      </c>
      <c r="G176" s="32">
        <f>F176+G175</f>
        <v>46.666666666666664</v>
      </c>
    </row>
    <row r="177" spans="2:7" ht="17.100000000000001" customHeight="1" x14ac:dyDescent="0.25">
      <c r="B177" s="13"/>
      <c r="C177" t="s">
        <v>53</v>
      </c>
      <c r="D177" s="59">
        <v>9</v>
      </c>
      <c r="E177" s="60">
        <v>10</v>
      </c>
      <c r="F177" s="60">
        <v>10</v>
      </c>
      <c r="G177" s="32">
        <f>F177+G176</f>
        <v>56.666666666666664</v>
      </c>
    </row>
    <row r="178" spans="2:7" ht="17.100000000000001" customHeight="1" x14ac:dyDescent="0.25">
      <c r="B178" s="13"/>
      <c r="C178" t="s">
        <v>54</v>
      </c>
      <c r="D178" s="45">
        <v>16</v>
      </c>
      <c r="E178" s="49">
        <v>17.777777777777779</v>
      </c>
      <c r="F178" s="49">
        <v>17.777777777777779</v>
      </c>
      <c r="G178" s="5">
        <f>F178</f>
        <v>17.777777777777779</v>
      </c>
    </row>
    <row r="179" spans="2:7" ht="17.100000000000001" customHeight="1" x14ac:dyDescent="0.25">
      <c r="B179" s="13"/>
      <c r="C179" s="41" t="s">
        <v>55</v>
      </c>
      <c r="D179" s="45">
        <v>11</v>
      </c>
      <c r="E179" s="49">
        <v>12.222222222222221</v>
      </c>
      <c r="F179" s="49">
        <v>12.222222222222221</v>
      </c>
      <c r="G179" s="32">
        <f>F179+G178</f>
        <v>30</v>
      </c>
    </row>
    <row r="180" spans="2:7" ht="17.100000000000001" customHeight="1" x14ac:dyDescent="0.25">
      <c r="B180" s="13"/>
      <c r="C180" t="s">
        <v>56</v>
      </c>
      <c r="D180" s="45">
        <v>7</v>
      </c>
      <c r="E180" s="49">
        <v>7.7777777777777777</v>
      </c>
      <c r="F180" s="49">
        <v>7.7777777777777777</v>
      </c>
      <c r="G180" s="5">
        <f>F180</f>
        <v>7.7777777777777777</v>
      </c>
    </row>
    <row r="181" spans="2:7" ht="17.100000000000001" customHeight="1" x14ac:dyDescent="0.25">
      <c r="B181" s="13"/>
      <c r="C181" t="s">
        <v>57</v>
      </c>
      <c r="D181" s="29">
        <v>0</v>
      </c>
      <c r="E181" s="4">
        <v>0</v>
      </c>
      <c r="F181" s="4">
        <f>E181</f>
        <v>0</v>
      </c>
      <c r="G181" s="32">
        <f>F181+G180</f>
        <v>7.7777777777777777</v>
      </c>
    </row>
    <row r="182" spans="2:7" ht="17.100000000000001" customHeight="1" x14ac:dyDescent="0.25">
      <c r="B182" s="13"/>
      <c r="C182" s="41" t="s">
        <v>58</v>
      </c>
      <c r="D182" s="45">
        <v>5</v>
      </c>
      <c r="E182" s="49">
        <v>5.5555555555555554</v>
      </c>
      <c r="F182" s="49">
        <v>5.5555555555555554</v>
      </c>
      <c r="G182" s="32">
        <f>F182+G181</f>
        <v>13.333333333333332</v>
      </c>
    </row>
    <row r="183" spans="2:7" ht="17.100000000000001" customHeight="1" x14ac:dyDescent="0.25">
      <c r="B183" s="13"/>
      <c r="C183" s="33" t="s">
        <v>3</v>
      </c>
      <c r="D183" s="34">
        <f>SUM(D175:D182)</f>
        <v>90</v>
      </c>
      <c r="E183" s="51">
        <v>100</v>
      </c>
      <c r="F183" s="51">
        <v>100</v>
      </c>
      <c r="G183" s="7"/>
    </row>
    <row r="184" spans="2:7" ht="17.100000000000001" customHeight="1" x14ac:dyDescent="0.25">
      <c r="B184" s="13"/>
      <c r="C184" s="37"/>
      <c r="D184" s="38"/>
      <c r="E184" s="39"/>
      <c r="F184" s="39"/>
      <c r="G184" s="40"/>
    </row>
    <row r="185" spans="2:7" ht="17.100000000000001" customHeight="1" x14ac:dyDescent="0.25">
      <c r="B185" s="13"/>
      <c r="C185" s="37"/>
      <c r="D185" s="38"/>
      <c r="E185" s="39"/>
      <c r="F185" s="39"/>
      <c r="G185" s="40"/>
    </row>
    <row r="186" spans="2:7" ht="17.100000000000001" customHeight="1" x14ac:dyDescent="0.25">
      <c r="B186" s="13"/>
      <c r="C186" s="37"/>
      <c r="D186" s="38"/>
      <c r="E186" s="39"/>
      <c r="F186" s="39"/>
      <c r="G186" s="40"/>
    </row>
    <row r="187" spans="2:7" ht="17.100000000000001" customHeight="1" x14ac:dyDescent="0.25">
      <c r="B187" s="13"/>
      <c r="C187" s="37"/>
      <c r="D187" s="38"/>
      <c r="E187" s="39"/>
      <c r="F187" s="39"/>
      <c r="G187" s="40"/>
    </row>
    <row r="188" spans="2:7" ht="17.100000000000001" customHeight="1" x14ac:dyDescent="0.25">
      <c r="B188" s="13"/>
      <c r="C188" s="37"/>
      <c r="D188" s="38"/>
      <c r="E188" s="39"/>
      <c r="F188" s="39"/>
      <c r="G188" s="40"/>
    </row>
    <row r="189" spans="2:7" ht="17.100000000000001" customHeight="1" x14ac:dyDescent="0.25">
      <c r="B189" s="13"/>
      <c r="C189" s="37"/>
      <c r="D189" s="38"/>
      <c r="E189" s="39"/>
      <c r="F189" s="39"/>
      <c r="G189" s="40"/>
    </row>
    <row r="190" spans="2:7" ht="17.100000000000001" customHeight="1" x14ac:dyDescent="0.25">
      <c r="B190" s="13"/>
      <c r="C190" s="37"/>
      <c r="D190" s="38"/>
      <c r="E190" s="39"/>
      <c r="F190" s="39"/>
      <c r="G190" s="40"/>
    </row>
    <row r="191" spans="2:7" ht="17.100000000000001" customHeight="1" x14ac:dyDescent="0.25">
      <c r="B191" s="13"/>
      <c r="C191" s="37"/>
      <c r="D191" s="38"/>
      <c r="E191" s="39"/>
      <c r="F191" s="39"/>
      <c r="G191" s="40"/>
    </row>
    <row r="192" spans="2:7" ht="17.100000000000001" customHeight="1" x14ac:dyDescent="0.25">
      <c r="B192" s="13"/>
      <c r="C192" s="37"/>
      <c r="D192" s="38"/>
      <c r="E192" s="39"/>
      <c r="F192" s="39"/>
      <c r="G192" s="40"/>
    </row>
    <row r="193" spans="2:7" ht="17.100000000000001" customHeight="1" x14ac:dyDescent="0.25">
      <c r="B193" s="13"/>
      <c r="C193" s="37"/>
      <c r="D193" s="38"/>
      <c r="E193" s="39"/>
      <c r="F193" s="39"/>
      <c r="G193" s="40"/>
    </row>
    <row r="194" spans="2:7" ht="17.100000000000001" customHeight="1" x14ac:dyDescent="0.25">
      <c r="B194" s="63" t="s">
        <v>59</v>
      </c>
      <c r="C194" s="64"/>
      <c r="D194" s="64"/>
      <c r="E194" s="64"/>
      <c r="F194" s="64"/>
      <c r="G194" s="65"/>
    </row>
    <row r="195" spans="2:7" ht="17.100000000000001" customHeight="1" x14ac:dyDescent="0.25">
      <c r="B195" s="13"/>
      <c r="C195" s="37"/>
      <c r="D195" s="38"/>
      <c r="E195" s="39"/>
      <c r="F195" s="39"/>
      <c r="G195" s="40"/>
    </row>
    <row r="196" spans="2:7" ht="17.100000000000001" customHeight="1" x14ac:dyDescent="0.25">
      <c r="B196" s="13"/>
      <c r="C196" s="19"/>
      <c r="D196" s="15" t="s">
        <v>4</v>
      </c>
      <c r="E196" s="16" t="s">
        <v>5</v>
      </c>
      <c r="F196" s="16" t="s">
        <v>6</v>
      </c>
      <c r="G196" s="17" t="s">
        <v>7</v>
      </c>
    </row>
    <row r="197" spans="2:7" ht="17.100000000000001" customHeight="1" x14ac:dyDescent="0.25">
      <c r="B197" s="13"/>
      <c r="C197" s="41" t="s">
        <v>60</v>
      </c>
      <c r="D197" s="3">
        <v>45</v>
      </c>
      <c r="E197" s="4">
        <f>D197/207*100</f>
        <v>21.739130434782609</v>
      </c>
      <c r="F197" s="4">
        <f>E197</f>
        <v>21.739130434782609</v>
      </c>
      <c r="G197" s="5">
        <f>F197</f>
        <v>21.739130434782609</v>
      </c>
    </row>
    <row r="198" spans="2:7" ht="17.100000000000001" customHeight="1" x14ac:dyDescent="0.25">
      <c r="B198" s="13"/>
      <c r="C198" s="41" t="s">
        <v>61</v>
      </c>
      <c r="D198" s="29">
        <v>39</v>
      </c>
      <c r="E198" s="4">
        <f>D198/207*100</f>
        <v>18.840579710144929</v>
      </c>
      <c r="F198" s="4">
        <f>E198</f>
        <v>18.840579710144929</v>
      </c>
      <c r="G198" s="32">
        <f>F198+G197</f>
        <v>40.579710144927539</v>
      </c>
    </row>
    <row r="199" spans="2:7" ht="17.100000000000001" customHeight="1" x14ac:dyDescent="0.25">
      <c r="B199" s="13"/>
      <c r="C199" s="41" t="s">
        <v>62</v>
      </c>
      <c r="D199" s="22">
        <v>40</v>
      </c>
      <c r="E199" s="4">
        <f t="shared" ref="E199:E203" si="4">D199/207*100</f>
        <v>19.323671497584542</v>
      </c>
      <c r="F199" s="4">
        <f>E199</f>
        <v>19.323671497584542</v>
      </c>
      <c r="G199" s="32">
        <f>F199+G198</f>
        <v>59.90338164251208</v>
      </c>
    </row>
    <row r="200" spans="2:7" ht="17.100000000000001" customHeight="1" x14ac:dyDescent="0.25">
      <c r="B200" s="13"/>
      <c r="C200" s="41" t="s">
        <v>63</v>
      </c>
      <c r="D200" s="22">
        <v>53</v>
      </c>
      <c r="E200" s="4">
        <f t="shared" si="4"/>
        <v>25.60386473429952</v>
      </c>
      <c r="F200" s="4">
        <f t="shared" ref="F200:F203" si="5">E200</f>
        <v>25.60386473429952</v>
      </c>
      <c r="G200" s="32">
        <f t="shared" ref="G200:G203" si="6">F200+G199</f>
        <v>85.507246376811594</v>
      </c>
    </row>
    <row r="201" spans="2:7" ht="17.100000000000001" customHeight="1" x14ac:dyDescent="0.25">
      <c r="B201" s="13"/>
      <c r="C201" t="s">
        <v>56</v>
      </c>
      <c r="D201" s="22">
        <v>18</v>
      </c>
      <c r="E201" s="4">
        <f t="shared" si="4"/>
        <v>8.695652173913043</v>
      </c>
      <c r="F201" s="4">
        <f t="shared" si="5"/>
        <v>8.695652173913043</v>
      </c>
      <c r="G201" s="32">
        <f t="shared" si="6"/>
        <v>94.20289855072464</v>
      </c>
    </row>
    <row r="202" spans="2:7" ht="17.100000000000001" customHeight="1" x14ac:dyDescent="0.25">
      <c r="B202" s="13"/>
      <c r="C202" t="s">
        <v>57</v>
      </c>
      <c r="D202" s="22">
        <v>7</v>
      </c>
      <c r="E202" s="4">
        <f t="shared" si="4"/>
        <v>3.3816425120772946</v>
      </c>
      <c r="F202" s="4">
        <f t="shared" si="5"/>
        <v>3.3816425120772946</v>
      </c>
      <c r="G202" s="32">
        <f t="shared" si="6"/>
        <v>97.584541062801932</v>
      </c>
    </row>
    <row r="203" spans="2:7" ht="17.100000000000001" customHeight="1" x14ac:dyDescent="0.25">
      <c r="B203" s="13"/>
      <c r="C203" s="41" t="s">
        <v>58</v>
      </c>
      <c r="D203" s="22">
        <v>5</v>
      </c>
      <c r="E203" s="4">
        <f t="shared" si="4"/>
        <v>2.4154589371980677</v>
      </c>
      <c r="F203" s="4">
        <f t="shared" si="5"/>
        <v>2.4154589371980677</v>
      </c>
      <c r="G203" s="32">
        <f t="shared" si="6"/>
        <v>100</v>
      </c>
    </row>
    <row r="204" spans="2:7" ht="17.100000000000001" customHeight="1" x14ac:dyDescent="0.25">
      <c r="B204" s="13"/>
      <c r="C204" s="33" t="s">
        <v>3</v>
      </c>
      <c r="D204" s="34">
        <f>SUM(D197:D203)</f>
        <v>207</v>
      </c>
      <c r="E204" s="35">
        <f>SUM(E197:E203)</f>
        <v>100</v>
      </c>
      <c r="F204" s="35">
        <f>SUM(F197:F203)</f>
        <v>100</v>
      </c>
      <c r="G204" s="7"/>
    </row>
    <row r="205" spans="2:7" ht="17.100000000000001" customHeight="1" x14ac:dyDescent="0.25">
      <c r="B205" s="13"/>
      <c r="C205" s="37"/>
      <c r="D205" s="38"/>
      <c r="E205" s="39"/>
      <c r="F205" s="39"/>
      <c r="G205" s="40"/>
    </row>
    <row r="206" spans="2:7" ht="17.100000000000001" customHeight="1" x14ac:dyDescent="0.25">
      <c r="B206" s="13"/>
      <c r="C206" s="37"/>
      <c r="D206" s="38"/>
      <c r="E206" s="39"/>
      <c r="F206" s="39"/>
      <c r="G206" s="40"/>
    </row>
    <row r="207" spans="2:7" ht="17.100000000000001" customHeight="1" x14ac:dyDescent="0.25">
      <c r="B207" s="13"/>
      <c r="C207" s="37"/>
      <c r="D207" s="38"/>
      <c r="E207" s="39"/>
      <c r="F207" s="39"/>
      <c r="G207" s="40"/>
    </row>
    <row r="208" spans="2:7" ht="17.100000000000001" customHeight="1" x14ac:dyDescent="0.25">
      <c r="B208" s="13"/>
      <c r="C208" s="37"/>
      <c r="D208" s="38"/>
      <c r="E208" s="39"/>
      <c r="F208" s="39"/>
      <c r="G208" s="40"/>
    </row>
    <row r="209" spans="2:7" ht="17.100000000000001" customHeight="1" x14ac:dyDescent="0.25">
      <c r="B209" s="13"/>
      <c r="C209" s="37"/>
      <c r="D209" s="38"/>
      <c r="E209" s="39"/>
      <c r="F209" s="39"/>
      <c r="G209" s="40"/>
    </row>
    <row r="210" spans="2:7" ht="17.100000000000001" customHeight="1" x14ac:dyDescent="0.25">
      <c r="B210" s="13"/>
      <c r="C210" s="37"/>
      <c r="D210" s="38"/>
      <c r="E210" s="39"/>
      <c r="F210" s="39"/>
      <c r="G210" s="40"/>
    </row>
    <row r="211" spans="2:7" ht="17.100000000000001" customHeight="1" x14ac:dyDescent="0.25">
      <c r="B211" s="13"/>
      <c r="C211" s="37"/>
      <c r="D211" s="38"/>
      <c r="E211" s="39"/>
      <c r="F211" s="39"/>
      <c r="G211" s="40"/>
    </row>
    <row r="212" spans="2:7" ht="17.100000000000001" customHeight="1" x14ac:dyDescent="0.25">
      <c r="B212" s="13"/>
      <c r="C212" s="37"/>
      <c r="D212" s="38"/>
      <c r="E212" s="39"/>
      <c r="F212" s="39"/>
      <c r="G212" s="40"/>
    </row>
    <row r="213" spans="2:7" ht="17.100000000000001" customHeight="1" x14ac:dyDescent="0.25">
      <c r="B213" s="13"/>
      <c r="C213" s="37"/>
      <c r="D213" s="38"/>
      <c r="E213" s="39"/>
      <c r="F213" s="39"/>
      <c r="G213" s="40"/>
    </row>
    <row r="215" spans="2:7" ht="36" customHeight="1" x14ac:dyDescent="0.25">
      <c r="B215" s="63" t="s">
        <v>64</v>
      </c>
      <c r="C215" s="64"/>
      <c r="D215" s="64"/>
      <c r="E215" s="64"/>
      <c r="F215" s="64"/>
      <c r="G215" s="65"/>
    </row>
    <row r="216" spans="2:7" ht="29.1" customHeight="1" x14ac:dyDescent="0.25">
      <c r="B216" s="10"/>
      <c r="C216" s="19"/>
      <c r="D216" s="15" t="s">
        <v>4</v>
      </c>
      <c r="E216" s="16" t="s">
        <v>5</v>
      </c>
      <c r="F216" s="16" t="s">
        <v>6</v>
      </c>
      <c r="G216" s="17" t="s">
        <v>7</v>
      </c>
    </row>
    <row r="217" spans="2:7" ht="17.100000000000001" customHeight="1" x14ac:dyDescent="0.25">
      <c r="B217" s="11"/>
      <c r="C217" t="s">
        <v>65</v>
      </c>
      <c r="D217" s="29">
        <v>69</v>
      </c>
      <c r="E217" s="4">
        <f>D217/302*100</f>
        <v>22.847682119205299</v>
      </c>
      <c r="F217" s="4">
        <f>E217</f>
        <v>22.847682119205299</v>
      </c>
      <c r="G217" s="32">
        <f>F217</f>
        <v>22.847682119205299</v>
      </c>
    </row>
    <row r="218" spans="2:7" ht="17.100000000000001" customHeight="1" x14ac:dyDescent="0.25">
      <c r="B218" s="12"/>
      <c r="C218" t="s">
        <v>66</v>
      </c>
      <c r="D218" s="3">
        <v>58</v>
      </c>
      <c r="E218" s="4">
        <f>D218/302*100</f>
        <v>19.205298013245034</v>
      </c>
      <c r="F218" s="4">
        <f>E218</f>
        <v>19.205298013245034</v>
      </c>
      <c r="G218" s="5">
        <f>F218+G217</f>
        <v>42.05298013245033</v>
      </c>
    </row>
    <row r="219" spans="2:7" ht="30" customHeight="1" x14ac:dyDescent="0.25">
      <c r="B219" s="12"/>
      <c r="C219" t="s">
        <v>67</v>
      </c>
      <c r="D219" s="22">
        <v>58</v>
      </c>
      <c r="E219" s="4">
        <f t="shared" ref="E219:E222" si="7">D219/302*100</f>
        <v>19.205298013245034</v>
      </c>
      <c r="F219" s="4">
        <f t="shared" ref="F219:F222" si="8">E219</f>
        <v>19.205298013245034</v>
      </c>
      <c r="G219" s="5">
        <f t="shared" ref="G219:G222" si="9">F219+G218</f>
        <v>61.258278145695364</v>
      </c>
    </row>
    <row r="220" spans="2:7" ht="17.100000000000001" customHeight="1" x14ac:dyDescent="0.25">
      <c r="B220" s="13"/>
      <c r="C220" t="s">
        <v>68</v>
      </c>
      <c r="D220" s="29">
        <v>51</v>
      </c>
      <c r="E220" s="4">
        <f t="shared" si="7"/>
        <v>16.887417218543046</v>
      </c>
      <c r="F220" s="4">
        <f t="shared" si="8"/>
        <v>16.887417218543046</v>
      </c>
      <c r="G220" s="5">
        <f t="shared" si="9"/>
        <v>78.145695364238406</v>
      </c>
    </row>
    <row r="221" spans="2:7" ht="17.100000000000001" customHeight="1" x14ac:dyDescent="0.25">
      <c r="B221" s="13"/>
      <c r="C221" t="s">
        <v>69</v>
      </c>
      <c r="D221" s="3">
        <v>66</v>
      </c>
      <c r="E221" s="4">
        <f t="shared" si="7"/>
        <v>21.85430463576159</v>
      </c>
      <c r="F221" s="4">
        <f t="shared" si="8"/>
        <v>21.85430463576159</v>
      </c>
      <c r="G221" s="5">
        <f t="shared" si="9"/>
        <v>100</v>
      </c>
    </row>
    <row r="222" spans="2:7" ht="17.100000000000001" customHeight="1" x14ac:dyDescent="0.25">
      <c r="B222" s="13"/>
      <c r="C222" s="41" t="s">
        <v>58</v>
      </c>
      <c r="D222" s="22">
        <v>0</v>
      </c>
      <c r="E222" s="4">
        <f t="shared" si="7"/>
        <v>0</v>
      </c>
      <c r="F222" s="4">
        <f t="shared" si="8"/>
        <v>0</v>
      </c>
      <c r="G222" s="5">
        <f t="shared" si="9"/>
        <v>100</v>
      </c>
    </row>
    <row r="223" spans="2:7" ht="17.100000000000001" customHeight="1" x14ac:dyDescent="0.25">
      <c r="B223" s="13"/>
      <c r="C223" s="33" t="s">
        <v>3</v>
      </c>
      <c r="D223" s="34">
        <f>SUM(D217:D222)</f>
        <v>302</v>
      </c>
      <c r="E223" s="35">
        <f>SUM(E217:E222)</f>
        <v>100</v>
      </c>
      <c r="F223" s="35">
        <f>SUM(F217:F222)</f>
        <v>100</v>
      </c>
      <c r="G223" s="7"/>
    </row>
    <row r="224" spans="2:7" ht="17.100000000000001" customHeight="1" x14ac:dyDescent="0.25">
      <c r="B224" s="13"/>
      <c r="C224" s="37"/>
      <c r="D224" s="38"/>
      <c r="E224" s="39"/>
      <c r="F224" s="39"/>
      <c r="G224" s="40"/>
    </row>
    <row r="225" spans="2:7" ht="17.100000000000001" customHeight="1" x14ac:dyDescent="0.25">
      <c r="B225" s="13"/>
      <c r="C225" s="37"/>
      <c r="D225" s="38"/>
      <c r="E225" s="39"/>
      <c r="F225" s="39"/>
      <c r="G225" s="40"/>
    </row>
    <row r="226" spans="2:7" ht="17.100000000000001" customHeight="1" x14ac:dyDescent="0.25">
      <c r="B226" s="13"/>
      <c r="C226" s="37"/>
    </row>
    <row r="227" spans="2:7" ht="17.100000000000001" customHeight="1" x14ac:dyDescent="0.25">
      <c r="B227" s="13"/>
      <c r="C227" s="37"/>
    </row>
    <row r="228" spans="2:7" ht="17.100000000000001" customHeight="1" x14ac:dyDescent="0.25">
      <c r="B228" s="13"/>
      <c r="C228" s="37"/>
    </row>
    <row r="229" spans="2:7" ht="17.100000000000001" customHeight="1" x14ac:dyDescent="0.25">
      <c r="B229" s="13"/>
      <c r="C229" s="37"/>
      <c r="D229" s="38"/>
      <c r="E229" s="39"/>
      <c r="F229" s="39"/>
      <c r="G229" s="40"/>
    </row>
    <row r="230" spans="2:7" ht="17.100000000000001" customHeight="1" x14ac:dyDescent="0.25">
      <c r="B230" s="13"/>
      <c r="C230" s="37"/>
      <c r="D230" s="38"/>
      <c r="E230" s="39"/>
      <c r="F230" s="39"/>
      <c r="G230" s="40"/>
    </row>
    <row r="231" spans="2:7" ht="17.100000000000001" customHeight="1" x14ac:dyDescent="0.25">
      <c r="B231" s="13"/>
      <c r="C231" s="37"/>
      <c r="D231" s="38"/>
      <c r="E231" s="39"/>
      <c r="F231" s="39"/>
      <c r="G231" s="40"/>
    </row>
    <row r="232" spans="2:7" ht="17.100000000000001" customHeight="1" x14ac:dyDescent="0.25">
      <c r="B232" s="13"/>
      <c r="C232" s="37"/>
      <c r="D232" s="38"/>
      <c r="E232" s="39"/>
      <c r="F232" s="39"/>
      <c r="G232" s="40"/>
    </row>
    <row r="233" spans="2:7" ht="17.100000000000001" customHeight="1" x14ac:dyDescent="0.25">
      <c r="B233" s="13"/>
      <c r="C233" s="37"/>
      <c r="D233" s="38"/>
      <c r="E233" s="39"/>
      <c r="F233" s="39"/>
      <c r="G233" s="40"/>
    </row>
    <row r="235" spans="2:7" ht="36" customHeight="1" x14ac:dyDescent="0.25">
      <c r="B235" s="63" t="s">
        <v>70</v>
      </c>
      <c r="C235" s="64"/>
      <c r="D235" s="64"/>
      <c r="E235" s="64"/>
      <c r="F235" s="64"/>
      <c r="G235" s="65"/>
    </row>
    <row r="236" spans="2:7" ht="29.1" customHeight="1" x14ac:dyDescent="0.25">
      <c r="B236" s="10"/>
      <c r="C236" s="19"/>
      <c r="D236" s="15" t="s">
        <v>4</v>
      </c>
      <c r="E236" s="16" t="s">
        <v>5</v>
      </c>
      <c r="F236" s="16" t="s">
        <v>6</v>
      </c>
      <c r="G236" s="17" t="s">
        <v>7</v>
      </c>
    </row>
    <row r="237" spans="2:7" ht="17.100000000000001" customHeight="1" x14ac:dyDescent="0.25">
      <c r="B237" s="11"/>
      <c r="C237" s="41" t="s">
        <v>28</v>
      </c>
      <c r="D237" s="44">
        <v>37</v>
      </c>
      <c r="E237" s="47">
        <v>41.111111111111107</v>
      </c>
      <c r="F237" s="47">
        <v>41.111111111111107</v>
      </c>
      <c r="G237" s="5">
        <f>F237</f>
        <v>41.111111111111107</v>
      </c>
    </row>
    <row r="238" spans="2:7" ht="17.100000000000001" customHeight="1" x14ac:dyDescent="0.25">
      <c r="B238" s="12"/>
      <c r="C238" t="s">
        <v>71</v>
      </c>
      <c r="D238" s="45">
        <v>9</v>
      </c>
      <c r="E238" s="49">
        <v>10</v>
      </c>
      <c r="F238" s="49">
        <v>10</v>
      </c>
      <c r="G238" s="5">
        <f>F238+G237</f>
        <v>51.111111111111107</v>
      </c>
    </row>
    <row r="239" spans="2:7" ht="17.100000000000001" customHeight="1" x14ac:dyDescent="0.25">
      <c r="B239" s="12"/>
      <c r="C239" t="s">
        <v>31</v>
      </c>
      <c r="D239" s="45">
        <v>44</v>
      </c>
      <c r="E239" s="49">
        <v>48.888888888888886</v>
      </c>
      <c r="F239" s="49">
        <v>48.888888888888886</v>
      </c>
      <c r="G239" s="32">
        <f>F239+G238</f>
        <v>100</v>
      </c>
    </row>
    <row r="240" spans="2:7" ht="17.100000000000001" customHeight="1" x14ac:dyDescent="0.25">
      <c r="B240" s="13"/>
      <c r="C240" s="33" t="s">
        <v>3</v>
      </c>
      <c r="D240" s="34">
        <v>90</v>
      </c>
      <c r="E240" s="35">
        <v>100</v>
      </c>
      <c r="F240" s="35">
        <v>100</v>
      </c>
      <c r="G240" s="7"/>
    </row>
    <row r="241" spans="2:7" ht="17.100000000000001" customHeight="1" x14ac:dyDescent="0.25">
      <c r="B241" s="13"/>
      <c r="C241" s="37"/>
      <c r="D241" s="38"/>
      <c r="E241" s="39"/>
      <c r="F241" s="39"/>
      <c r="G241" s="40"/>
    </row>
    <row r="242" spans="2:7" ht="17.100000000000001" customHeight="1" x14ac:dyDescent="0.25">
      <c r="B242" s="13"/>
      <c r="C242" s="37"/>
      <c r="D242" s="38"/>
      <c r="E242" s="39"/>
      <c r="F242" s="39"/>
      <c r="G242" s="40"/>
    </row>
    <row r="243" spans="2:7" ht="17.100000000000001" customHeight="1" x14ac:dyDescent="0.25">
      <c r="B243" s="13"/>
      <c r="C243" s="37"/>
      <c r="D243" s="38"/>
      <c r="E243" s="39"/>
      <c r="F243" s="39"/>
      <c r="G243" s="40"/>
    </row>
    <row r="244" spans="2:7" ht="17.100000000000001" customHeight="1" x14ac:dyDescent="0.25">
      <c r="B244" s="13"/>
      <c r="C244" s="37"/>
      <c r="D244" s="38"/>
      <c r="E244" s="39"/>
      <c r="F244" s="39"/>
      <c r="G244" s="40"/>
    </row>
    <row r="245" spans="2:7" ht="17.100000000000001" customHeight="1" x14ac:dyDescent="0.25">
      <c r="B245" s="13"/>
      <c r="C245" s="37"/>
      <c r="D245" s="38"/>
      <c r="E245" s="39"/>
      <c r="F245" s="39"/>
      <c r="G245" s="40"/>
    </row>
    <row r="246" spans="2:7" ht="17.100000000000001" customHeight="1" x14ac:dyDescent="0.25">
      <c r="B246" s="13"/>
      <c r="C246" s="37"/>
      <c r="D246" s="38"/>
      <c r="E246" s="39"/>
      <c r="F246" s="39"/>
      <c r="G246" s="40"/>
    </row>
    <row r="247" spans="2:7" ht="17.100000000000001" customHeight="1" x14ac:dyDescent="0.25">
      <c r="B247" s="13"/>
      <c r="C247" s="37"/>
      <c r="D247" s="38"/>
      <c r="E247" s="39"/>
      <c r="F247" s="39"/>
      <c r="G247" s="40"/>
    </row>
    <row r="248" spans="2:7" ht="17.100000000000001" customHeight="1" x14ac:dyDescent="0.25">
      <c r="B248" s="13"/>
      <c r="C248" s="37"/>
      <c r="D248" s="38"/>
      <c r="E248" s="39"/>
      <c r="F248" s="39"/>
      <c r="G248" s="40"/>
    </row>
    <row r="249" spans="2:7" ht="17.100000000000001" customHeight="1" x14ac:dyDescent="0.25">
      <c r="B249" s="13"/>
      <c r="C249" s="37"/>
      <c r="D249" s="38"/>
      <c r="E249" s="39"/>
      <c r="F249" s="39"/>
      <c r="G249" s="40"/>
    </row>
    <row r="250" spans="2:7" ht="17.100000000000001" customHeight="1" x14ac:dyDescent="0.25">
      <c r="B250" s="13"/>
      <c r="C250" s="37"/>
      <c r="D250" s="38"/>
      <c r="E250" s="39"/>
      <c r="F250" s="39"/>
      <c r="G250" s="40"/>
    </row>
    <row r="251" spans="2:7" ht="17.100000000000001" customHeight="1" x14ac:dyDescent="0.25">
      <c r="B251" s="13"/>
      <c r="C251" s="37"/>
      <c r="D251" s="38"/>
      <c r="E251" s="39"/>
      <c r="F251" s="39"/>
      <c r="G251" s="40"/>
    </row>
    <row r="252" spans="2:7" ht="17.100000000000001" customHeight="1" x14ac:dyDescent="0.25">
      <c r="B252" s="13"/>
      <c r="C252" s="37"/>
      <c r="D252" s="38"/>
      <c r="E252" s="39"/>
      <c r="F252" s="39"/>
      <c r="G252" s="40"/>
    </row>
    <row r="253" spans="2:7" ht="17.100000000000001" customHeight="1" x14ac:dyDescent="0.25">
      <c r="B253" s="13"/>
      <c r="C253" s="37"/>
      <c r="D253" s="38"/>
      <c r="E253" s="39"/>
      <c r="F253" s="39"/>
      <c r="G253" s="40"/>
    </row>
    <row r="255" spans="2:7" ht="36" customHeight="1" x14ac:dyDescent="0.25">
      <c r="B255" s="63" t="s">
        <v>72</v>
      </c>
      <c r="C255" s="64"/>
      <c r="D255" s="64"/>
      <c r="E255" s="64"/>
      <c r="F255" s="64"/>
      <c r="G255" s="65"/>
    </row>
    <row r="256" spans="2:7" ht="29.1" customHeight="1" x14ac:dyDescent="0.25">
      <c r="B256" s="10"/>
      <c r="C256" s="19"/>
      <c r="D256" s="15" t="s">
        <v>4</v>
      </c>
      <c r="E256" s="16" t="s">
        <v>5</v>
      </c>
      <c r="F256" s="16" t="s">
        <v>6</v>
      </c>
      <c r="G256" s="17" t="s">
        <v>7</v>
      </c>
    </row>
    <row r="257" spans="2:7" ht="17.100000000000001" customHeight="1" x14ac:dyDescent="0.25">
      <c r="B257" s="11"/>
      <c r="C257" s="41" t="s">
        <v>28</v>
      </c>
      <c r="D257" s="44">
        <v>49</v>
      </c>
      <c r="E257" s="47">
        <v>54.444444444444443</v>
      </c>
      <c r="F257" s="47">
        <v>54.444444444444443</v>
      </c>
      <c r="G257" s="32">
        <f>F257</f>
        <v>54.444444444444443</v>
      </c>
    </row>
    <row r="258" spans="2:7" ht="17.100000000000001" customHeight="1" x14ac:dyDescent="0.25">
      <c r="B258" s="12"/>
      <c r="C258" t="s">
        <v>71</v>
      </c>
      <c r="D258" s="45">
        <v>11</v>
      </c>
      <c r="E258" s="49">
        <v>12.222222222222221</v>
      </c>
      <c r="F258" s="49">
        <v>12.222222222222221</v>
      </c>
      <c r="G258" s="5">
        <f>F258+G257</f>
        <v>66.666666666666657</v>
      </c>
    </row>
    <row r="259" spans="2:7" ht="21" customHeight="1" x14ac:dyDescent="0.25">
      <c r="B259" s="12"/>
      <c r="C259" t="s">
        <v>31</v>
      </c>
      <c r="D259" s="45">
        <v>30</v>
      </c>
      <c r="E259" s="49">
        <v>33.333333333333329</v>
      </c>
      <c r="F259" s="49">
        <v>33.333333333333329</v>
      </c>
      <c r="G259" s="5">
        <f>F259+G258</f>
        <v>99.999999999999986</v>
      </c>
    </row>
    <row r="260" spans="2:7" ht="17.100000000000001" customHeight="1" x14ac:dyDescent="0.25">
      <c r="B260" s="13"/>
      <c r="C260" s="33" t="s">
        <v>3</v>
      </c>
      <c r="D260" s="34">
        <v>90</v>
      </c>
      <c r="E260" s="35">
        <v>100</v>
      </c>
      <c r="F260" s="35">
        <v>100</v>
      </c>
      <c r="G260" s="7"/>
    </row>
    <row r="261" spans="2:7" ht="17.100000000000001" customHeight="1" x14ac:dyDescent="0.25">
      <c r="B261" s="13"/>
      <c r="C261" s="37"/>
      <c r="D261" s="38"/>
      <c r="E261" s="39"/>
      <c r="F261" s="39"/>
      <c r="G261" s="40"/>
    </row>
    <row r="262" spans="2:7" ht="17.100000000000001" customHeight="1" x14ac:dyDescent="0.25">
      <c r="B262" s="13"/>
      <c r="C262" s="37"/>
      <c r="D262" s="38"/>
      <c r="E262" s="39"/>
      <c r="F262" s="39"/>
      <c r="G262" s="40"/>
    </row>
    <row r="263" spans="2:7" ht="17.100000000000001" customHeight="1" x14ac:dyDescent="0.25">
      <c r="B263" s="13"/>
      <c r="C263" s="37"/>
    </row>
    <row r="264" spans="2:7" ht="17.100000000000001" customHeight="1" x14ac:dyDescent="0.25">
      <c r="B264" s="13"/>
      <c r="C264" s="37"/>
    </row>
    <row r="265" spans="2:7" ht="17.100000000000001" customHeight="1" x14ac:dyDescent="0.25">
      <c r="B265" s="13"/>
      <c r="C265" s="37"/>
    </row>
    <row r="266" spans="2:7" ht="17.100000000000001" customHeight="1" x14ac:dyDescent="0.25">
      <c r="B266" s="13"/>
      <c r="C266" s="37"/>
      <c r="D266" s="38"/>
      <c r="E266" s="39"/>
      <c r="F266" s="39"/>
      <c r="G266" s="40"/>
    </row>
    <row r="267" spans="2:7" ht="17.100000000000001" customHeight="1" x14ac:dyDescent="0.25">
      <c r="B267" s="13"/>
      <c r="C267" s="37"/>
      <c r="D267" s="38"/>
      <c r="E267" s="39"/>
      <c r="F267" s="39"/>
      <c r="G267" s="40"/>
    </row>
    <row r="268" spans="2:7" ht="17.100000000000001" customHeight="1" x14ac:dyDescent="0.25">
      <c r="B268" s="13"/>
      <c r="C268" s="37"/>
      <c r="D268" s="38"/>
      <c r="E268" s="39"/>
      <c r="F268" s="39"/>
      <c r="G268" s="40"/>
    </row>
    <row r="269" spans="2:7" ht="17.100000000000001" customHeight="1" x14ac:dyDescent="0.25">
      <c r="B269" s="13"/>
      <c r="C269" s="37"/>
      <c r="D269" s="38"/>
      <c r="E269" s="39"/>
      <c r="F269" s="39"/>
      <c r="G269" s="40"/>
    </row>
    <row r="270" spans="2:7" ht="17.100000000000001" customHeight="1" x14ac:dyDescent="0.25">
      <c r="B270" s="13"/>
      <c r="C270" s="37"/>
      <c r="D270" s="38"/>
      <c r="E270" s="39"/>
      <c r="F270" s="39"/>
      <c r="G270" s="40"/>
    </row>
    <row r="271" spans="2:7" ht="17.100000000000001" customHeight="1" x14ac:dyDescent="0.25">
      <c r="B271" s="13"/>
      <c r="C271" s="37"/>
      <c r="D271" s="38"/>
      <c r="E271" s="39"/>
      <c r="F271" s="39"/>
      <c r="G271" s="40"/>
    </row>
    <row r="272" spans="2:7" ht="17.100000000000001" customHeight="1" x14ac:dyDescent="0.25">
      <c r="B272" s="13"/>
      <c r="C272" s="37"/>
      <c r="D272" s="38"/>
      <c r="E272" s="39"/>
      <c r="F272" s="39"/>
      <c r="G272" s="40"/>
    </row>
    <row r="273" spans="2:7" ht="17.100000000000001" customHeight="1" x14ac:dyDescent="0.25">
      <c r="B273" s="13"/>
      <c r="C273" s="37"/>
      <c r="D273" s="38"/>
      <c r="E273" s="39"/>
      <c r="F273" s="39"/>
      <c r="G273" s="40"/>
    </row>
    <row r="275" spans="2:7" ht="54.95" customHeight="1" x14ac:dyDescent="0.25">
      <c r="B275" s="63" t="s">
        <v>73</v>
      </c>
      <c r="C275" s="64"/>
      <c r="D275" s="64"/>
      <c r="E275" s="64"/>
      <c r="F275" s="64"/>
      <c r="G275" s="65"/>
    </row>
    <row r="276" spans="2:7" ht="29.1" customHeight="1" x14ac:dyDescent="0.25">
      <c r="B276" s="10"/>
      <c r="C276" s="19"/>
      <c r="D276" s="15" t="s">
        <v>4</v>
      </c>
      <c r="E276" s="16" t="s">
        <v>5</v>
      </c>
      <c r="F276" s="16" t="s">
        <v>6</v>
      </c>
      <c r="G276" s="17" t="s">
        <v>7</v>
      </c>
    </row>
    <row r="277" spans="2:7" ht="17.100000000000001" customHeight="1" x14ac:dyDescent="0.25">
      <c r="B277" s="11"/>
      <c r="C277" t="s">
        <v>74</v>
      </c>
      <c r="D277" s="26">
        <v>65</v>
      </c>
      <c r="E277" s="27">
        <f>D277/245*100</f>
        <v>26.530612244897959</v>
      </c>
      <c r="F277" s="27">
        <f>E277</f>
        <v>26.530612244897959</v>
      </c>
      <c r="G277" s="24">
        <f>F277</f>
        <v>26.530612244897959</v>
      </c>
    </row>
    <row r="278" spans="2:7" ht="17.100000000000001" customHeight="1" x14ac:dyDescent="0.25">
      <c r="B278" s="12"/>
      <c r="C278" t="s">
        <v>75</v>
      </c>
      <c r="D278" s="22">
        <v>57</v>
      </c>
      <c r="E278" s="23">
        <f>D278/245*100</f>
        <v>23.26530612244898</v>
      </c>
      <c r="F278" s="23">
        <f>E278</f>
        <v>23.26530612244898</v>
      </c>
      <c r="G278" s="31">
        <f>F278+G277</f>
        <v>49.795918367346943</v>
      </c>
    </row>
    <row r="279" spans="2:7" ht="17.100000000000001" customHeight="1" x14ac:dyDescent="0.25">
      <c r="B279" s="12"/>
      <c r="C279" s="41" t="s">
        <v>76</v>
      </c>
      <c r="D279" s="29">
        <v>49</v>
      </c>
      <c r="E279" s="23">
        <f t="shared" ref="E279:E282" si="10">D279/245*100</f>
        <v>20</v>
      </c>
      <c r="F279" s="23">
        <f t="shared" ref="F279:F282" si="11">E279</f>
        <v>20</v>
      </c>
      <c r="G279" s="31">
        <f t="shared" ref="G279:G282" si="12">F279+G278</f>
        <v>69.795918367346943</v>
      </c>
    </row>
    <row r="280" spans="2:7" ht="17.100000000000001" customHeight="1" x14ac:dyDescent="0.25">
      <c r="B280" s="13"/>
      <c r="C280" t="s">
        <v>77</v>
      </c>
      <c r="D280" s="26">
        <v>42</v>
      </c>
      <c r="E280" s="23">
        <f t="shared" si="10"/>
        <v>17.142857142857142</v>
      </c>
      <c r="F280" s="23">
        <f t="shared" si="11"/>
        <v>17.142857142857142</v>
      </c>
      <c r="G280" s="31">
        <f t="shared" si="12"/>
        <v>86.938775510204081</v>
      </c>
    </row>
    <row r="281" spans="2:7" ht="17.100000000000001" customHeight="1" x14ac:dyDescent="0.25">
      <c r="B281" s="13"/>
      <c r="C281" t="s">
        <v>56</v>
      </c>
      <c r="D281" s="22">
        <v>32</v>
      </c>
      <c r="E281" s="23">
        <f t="shared" si="10"/>
        <v>13.061224489795919</v>
      </c>
      <c r="F281" s="23">
        <f t="shared" si="11"/>
        <v>13.061224489795919</v>
      </c>
      <c r="G281" s="31">
        <f t="shared" si="12"/>
        <v>100</v>
      </c>
    </row>
    <row r="282" spans="2:7" ht="17.100000000000001" customHeight="1" x14ac:dyDescent="0.25">
      <c r="B282" s="13"/>
      <c r="C282" s="25" t="s">
        <v>10</v>
      </c>
      <c r="D282" s="29">
        <v>0</v>
      </c>
      <c r="E282" s="23">
        <f t="shared" si="10"/>
        <v>0</v>
      </c>
      <c r="F282" s="23">
        <f t="shared" si="11"/>
        <v>0</v>
      </c>
      <c r="G282" s="31">
        <f t="shared" si="12"/>
        <v>100</v>
      </c>
    </row>
    <row r="283" spans="2:7" ht="17.100000000000001" customHeight="1" x14ac:dyDescent="0.25">
      <c r="B283" s="13"/>
      <c r="C283" s="14" t="s">
        <v>3</v>
      </c>
      <c r="D283" s="1">
        <f>SUM(D277:D282)</f>
        <v>245</v>
      </c>
      <c r="E283" s="6">
        <f>SUM(E277:E282)</f>
        <v>100</v>
      </c>
      <c r="F283" s="6">
        <f>SUM(F277:F282)</f>
        <v>100</v>
      </c>
      <c r="G283" s="7"/>
    </row>
    <row r="284" spans="2:7" ht="17.100000000000001" customHeight="1" x14ac:dyDescent="0.25">
      <c r="B284" s="13"/>
      <c r="C284" s="37"/>
    </row>
    <row r="285" spans="2:7" ht="17.100000000000001" customHeight="1" x14ac:dyDescent="0.25">
      <c r="B285" s="13"/>
      <c r="C285" s="37"/>
      <c r="D285" s="38"/>
      <c r="E285" s="39"/>
      <c r="F285" s="39"/>
      <c r="G285" s="40"/>
    </row>
    <row r="286" spans="2:7" ht="17.100000000000001" customHeight="1" x14ac:dyDescent="0.25">
      <c r="B286" s="13"/>
      <c r="C286" s="37"/>
      <c r="D286" s="38"/>
      <c r="E286" s="39"/>
      <c r="F286" s="39"/>
      <c r="G286" s="40"/>
    </row>
    <row r="287" spans="2:7" ht="17.100000000000001" customHeight="1" x14ac:dyDescent="0.25">
      <c r="B287" s="13"/>
      <c r="C287" s="37"/>
      <c r="D287" s="38"/>
      <c r="E287" s="39"/>
      <c r="F287" s="39"/>
      <c r="G287" s="40"/>
    </row>
    <row r="288" spans="2:7" ht="17.100000000000001" customHeight="1" x14ac:dyDescent="0.25">
      <c r="B288" s="13"/>
      <c r="C288" s="37"/>
      <c r="D288" s="38"/>
      <c r="E288" s="39"/>
      <c r="F288" s="39"/>
      <c r="G288" s="40"/>
    </row>
    <row r="289" spans="2:7" ht="17.100000000000001" customHeight="1" x14ac:dyDescent="0.25">
      <c r="B289" s="13"/>
      <c r="C289" s="37"/>
      <c r="D289" s="38"/>
      <c r="E289" s="39"/>
      <c r="F289" s="39"/>
      <c r="G289" s="40"/>
    </row>
    <row r="290" spans="2:7" ht="17.100000000000001" customHeight="1" x14ac:dyDescent="0.25">
      <c r="B290" s="13"/>
      <c r="C290" s="37"/>
      <c r="D290" s="38"/>
      <c r="E290" s="39"/>
      <c r="F290" s="66"/>
      <c r="G290" s="40"/>
    </row>
    <row r="291" spans="2:7" ht="17.100000000000001" customHeight="1" x14ac:dyDescent="0.25">
      <c r="B291" s="13"/>
      <c r="C291" s="37"/>
      <c r="D291" s="38"/>
      <c r="E291" s="39"/>
      <c r="F291" s="39"/>
      <c r="G291" s="40"/>
    </row>
    <row r="292" spans="2:7" ht="17.100000000000001" customHeight="1" x14ac:dyDescent="0.25">
      <c r="B292" s="13"/>
      <c r="C292" s="37"/>
      <c r="D292" s="38"/>
      <c r="E292" s="39"/>
      <c r="F292" s="39"/>
      <c r="G292" s="40"/>
    </row>
    <row r="293" spans="2:7" ht="17.100000000000001" customHeight="1" x14ac:dyDescent="0.25">
      <c r="B293" s="13"/>
      <c r="C293" s="37"/>
      <c r="D293" s="38"/>
      <c r="E293" s="39"/>
      <c r="F293" s="39"/>
      <c r="G293" s="40"/>
    </row>
  </sheetData>
  <mergeCells count="15">
    <mergeCell ref="B47:G47"/>
    <mergeCell ref="B66:G66"/>
    <mergeCell ref="B8:G8"/>
    <mergeCell ref="B28:G28"/>
    <mergeCell ref="B3:Y3"/>
    <mergeCell ref="B107:G107"/>
    <mergeCell ref="B127:G127"/>
    <mergeCell ref="B88:G88"/>
    <mergeCell ref="B172:G172"/>
    <mergeCell ref="B194:G194"/>
    <mergeCell ref="B255:G255"/>
    <mergeCell ref="B275:G275"/>
    <mergeCell ref="B235:G235"/>
    <mergeCell ref="B146:G146"/>
    <mergeCell ref="B215:G21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2023-06-22T20:36:40Z</dcterms:modified>
</cp:coreProperties>
</file>