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Roshani Alwis =0755256276\"/>
    </mc:Choice>
  </mc:AlternateContent>
  <xr:revisionPtr revIDLastSave="0" documentId="13_ncr:1_{A544AF16-0BE1-44BD-A4FD-EF687CF765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67" i="1" l="1"/>
  <c r="E168" i="1"/>
  <c r="E169" i="1"/>
  <c r="E170" i="1"/>
  <c r="F170" i="1" s="1"/>
  <c r="E171" i="1"/>
  <c r="E172" i="1"/>
  <c r="F172" i="1" s="1"/>
  <c r="E166" i="1"/>
  <c r="F171" i="1"/>
  <c r="F169" i="1"/>
  <c r="F168" i="1"/>
  <c r="F167" i="1"/>
  <c r="F166" i="1"/>
  <c r="G166" i="1" s="1"/>
  <c r="D173" i="1"/>
  <c r="E156" i="1"/>
  <c r="E157" i="1"/>
  <c r="F157" i="1" s="1"/>
  <c r="E158" i="1"/>
  <c r="E159" i="1"/>
  <c r="F159" i="1" s="1"/>
  <c r="E155" i="1"/>
  <c r="D160" i="1"/>
  <c r="F158" i="1"/>
  <c r="F156" i="1"/>
  <c r="F155" i="1"/>
  <c r="E148" i="1"/>
  <c r="E149" i="1"/>
  <c r="E150" i="1"/>
  <c r="E151" i="1"/>
  <c r="F151" i="1" s="1"/>
  <c r="E147" i="1"/>
  <c r="F148" i="1"/>
  <c r="F149" i="1"/>
  <c r="F150" i="1"/>
  <c r="F147" i="1"/>
  <c r="D152" i="1"/>
  <c r="G129" i="1"/>
  <c r="G130" i="1" s="1"/>
  <c r="G128" i="1"/>
  <c r="F119" i="1"/>
  <c r="E119" i="1"/>
  <c r="E115" i="1"/>
  <c r="E116" i="1"/>
  <c r="E117" i="1"/>
  <c r="E118" i="1"/>
  <c r="F118" i="1" s="1"/>
  <c r="E114" i="1"/>
  <c r="F114" i="1" s="1"/>
  <c r="G114" i="1" s="1"/>
  <c r="D119" i="1"/>
  <c r="F117" i="1"/>
  <c r="F116" i="1"/>
  <c r="F115" i="1"/>
  <c r="E107" i="1"/>
  <c r="F107" i="1"/>
  <c r="E108" i="1"/>
  <c r="F108" i="1"/>
  <c r="E109" i="1"/>
  <c r="F109" i="1"/>
  <c r="E110" i="1"/>
  <c r="F110" i="1"/>
  <c r="F106" i="1"/>
  <c r="E106" i="1"/>
  <c r="D111" i="1"/>
  <c r="G68" i="1"/>
  <c r="G69" i="1" s="1"/>
  <c r="E32" i="1"/>
  <c r="G11" i="1"/>
  <c r="G10" i="1"/>
  <c r="F302" i="1"/>
  <c r="E302" i="1"/>
  <c r="G299" i="1"/>
  <c r="G300" i="1" s="1"/>
  <c r="G301" i="1" s="1"/>
  <c r="F294" i="1"/>
  <c r="E294" i="1"/>
  <c r="G291" i="1"/>
  <c r="G292" i="1" s="1"/>
  <c r="G293" i="1" s="1"/>
  <c r="F254" i="1"/>
  <c r="E254" i="1"/>
  <c r="E274" i="1"/>
  <c r="F274" i="1"/>
  <c r="G271" i="1"/>
  <c r="G272" i="1" s="1"/>
  <c r="G273" i="1" s="1"/>
  <c r="G251" i="1"/>
  <c r="G252" i="1" s="1"/>
  <c r="G253" i="1" s="1"/>
  <c r="G231" i="1"/>
  <c r="G232" i="1" s="1"/>
  <c r="G233" i="1" s="1"/>
  <c r="G191" i="1"/>
  <c r="G192" i="1" s="1"/>
  <c r="G193" i="1" s="1"/>
  <c r="G106" i="1"/>
  <c r="G49" i="1"/>
  <c r="G50" i="1" s="1"/>
  <c r="G211" i="1"/>
  <c r="G212" i="1" s="1"/>
  <c r="G213" i="1" s="1"/>
  <c r="G87" i="1"/>
  <c r="G88" i="1" s="1"/>
  <c r="G29" i="1"/>
  <c r="G30" i="1" s="1"/>
  <c r="G31" i="1" s="1"/>
  <c r="E173" i="1" l="1"/>
  <c r="F173" i="1" s="1"/>
  <c r="G167" i="1"/>
  <c r="G168" i="1" s="1"/>
  <c r="G169" i="1" s="1"/>
  <c r="G170" i="1" s="1"/>
  <c r="G171" i="1" s="1"/>
  <c r="G172" i="1" s="1"/>
  <c r="F160" i="1"/>
  <c r="G155" i="1"/>
  <c r="G156" i="1" s="1"/>
  <c r="G157" i="1" s="1"/>
  <c r="G158" i="1" s="1"/>
  <c r="G159" i="1" s="1"/>
  <c r="E160" i="1"/>
  <c r="F152" i="1"/>
  <c r="E152" i="1"/>
  <c r="G147" i="1"/>
  <c r="G148" i="1" s="1"/>
  <c r="G149" i="1" s="1"/>
  <c r="G150" i="1" s="1"/>
  <c r="G151" i="1"/>
  <c r="G115" i="1"/>
  <c r="G116" i="1" s="1"/>
  <c r="G117" i="1" s="1"/>
  <c r="G118" i="1" s="1"/>
  <c r="G107" i="1"/>
  <c r="G108" i="1" s="1"/>
  <c r="G109" i="1" s="1"/>
  <c r="G110" i="1" s="1"/>
</calcChain>
</file>

<file path=xl/sharedStrings.xml><?xml version="1.0" encoding="utf-8"?>
<sst xmlns="http://schemas.openxmlformats.org/spreadsheetml/2006/main" count="170" uniqueCount="48">
  <si>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</si>
  <si>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</si>
  <si>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</si>
  <si>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</si>
  <si>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</si>
  <si>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</si>
  <si>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</si>
  <si>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</si>
  <si>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</si>
  <si>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Tõ</t>
  </si>
  <si>
    <t>ke;</t>
  </si>
  <si>
    <t xml:space="preserve">ඔබගේ මට්ටම, </t>
  </si>
  <si>
    <t xml:space="preserve">පදිංචි ප්‍රදේශය </t>
  </si>
  <si>
    <t>ඔබ රූපවාහිනී ටෙලි කතා නරඹනවා ද?</t>
  </si>
  <si>
    <t>ඔව් නම්, ඔබ රූපවාහිනියේ  ආනයනික කොරියානු ටෙලි කතා නරඹනවා ද?</t>
  </si>
  <si>
    <t>ඔබ මුහුණු පොත හෝ වෙනත් සමාජ මාධ්‍ය හරහා කොරියානු ටෙලි කතා නරඹනවා ද?</t>
  </si>
  <si>
    <t>ඔබට කොරියානු ටෙලි කතා නැරඹීමට පෙළඹවීමක් ඇති වුයේ කවර ආකාරයට ද?</t>
  </si>
  <si>
    <t xml:space="preserve">මෙම ටෙලි කතා නැරඹීමට ඔබ යහළුවන්, පවුලේ අය, අසල්වැසියන් හෝ වෙනත් පාර්ශවයන් පොළඹවා තිබේ ද? </t>
  </si>
  <si>
    <t>මේ අතරින් ඔබ නරඹා ඇති කොරියානු ටෙලි කතා මොනවා ද?</t>
  </si>
  <si>
    <t>අග්‍රා</t>
  </si>
  <si>
    <t>සසර කින්නරාවී</t>
  </si>
  <si>
    <t>සුජාත දියණි</t>
  </si>
  <si>
    <t>Goblin</t>
  </si>
  <si>
    <t>Moon Lovers</t>
  </si>
  <si>
    <t>කොරියානු ටෙලි කතාවල ඔබ වඩාත් ප්‍රිය කරන අංග මොනවා ද?</t>
  </si>
  <si>
    <t xml:space="preserve">ඔබ නරඹන කොරියානු ටෙලි කතාවල ඇඳුම් පැළදුම්, කොණ්ඩ මෝස්‌තර ඇතුළු විලාසිතා අනුකරණය කිරීමට උත්සාහ කර තිබේ ද?   </t>
  </si>
  <si>
    <t>ඔබ කොරියානු කෑම බීම උත්සාහ කර තිබේ ද?</t>
  </si>
  <si>
    <t>කොරියානු ටෙලි කතාවල දකින චරිත ලක්ෂණ ඇති අය සැබෑ ලෝකයේ සෙවීමට ඔබ උත්සාහ කර තිබේ ද?</t>
  </si>
  <si>
    <t xml:space="preserve">කොරියානු ටෙලි කතාවල නිරූපණය වන ප්‍රේමය ඔබ සැබෑ ලෝකයේ අත්විදීමට ප්‍රියකර තිබේ ද? </t>
  </si>
  <si>
    <t xml:space="preserve">ඔබ කොරියානු සංස්කෘතියට කැමති ද? 
</t>
  </si>
  <si>
    <t xml:space="preserve">ඔබට කොරියාවට යෑමට කැමැත්තක් තිබේ ද? 
</t>
  </si>
  <si>
    <t xml:space="preserve">කොරියානු ටෙලි කතාමාලා හරහා තරුණියන්ගේ ආකල්ප වලට යම් බලපෑමක් සිදු වන ඔබ විශ්වාස කරනවා ද? </t>
  </si>
  <si>
    <t>;rula ÿrg</t>
  </si>
  <si>
    <t>l;d f;audj</t>
  </si>
  <si>
    <t>pß;</t>
  </si>
  <si>
    <t>ú,dis;d</t>
  </si>
  <si>
    <t>ix.S;h</t>
  </si>
  <si>
    <t>iQm Ydia;%h</t>
  </si>
  <si>
    <t>ixialD;sh</t>
  </si>
  <si>
    <t>fma%uh</t>
  </si>
  <si>
    <t>hy¿jka u.ska</t>
  </si>
  <si>
    <t>ifydaor ifydaoßhka u.ska</t>
  </si>
  <si>
    <t>mjqf,a {d;Ska u.ska</t>
  </si>
  <si>
    <t>iudc cd,d u.ska</t>
  </si>
  <si>
    <t>rEmjdysksh u.ska</t>
  </si>
  <si>
    <t>mdi,a</t>
  </si>
  <si>
    <t>úYaj úoHd,</t>
  </si>
  <si>
    <t>/lshd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</si>
</sst>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71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165" fontId="3" fillId="0" borderId="30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3" xfId="0" applyFont="1" applyBorder="1"/>
    <xf numFmtId="164" fontId="3" fillId="0" borderId="3" xfId="34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0" fontId="5" fillId="0" borderId="3" xfId="0" applyFont="1" applyBorder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3" xfId="39" applyNumberFormat="1" applyFont="1" applyBorder="1" applyAlignment="1">
      <alignment horizontal="right" vertical="top"/>
    </xf>
    <xf numFmtId="165" fontId="8" fillId="0" borderId="14" xfId="40" applyNumberFormat="1" applyFont="1" applyBorder="1" applyAlignment="1">
      <alignment horizontal="right" vertical="top"/>
    </xf>
    <xf numFmtId="165" fontId="8" fillId="0" borderId="15" xfId="41" applyNumberFormat="1" applyFont="1" applyBorder="1" applyAlignment="1">
      <alignment horizontal="right" vertical="top"/>
    </xf>
    <xf numFmtId="164" fontId="8" fillId="0" borderId="19" xfId="42" applyNumberFormat="1" applyFont="1" applyBorder="1" applyAlignment="1">
      <alignment horizontal="right" vertical="top"/>
    </xf>
    <xf numFmtId="165" fontId="8" fillId="0" borderId="20" xfId="43" applyNumberFormat="1" applyFont="1" applyBorder="1" applyAlignment="1">
      <alignment horizontal="right" vertical="top"/>
    </xf>
    <xf numFmtId="164" fontId="8" fillId="0" borderId="26" xfId="42" applyNumberFormat="1" applyFont="1" applyBorder="1" applyAlignment="1">
      <alignment horizontal="right" vertical="top"/>
    </xf>
    <xf numFmtId="165" fontId="8" fillId="0" borderId="27" xfId="43" applyNumberFormat="1" applyFont="1" applyBorder="1" applyAlignment="1">
      <alignment horizontal="right" vertical="top"/>
    </xf>
    <xf numFmtId="164" fontId="8" fillId="0" borderId="29" xfId="42" applyNumberFormat="1" applyFont="1" applyBorder="1" applyAlignment="1">
      <alignment horizontal="right" vertical="top"/>
    </xf>
    <xf numFmtId="165" fontId="8" fillId="0" borderId="30" xfId="43" applyNumberFormat="1" applyFont="1" applyBorder="1" applyAlignment="1">
      <alignment horizontal="right" vertical="top"/>
    </xf>
    <xf numFmtId="164" fontId="8" fillId="0" borderId="3" xfId="39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  <xf numFmtId="164" fontId="3" fillId="0" borderId="7" xfId="34" applyNumberFormat="1" applyFont="1" applyBorder="1" applyAlignment="1">
      <alignment horizontal="right" vertical="top"/>
    </xf>
    <xf numFmtId="165" fontId="3" fillId="0" borderId="31" xfId="32" applyNumberFormat="1" applyFont="1" applyBorder="1" applyAlignment="1">
      <alignment horizontal="right" vertical="top"/>
    </xf>
    <xf numFmtId="165" fontId="3" fillId="0" borderId="30" xfId="32" applyNumberFormat="1" applyFont="1" applyBorder="1" applyAlignment="1">
      <alignment horizontal="right" vertical="top"/>
    </xf>
    <xf numFmtId="165" fontId="3" fillId="0" borderId="32" xfId="32" applyNumberFormat="1" applyFont="1" applyBorder="1" applyAlignment="1">
      <alignment horizontal="right" vertical="top"/>
    </xf>
    <xf numFmtId="164" fontId="8" fillId="0" borderId="33" xfId="44" applyNumberFormat="1" applyFont="1" applyBorder="1" applyAlignment="1">
      <alignment horizontal="right" vertical="top"/>
    </xf>
    <xf numFmtId="165" fontId="8" fillId="0" borderId="34" xfId="45" applyNumberFormat="1" applyFont="1" applyBorder="1" applyAlignment="1">
      <alignment horizontal="right" vertical="top"/>
    </xf>
    <xf numFmtId="0" fontId="7" fillId="0" borderId="0" xfId="0" applyFont="1"/>
    <xf numFmtId="0" fontId="9" fillId="0" borderId="0" xfId="0" applyFont="1"/>
    <xf numFmtId="0" fontId="10" fillId="0" borderId="0" xfId="0" applyFont="1"/>
  </cellXfs>
  <cellStyles count="46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546066345" xfId="39" xr:uid="{CCCDB0C8-8434-4ABD-8B9F-7C5FF61D8B5C}"/>
    <cellStyle name="style1687546066909" xfId="40" xr:uid="{563A47E8-8870-4D3B-BD19-5C30F7C4C4CC}"/>
    <cellStyle name="style1687546066962" xfId="41" xr:uid="{74634C3A-5230-4B37-83B8-57F6F3D31FDB}"/>
    <cellStyle name="style1687546067031" xfId="42" xr:uid="{84B2437A-A091-45CD-8C0D-45891CF10844}"/>
    <cellStyle name="style1687546067109" xfId="43" xr:uid="{774F278A-A509-4992-BB56-6B4FBBF6C310}"/>
    <cellStyle name="style1687546067633" xfId="44" xr:uid="{3A0B1BEC-CB25-4480-9DE5-058185707CBD}"/>
    <cellStyle name="style1687546067726" xfId="45" xr:uid="{F20397E5-D3B8-4E3F-A7CB-C4CEF66524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mdi,a</c:v>
                </c:pt>
                <c:pt idx="1">
                  <c:v>úYaj úoHd,</c:v>
                </c:pt>
                <c:pt idx="2">
                  <c:v>/lshd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Sheet1!$C$106:$C$110</c:f>
              <c:strCache>
                <c:ptCount val="5"/>
                <c:pt idx="0">
                  <c:v>hy¿jka u.ska</c:v>
                </c:pt>
                <c:pt idx="1">
                  <c:v>ifydaor ifydaoßhka u.ska</c:v>
                </c:pt>
                <c:pt idx="2">
                  <c:v>mjqf,a {d;Ska u.ska</c:v>
                </c:pt>
                <c:pt idx="3">
                  <c:v>iudc cd,d u.ska</c:v>
                </c:pt>
                <c:pt idx="4">
                  <c:v>rEmjdysksh u.ska</c:v>
                </c:pt>
              </c:strCache>
            </c:strRef>
          </c:cat>
          <c:val>
            <c:numRef>
              <c:f>Sheet1!$D$106:$D$110</c:f>
              <c:numCache>
                <c:formatCode>###0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Sheet1!$C$106:$C$110</c:f>
              <c:strCache>
                <c:ptCount val="5"/>
                <c:pt idx="0">
                  <c:v>hy¿jka u.ska</c:v>
                </c:pt>
                <c:pt idx="1">
                  <c:v>ifydaor ifydaoßhka u.ska</c:v>
                </c:pt>
                <c:pt idx="2">
                  <c:v>mjqf,a {d;Ska u.ska</c:v>
                </c:pt>
                <c:pt idx="3">
                  <c:v>iudc cd,d u.ska</c:v>
                </c:pt>
                <c:pt idx="4">
                  <c:v>rEmjdysksh u.ska</c:v>
                </c:pt>
              </c:strCache>
            </c:strRef>
          </c:cat>
          <c:val>
            <c:numRef>
              <c:f>Sheet1!$D$106:$D$110</c:f>
              <c:numCache>
                <c:formatCode>###0</c:formatCode>
                <c:ptCount val="5"/>
                <c:pt idx="0">
                  <c:v>18</c:v>
                </c:pt>
                <c:pt idx="1">
                  <c:v>4</c:v>
                </c:pt>
                <c:pt idx="2">
                  <c:v>0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Sheet1!$C$128:$C$130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18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9-482D-9B49-A22147A0436D}"/>
              </c:ext>
            </c:extLst>
          </c:dPt>
          <c:cat>
            <c:strRef>
              <c:f>Sheet1!$C$128:$C$130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Sheet1!$D$128:$D$130</c:f>
              <c:numCache>
                <c:formatCode>###0</c:formatCode>
                <c:ptCount val="3"/>
                <c:pt idx="0">
                  <c:v>18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Sheet1!$C$147:$C$151</c:f>
              <c:strCache>
                <c:ptCount val="5"/>
                <c:pt idx="0">
                  <c:v>අග්‍රා</c:v>
                </c:pt>
                <c:pt idx="1">
                  <c:v>සසර කින්නරාවී</c:v>
                </c:pt>
                <c:pt idx="2">
                  <c:v>සුජාත දියණි</c:v>
                </c:pt>
                <c:pt idx="3">
                  <c:v>Goblin</c:v>
                </c:pt>
                <c:pt idx="4">
                  <c:v>Moon Lovers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03-4F2E-8DAF-695D1C27E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03-4F2E-8DAF-695D1C27E90A}"/>
              </c:ext>
            </c:extLst>
          </c:dPt>
          <c:cat>
            <c:strRef>
              <c:f>Sheet1!$C$147:$C$151</c:f>
              <c:strCache>
                <c:ptCount val="5"/>
                <c:pt idx="0">
                  <c:v>අග්‍රා</c:v>
                </c:pt>
                <c:pt idx="1">
                  <c:v>සසර කින්නරාවී</c:v>
                </c:pt>
                <c:pt idx="2">
                  <c:v>සුජාත දියණි</c:v>
                </c:pt>
                <c:pt idx="3">
                  <c:v>Goblin</c:v>
                </c:pt>
                <c:pt idx="4">
                  <c:v>Moon Lovers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28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Sheet1!$C$166:$C$172</c:f>
              <c:strCache>
                <c:ptCount val="7"/>
                <c:pt idx="0">
                  <c:v>l;d f;audj</c:v>
                </c:pt>
                <c:pt idx="1">
                  <c:v>pß;</c:v>
                </c:pt>
                <c:pt idx="2">
                  <c:v>ú,dis;d</c:v>
                </c:pt>
                <c:pt idx="3">
                  <c:v>ix.S;h</c:v>
                </c:pt>
                <c:pt idx="4">
                  <c:v>iQm Ydia;%h</c:v>
                </c:pt>
                <c:pt idx="5">
                  <c:v>ixialD;sh</c:v>
                </c:pt>
                <c:pt idx="6">
                  <c:v>fma%uh</c:v>
                </c:pt>
              </c:strCache>
            </c:strRef>
          </c:cat>
          <c:val>
            <c:numRef>
              <c:f>Sheet1!$D$166:$D$172</c:f>
              <c:numCache>
                <c:formatCode>###0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Sheet1!$C$191:$C$193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Sheet1!$C$191:$C$193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Sheet1!$D$191:$D$193</c:f>
              <c:numCache>
                <c:formatCode>###0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5A-420B-B8B1-9EFCB1CBFAC1}"/>
              </c:ext>
            </c:extLst>
          </c:dPt>
          <c:cat>
            <c:strRef>
              <c:f>Sheet1!$C$9:$C$11</c:f>
              <c:strCache>
                <c:ptCount val="3"/>
                <c:pt idx="0">
                  <c:v>mdi,a</c:v>
                </c:pt>
                <c:pt idx="1">
                  <c:v>úYaj úoHd,</c:v>
                </c:pt>
                <c:pt idx="2">
                  <c:v>/lshd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Sheet1!$C$211:$C$213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Sheet1!$C$211:$C$213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Sheet1!$D$211:$D$213</c:f>
              <c:numCache>
                <c:formatCode>###0</c:formatCode>
                <c:ptCount val="3"/>
                <c:pt idx="0">
                  <c:v>18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Sheet1!$C$231:$C$233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Sheet1!$C$231:$C$233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Sheet1!$D$231:$D$233</c:f>
              <c:numCache>
                <c:formatCode>###0</c:formatCode>
                <c:ptCount val="3"/>
                <c:pt idx="0">
                  <c:v>7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Sheet1!$C$251:$C$253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Sheet1!$D$251:$D$253</c:f>
              <c:numCache>
                <c:formatCode>###0</c:formatCode>
                <c:ptCount val="3"/>
                <c:pt idx="0">
                  <c:v>18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Sheet1!$C$251:$C$253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Sheet1!$D$251:$D$253</c:f>
              <c:numCache>
                <c:formatCode>###0</c:formatCode>
                <c:ptCount val="3"/>
                <c:pt idx="0">
                  <c:v>18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Sheet1!$C$271:$C$273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Sheet1!$D$271:$D$273</c:f>
              <c:numCache>
                <c:formatCode>###0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Sheet1!$C$271:$C$273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Sheet1!$D$271:$D$273</c:f>
              <c:numCache>
                <c:formatCode>###0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Sheet1!$C$291:$C$293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Sheet1!$D$291:$D$293</c:f>
              <c:numCache>
                <c:formatCode>###0</c:formatCode>
                <c:ptCount val="3"/>
                <c:pt idx="0">
                  <c:v>22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40-4BC5-897D-2802AB1C2485}"/>
              </c:ext>
            </c:extLst>
          </c:dPt>
          <c:cat>
            <c:strRef>
              <c:f>Sheet1!$C$291:$C$293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Sheet1!$D$291:$D$293</c:f>
              <c:numCache>
                <c:formatCode>###0</c:formatCode>
                <c:ptCount val="3"/>
                <c:pt idx="0">
                  <c:v>22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Sheet1!$C$29:$C$31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Sheet1!$C$299:$C$301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Sheet1!$D$299:$D$301</c:f>
              <c:numCache>
                <c:formatCode>###0</c:formatCode>
                <c:ptCount val="3"/>
                <c:pt idx="0">
                  <c:v>30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Sheet1!$C$29:$C$31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Sheet1!$D$29:$D$31</c:f>
              <c:numCache>
                <c:formatCode>###0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Sheet1!$C$49:$C$50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Sheet1!$D$68:$D$69</c:f>
              <c:numCache>
                <c:formatCode>###0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Sheet1!$C$68:$C$69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Sheet1!$D$68:$D$69</c:f>
              <c:numCache>
                <c:formatCode>###0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28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95250</xdr:rowOff>
    </xdr:from>
    <xdr:to>
      <xdr:col>12</xdr:col>
      <xdr:colOff>133350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5</xdr:row>
      <xdr:rowOff>76200</xdr:rowOff>
    </xdr:from>
    <xdr:to>
      <xdr:col>17</xdr:col>
      <xdr:colOff>447675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247650</xdr:rowOff>
    </xdr:from>
    <xdr:to>
      <xdr:col>12</xdr:col>
      <xdr:colOff>219075</xdr:colOff>
      <xdr:row>115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104</xdr:row>
      <xdr:rowOff>19050</xdr:rowOff>
    </xdr:from>
    <xdr:to>
      <xdr:col>17</xdr:col>
      <xdr:colOff>571500</xdr:colOff>
      <xdr:row>115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514350</xdr:colOff>
      <xdr:row>126</xdr:row>
      <xdr:rowOff>314325</xdr:rowOff>
    </xdr:from>
    <xdr:to>
      <xdr:col>12</xdr:col>
      <xdr:colOff>561975</xdr:colOff>
      <xdr:row>139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126</xdr:row>
      <xdr:rowOff>257175</xdr:rowOff>
    </xdr:from>
    <xdr:to>
      <xdr:col>17</xdr:col>
      <xdr:colOff>819150</xdr:colOff>
      <xdr:row>139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144</xdr:row>
      <xdr:rowOff>390525</xdr:rowOff>
    </xdr:from>
    <xdr:to>
      <xdr:col>12</xdr:col>
      <xdr:colOff>285750</xdr:colOff>
      <xdr:row>156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144</xdr:row>
      <xdr:rowOff>400050</xdr:rowOff>
    </xdr:from>
    <xdr:to>
      <xdr:col>17</xdr:col>
      <xdr:colOff>723900</xdr:colOff>
      <xdr:row>156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163</xdr:row>
      <xdr:rowOff>142875</xdr:rowOff>
    </xdr:from>
    <xdr:to>
      <xdr:col>12</xdr:col>
      <xdr:colOff>495300</xdr:colOff>
      <xdr:row>175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188</xdr:row>
      <xdr:rowOff>409575</xdr:rowOff>
    </xdr:from>
    <xdr:to>
      <xdr:col>12</xdr:col>
      <xdr:colOff>523875</xdr:colOff>
      <xdr:row>200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188</xdr:row>
      <xdr:rowOff>419100</xdr:rowOff>
    </xdr:from>
    <xdr:to>
      <xdr:col>17</xdr:col>
      <xdr:colOff>809625</xdr:colOff>
      <xdr:row>200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208</xdr:row>
      <xdr:rowOff>381000</xdr:rowOff>
    </xdr:from>
    <xdr:to>
      <xdr:col>12</xdr:col>
      <xdr:colOff>333375</xdr:colOff>
      <xdr:row>221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208</xdr:row>
      <xdr:rowOff>400050</xdr:rowOff>
    </xdr:from>
    <xdr:to>
      <xdr:col>17</xdr:col>
      <xdr:colOff>800100</xdr:colOff>
      <xdr:row>221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229</xdr:row>
      <xdr:rowOff>76200</xdr:rowOff>
    </xdr:from>
    <xdr:to>
      <xdr:col>12</xdr:col>
      <xdr:colOff>704850</xdr:colOff>
      <xdr:row>240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229</xdr:row>
      <xdr:rowOff>19050</xdr:rowOff>
    </xdr:from>
    <xdr:to>
      <xdr:col>18</xdr:col>
      <xdr:colOff>57150</xdr:colOff>
      <xdr:row>240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249</xdr:row>
      <xdr:rowOff>19050</xdr:rowOff>
    </xdr:from>
    <xdr:to>
      <xdr:col>12</xdr:col>
      <xdr:colOff>323850</xdr:colOff>
      <xdr:row>261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249</xdr:row>
      <xdr:rowOff>9525</xdr:rowOff>
    </xdr:from>
    <xdr:to>
      <xdr:col>17</xdr:col>
      <xdr:colOff>723900</xdr:colOff>
      <xdr:row>261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268</xdr:row>
      <xdr:rowOff>400050</xdr:rowOff>
    </xdr:from>
    <xdr:to>
      <xdr:col>12</xdr:col>
      <xdr:colOff>276225</xdr:colOff>
      <xdr:row>278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268</xdr:row>
      <xdr:rowOff>419100</xdr:rowOff>
    </xdr:from>
    <xdr:to>
      <xdr:col>17</xdr:col>
      <xdr:colOff>571500</xdr:colOff>
      <xdr:row>278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288</xdr:row>
      <xdr:rowOff>133351</xdr:rowOff>
    </xdr:from>
    <xdr:to>
      <xdr:col>13</xdr:col>
      <xdr:colOff>457200</xdr:colOff>
      <xdr:row>295</xdr:row>
      <xdr:rowOff>171451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600074</xdr:colOff>
      <xdr:row>288</xdr:row>
      <xdr:rowOff>161926</xdr:rowOff>
    </xdr:from>
    <xdr:to>
      <xdr:col>18</xdr:col>
      <xdr:colOff>276224</xdr:colOff>
      <xdr:row>296</xdr:row>
      <xdr:rowOff>114301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301</xdr:row>
      <xdr:rowOff>152400</xdr:rowOff>
    </xdr:from>
    <xdr:to>
      <xdr:col>12</xdr:col>
      <xdr:colOff>638175</xdr:colOff>
      <xdr:row>310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301</xdr:row>
      <xdr:rowOff>152400</xdr:rowOff>
    </xdr:from>
    <xdr:to>
      <xdr:col>18</xdr:col>
      <xdr:colOff>76200</xdr:colOff>
      <xdr:row>310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13"/>
  <sheetViews>
    <sheetView tabSelected="1" topLeftCell="A4" workbookViewId="0">
      <selection activeCell="D19" sqref="D19"/>
    </sheetView>
  </sheetViews>
  <sheetFormatPr defaultRowHeight="15.75" x14ac:dyDescent="0.25"/>
  <cols>
    <col min="2" max="2" width="21.140625" style="9" customWidth="1"/>
    <col min="3" max="3" width="22.7109375" style="20" customWidth="1"/>
    <col min="4" max="4" width="23" customWidth="1"/>
    <col min="5" max="25" width="13.5703125" customWidth="1"/>
  </cols>
  <sheetData>
    <row r="5" spans="2:7" ht="18" x14ac:dyDescent="0.25">
      <c r="B5" s="10" t="s">
        <v>0</v>
      </c>
    </row>
    <row r="7" spans="2:7" ht="21" customHeight="1" x14ac:dyDescent="0.25">
      <c r="B7" s="48" t="s">
        <v>11</v>
      </c>
      <c r="C7" s="49"/>
      <c r="D7" s="49"/>
      <c r="E7" s="49"/>
      <c r="F7" s="49"/>
      <c r="G7" s="50"/>
    </row>
    <row r="8" spans="2:7" ht="29.1" customHeight="1" x14ac:dyDescent="0.25">
      <c r="B8" s="11"/>
      <c r="C8" s="21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2"/>
      <c r="C9" s="68" t="s">
        <v>45</v>
      </c>
      <c r="D9" s="51">
        <v>10</v>
      </c>
      <c r="E9" s="52">
        <v>33.333333333333329</v>
      </c>
      <c r="F9" s="52">
        <v>33.333333333333329</v>
      </c>
      <c r="G9" s="53">
        <v>33.333333333333329</v>
      </c>
    </row>
    <row r="10" spans="2:7" ht="17.100000000000001" customHeight="1" x14ac:dyDescent="0.25">
      <c r="B10" s="13"/>
      <c r="C10" s="20" t="s">
        <v>46</v>
      </c>
      <c r="D10" s="54">
        <v>10</v>
      </c>
      <c r="E10" s="55">
        <v>33.333333333333329</v>
      </c>
      <c r="F10" s="55">
        <v>33.333333333333329</v>
      </c>
      <c r="G10" s="6">
        <f>F10+G9</f>
        <v>66.666666666666657</v>
      </c>
    </row>
    <row r="11" spans="2:7" ht="17.100000000000001" customHeight="1" x14ac:dyDescent="0.25">
      <c r="B11" s="14"/>
      <c r="C11" s="68" t="s">
        <v>47</v>
      </c>
      <c r="D11" s="54">
        <v>10</v>
      </c>
      <c r="E11" s="55">
        <v>33.333333333333329</v>
      </c>
      <c r="F11" s="55">
        <v>33.333333333333329</v>
      </c>
      <c r="G11" s="6">
        <f>F11+G10</f>
        <v>99.999999999999986</v>
      </c>
    </row>
    <row r="12" spans="2:7" ht="17.100000000000001" customHeight="1" x14ac:dyDescent="0.25">
      <c r="B12" s="14"/>
      <c r="C12" s="15" t="s">
        <v>1</v>
      </c>
      <c r="D12" s="2">
        <v>30</v>
      </c>
      <c r="E12" s="7">
        <v>100</v>
      </c>
      <c r="F12" s="7">
        <v>100</v>
      </c>
      <c r="G12" s="8"/>
    </row>
    <row r="13" spans="2:7" ht="17.100000000000001" customHeight="1" x14ac:dyDescent="0.25">
      <c r="B13" s="14"/>
      <c r="C13" s="40"/>
      <c r="D13" s="41"/>
      <c r="E13" s="42"/>
      <c r="F13" s="42"/>
      <c r="G13" s="43"/>
    </row>
    <row r="14" spans="2:7" ht="17.100000000000001" customHeight="1" x14ac:dyDescent="0.25">
      <c r="B14" s="14"/>
      <c r="C14" s="40"/>
      <c r="D14" s="41"/>
      <c r="E14" s="42"/>
      <c r="F14" s="42"/>
      <c r="G14" s="43"/>
    </row>
    <row r="15" spans="2:7" ht="17.100000000000001" customHeight="1" x14ac:dyDescent="0.25">
      <c r="B15" s="14"/>
      <c r="C15" s="40"/>
      <c r="D15" s="41"/>
      <c r="E15" s="42"/>
      <c r="F15" s="42"/>
      <c r="G15" s="43"/>
    </row>
    <row r="16" spans="2:7" ht="17.100000000000001" customHeight="1" x14ac:dyDescent="0.25">
      <c r="B16" s="14"/>
      <c r="C16" s="40"/>
      <c r="D16" s="41"/>
      <c r="E16" s="42"/>
      <c r="F16" s="42"/>
      <c r="G16" s="43"/>
    </row>
    <row r="17" spans="2:7" ht="17.100000000000001" customHeight="1" x14ac:dyDescent="0.25">
      <c r="B17" s="14"/>
      <c r="C17" s="40"/>
      <c r="D17" s="41"/>
      <c r="E17" s="42"/>
      <c r="F17" s="42"/>
      <c r="G17" s="43"/>
    </row>
    <row r="18" spans="2:7" ht="17.100000000000001" customHeight="1" x14ac:dyDescent="0.25">
      <c r="B18" s="14"/>
      <c r="C18" s="40"/>
      <c r="D18" s="41"/>
      <c r="E18" s="42"/>
      <c r="F18" s="42"/>
      <c r="G18" s="43"/>
    </row>
    <row r="19" spans="2:7" ht="17.100000000000001" customHeight="1" x14ac:dyDescent="0.25">
      <c r="B19" s="14"/>
      <c r="C19" s="40"/>
      <c r="D19" s="41"/>
      <c r="E19" s="42"/>
      <c r="F19" s="42"/>
      <c r="G19" s="43"/>
    </row>
    <row r="20" spans="2:7" ht="17.100000000000001" customHeight="1" x14ac:dyDescent="0.25">
      <c r="B20" s="14"/>
      <c r="C20" s="40"/>
      <c r="D20" s="41"/>
      <c r="E20" s="42"/>
      <c r="F20" s="42"/>
      <c r="G20" s="43"/>
    </row>
    <row r="21" spans="2:7" ht="17.100000000000001" customHeight="1" x14ac:dyDescent="0.25">
      <c r="B21" s="14"/>
      <c r="C21" s="40"/>
      <c r="D21" s="41"/>
      <c r="E21" s="42"/>
      <c r="F21" s="42"/>
      <c r="G21" s="43"/>
    </row>
    <row r="22" spans="2:7" ht="17.100000000000001" customHeight="1" x14ac:dyDescent="0.25">
      <c r="B22" s="14"/>
      <c r="C22" s="40"/>
      <c r="D22" s="41"/>
      <c r="E22" s="42"/>
      <c r="F22" s="42"/>
      <c r="G22" s="43"/>
    </row>
    <row r="23" spans="2:7" ht="17.100000000000001" customHeight="1" x14ac:dyDescent="0.25">
      <c r="B23" s="14"/>
      <c r="C23" s="40"/>
      <c r="D23" s="41"/>
      <c r="E23" s="42"/>
      <c r="F23" s="42"/>
      <c r="G23" s="43"/>
    </row>
    <row r="24" spans="2:7" ht="17.100000000000001" customHeight="1" x14ac:dyDescent="0.25">
      <c r="B24" s="14"/>
      <c r="C24" s="40"/>
      <c r="D24" s="41"/>
      <c r="E24" s="42"/>
      <c r="F24" s="42"/>
      <c r="G24" s="43"/>
    </row>
    <row r="25" spans="2:7" ht="17.100000000000001" customHeight="1" x14ac:dyDescent="0.25">
      <c r="B25" s="14"/>
      <c r="C25" s="40"/>
      <c r="D25" s="41"/>
      <c r="E25" s="42"/>
      <c r="F25" s="42"/>
      <c r="G25" s="43"/>
    </row>
    <row r="27" spans="2:7" ht="21" customHeight="1" x14ac:dyDescent="0.25">
      <c r="B27" s="48" t="s">
        <v>12</v>
      </c>
      <c r="C27" s="49"/>
      <c r="D27" s="49"/>
      <c r="E27" s="49"/>
      <c r="F27" s="49"/>
      <c r="G27" s="50"/>
    </row>
    <row r="28" spans="2:7" ht="29.1" customHeight="1" x14ac:dyDescent="0.25">
      <c r="B28" s="11"/>
      <c r="C28" s="21"/>
      <c r="D28" s="16" t="s">
        <v>2</v>
      </c>
      <c r="E28" s="17" t="s">
        <v>3</v>
      </c>
      <c r="F28" s="17" t="s">
        <v>4</v>
      </c>
      <c r="G28" s="18" t="s">
        <v>5</v>
      </c>
    </row>
    <row r="29" spans="2:7" ht="17.100000000000001" customHeight="1" x14ac:dyDescent="0.25">
      <c r="B29" s="12"/>
      <c r="C29" s="23" t="s">
        <v>7</v>
      </c>
      <c r="D29" s="56">
        <v>4</v>
      </c>
      <c r="E29" s="57">
        <v>13.333333333333334</v>
      </c>
      <c r="F29" s="57">
        <v>13.333333333333334</v>
      </c>
      <c r="G29" s="26">
        <f>F29</f>
        <v>13.333333333333334</v>
      </c>
    </row>
    <row r="30" spans="2:7" ht="17.100000000000001" customHeight="1" x14ac:dyDescent="0.25">
      <c r="B30" s="13"/>
      <c r="C30" s="30" t="s">
        <v>6</v>
      </c>
      <c r="D30" s="60">
        <v>9</v>
      </c>
      <c r="E30" s="61">
        <v>30</v>
      </c>
      <c r="F30" s="61">
        <v>30</v>
      </c>
      <c r="G30" s="33">
        <f>F30+G29</f>
        <v>43.333333333333336</v>
      </c>
    </row>
    <row r="31" spans="2:7" ht="17.100000000000001" customHeight="1" x14ac:dyDescent="0.25">
      <c r="B31" s="13"/>
      <c r="C31" s="27" t="s">
        <v>8</v>
      </c>
      <c r="D31" s="58">
        <v>17</v>
      </c>
      <c r="E31" s="59">
        <v>56.666666666666664</v>
      </c>
      <c r="F31" s="59">
        <v>56.666666666666664</v>
      </c>
      <c r="G31" s="33">
        <f>F31+G30</f>
        <v>100</v>
      </c>
    </row>
    <row r="32" spans="2:7" ht="17.100000000000001" customHeight="1" x14ac:dyDescent="0.25">
      <c r="B32" s="14"/>
      <c r="C32" s="15" t="s">
        <v>1</v>
      </c>
      <c r="D32" s="2">
        <v>30</v>
      </c>
      <c r="E32" s="7">
        <f>SUM(E29:E31)</f>
        <v>100</v>
      </c>
      <c r="F32" s="7">
        <v>100</v>
      </c>
      <c r="G32" s="8"/>
    </row>
    <row r="33" spans="2:7" ht="17.100000000000001" customHeight="1" x14ac:dyDescent="0.25">
      <c r="B33" s="14"/>
      <c r="C33" s="40"/>
      <c r="D33" s="41"/>
      <c r="E33" s="42"/>
      <c r="F33" s="42"/>
      <c r="G33" s="43"/>
    </row>
    <row r="34" spans="2:7" ht="17.100000000000001" customHeight="1" x14ac:dyDescent="0.25">
      <c r="B34" s="14"/>
      <c r="C34" s="40"/>
      <c r="D34" s="41"/>
      <c r="E34" s="42"/>
      <c r="F34" s="42"/>
      <c r="G34" s="43"/>
    </row>
    <row r="35" spans="2:7" ht="17.100000000000001" customHeight="1" x14ac:dyDescent="0.25">
      <c r="B35" s="14"/>
      <c r="C35" s="40"/>
      <c r="D35" s="41"/>
      <c r="E35" s="42"/>
      <c r="F35" s="42"/>
      <c r="G35" s="43"/>
    </row>
    <row r="36" spans="2:7" ht="17.100000000000001" customHeight="1" x14ac:dyDescent="0.25">
      <c r="B36" s="14"/>
      <c r="C36" s="40"/>
      <c r="D36" s="41"/>
      <c r="E36" s="42"/>
      <c r="F36" s="42"/>
      <c r="G36" s="43"/>
    </row>
    <row r="37" spans="2:7" ht="17.100000000000001" customHeight="1" x14ac:dyDescent="0.25">
      <c r="B37" s="14"/>
      <c r="C37" s="40"/>
      <c r="D37" s="41"/>
      <c r="E37" s="42"/>
      <c r="F37" s="42"/>
      <c r="G37" s="43"/>
    </row>
    <row r="38" spans="2:7" ht="17.100000000000001" customHeight="1" x14ac:dyDescent="0.25">
      <c r="B38" s="14"/>
      <c r="C38" s="40"/>
      <c r="D38" s="41"/>
      <c r="E38" s="42"/>
      <c r="F38" s="42"/>
      <c r="G38" s="43"/>
    </row>
    <row r="39" spans="2:7" ht="17.100000000000001" customHeight="1" x14ac:dyDescent="0.25">
      <c r="B39" s="14"/>
      <c r="C39" s="40"/>
      <c r="D39" s="41"/>
      <c r="E39" s="42"/>
      <c r="F39" s="42"/>
      <c r="G39" s="43"/>
    </row>
    <row r="40" spans="2:7" ht="17.100000000000001" customHeight="1" x14ac:dyDescent="0.25">
      <c r="B40" s="14"/>
      <c r="C40" s="40"/>
      <c r="D40" s="41"/>
      <c r="E40" s="42"/>
      <c r="F40" s="42"/>
      <c r="G40" s="43"/>
    </row>
    <row r="41" spans="2:7" ht="17.100000000000001" customHeight="1" x14ac:dyDescent="0.25">
      <c r="B41" s="14"/>
      <c r="C41" s="40"/>
      <c r="D41" s="41"/>
      <c r="E41" s="42"/>
      <c r="F41" s="42"/>
      <c r="G41" s="43"/>
    </row>
    <row r="42" spans="2:7" ht="17.100000000000001" customHeight="1" x14ac:dyDescent="0.25">
      <c r="B42" s="14"/>
      <c r="C42" s="40"/>
      <c r="D42" s="41"/>
      <c r="E42" s="42"/>
      <c r="F42" s="42"/>
      <c r="G42" s="43"/>
    </row>
    <row r="43" spans="2:7" ht="17.100000000000001" customHeight="1" x14ac:dyDescent="0.25">
      <c r="B43" s="14"/>
      <c r="C43" s="40"/>
      <c r="D43" s="41"/>
      <c r="E43" s="42"/>
      <c r="F43" s="42"/>
      <c r="G43" s="43"/>
    </row>
    <row r="44" spans="2:7" ht="17.100000000000001" customHeight="1" x14ac:dyDescent="0.25">
      <c r="B44" s="14"/>
      <c r="C44" s="40"/>
      <c r="D44" s="41"/>
      <c r="E44" s="42"/>
      <c r="F44" s="42"/>
      <c r="G44" s="43"/>
    </row>
    <row r="45" spans="2:7" ht="17.100000000000001" customHeight="1" x14ac:dyDescent="0.25">
      <c r="B45" s="14"/>
      <c r="C45" s="40"/>
      <c r="D45" s="41"/>
      <c r="E45" s="42"/>
      <c r="F45" s="42"/>
      <c r="G45" s="43"/>
    </row>
    <row r="47" spans="2:7" ht="21" customHeight="1" x14ac:dyDescent="0.25">
      <c r="B47" s="48" t="s">
        <v>13</v>
      </c>
      <c r="C47" s="49"/>
      <c r="D47" s="49"/>
      <c r="E47" s="49"/>
      <c r="F47" s="49"/>
      <c r="G47" s="50"/>
    </row>
    <row r="48" spans="2:7" ht="29.1" customHeight="1" x14ac:dyDescent="0.25">
      <c r="B48" s="11"/>
      <c r="C48" s="21"/>
      <c r="D48" s="16" t="s">
        <v>2</v>
      </c>
      <c r="E48" s="17" t="s">
        <v>3</v>
      </c>
      <c r="F48" s="17" t="s">
        <v>4</v>
      </c>
      <c r="G48" s="18" t="s">
        <v>5</v>
      </c>
    </row>
    <row r="49" spans="2:7" ht="17.100000000000001" customHeight="1" x14ac:dyDescent="0.25">
      <c r="B49" s="12"/>
      <c r="C49" s="68" t="s">
        <v>9</v>
      </c>
      <c r="D49" s="51">
        <v>27</v>
      </c>
      <c r="E49" s="52">
        <v>90</v>
      </c>
      <c r="F49" s="52">
        <v>90</v>
      </c>
      <c r="G49" s="26">
        <f>F49</f>
        <v>90</v>
      </c>
    </row>
    <row r="50" spans="2:7" ht="17.100000000000001" customHeight="1" x14ac:dyDescent="0.25">
      <c r="B50" s="13"/>
      <c r="C50" s="68" t="s">
        <v>10</v>
      </c>
      <c r="D50" s="54">
        <v>3</v>
      </c>
      <c r="E50" s="55">
        <v>10</v>
      </c>
      <c r="F50" s="55">
        <v>10</v>
      </c>
      <c r="G50" s="34">
        <f>F50+G49</f>
        <v>100</v>
      </c>
    </row>
    <row r="51" spans="2:7" ht="17.100000000000001" customHeight="1" x14ac:dyDescent="0.25">
      <c r="B51" s="14"/>
      <c r="C51" s="36" t="s">
        <v>1</v>
      </c>
      <c r="D51" s="37">
        <v>30</v>
      </c>
      <c r="E51" s="38">
        <v>100</v>
      </c>
      <c r="F51" s="38">
        <v>100</v>
      </c>
      <c r="G51" s="39"/>
    </row>
    <row r="52" spans="2:7" ht="17.100000000000001" customHeight="1" x14ac:dyDescent="0.25">
      <c r="B52" s="14"/>
      <c r="C52" s="40"/>
      <c r="D52" s="41"/>
      <c r="E52" s="42"/>
      <c r="F52" s="42"/>
      <c r="G52" s="43"/>
    </row>
    <row r="53" spans="2:7" ht="17.100000000000001" customHeight="1" x14ac:dyDescent="0.25">
      <c r="B53" s="14"/>
      <c r="C53" s="40"/>
      <c r="D53" s="41"/>
      <c r="E53" s="42"/>
      <c r="F53" s="42"/>
      <c r="G53" s="43"/>
    </row>
    <row r="54" spans="2:7" ht="17.100000000000001" customHeight="1" x14ac:dyDescent="0.25">
      <c r="B54" s="14"/>
    </row>
    <row r="55" spans="2:7" ht="17.100000000000001" customHeight="1" x14ac:dyDescent="0.25">
      <c r="B55" s="14"/>
    </row>
    <row r="56" spans="2:7" ht="17.100000000000001" customHeight="1" x14ac:dyDescent="0.25">
      <c r="B56" s="14"/>
      <c r="C56" s="40"/>
      <c r="D56" s="41"/>
      <c r="E56" s="42"/>
      <c r="F56" s="42"/>
      <c r="G56" s="43"/>
    </row>
    <row r="57" spans="2:7" ht="17.100000000000001" customHeight="1" x14ac:dyDescent="0.25">
      <c r="B57" s="14"/>
      <c r="C57" s="40"/>
      <c r="D57" s="41"/>
      <c r="E57" s="42"/>
      <c r="F57" s="42"/>
      <c r="G57" s="43"/>
    </row>
    <row r="58" spans="2:7" ht="17.100000000000001" customHeight="1" x14ac:dyDescent="0.25">
      <c r="B58" s="14"/>
      <c r="C58" s="40"/>
      <c r="D58" s="41"/>
      <c r="E58" s="42"/>
      <c r="F58" s="42"/>
      <c r="G58" s="43"/>
    </row>
    <row r="59" spans="2:7" ht="17.100000000000001" customHeight="1" x14ac:dyDescent="0.25">
      <c r="B59" s="14"/>
      <c r="C59" s="40"/>
      <c r="D59" s="41"/>
      <c r="E59" s="42"/>
      <c r="F59" s="42"/>
      <c r="G59" s="43"/>
    </row>
    <row r="60" spans="2:7" ht="17.100000000000001" customHeight="1" x14ac:dyDescent="0.25">
      <c r="B60" s="14"/>
      <c r="C60" s="40"/>
      <c r="D60" s="41"/>
      <c r="E60" s="42"/>
      <c r="F60" s="42"/>
      <c r="G60" s="43"/>
    </row>
    <row r="61" spans="2:7" ht="17.100000000000001" customHeight="1" x14ac:dyDescent="0.25">
      <c r="B61" s="14"/>
      <c r="C61" s="40"/>
      <c r="D61" s="41"/>
      <c r="E61" s="42"/>
      <c r="F61" s="42"/>
      <c r="G61" s="43"/>
    </row>
    <row r="62" spans="2:7" ht="17.100000000000001" customHeight="1" x14ac:dyDescent="0.25">
      <c r="B62" s="14"/>
      <c r="C62" s="40"/>
      <c r="D62" s="41"/>
      <c r="E62" s="42"/>
      <c r="F62" s="42"/>
      <c r="G62" s="43"/>
    </row>
    <row r="63" spans="2:7" ht="17.100000000000001" customHeight="1" x14ac:dyDescent="0.25">
      <c r="B63" s="14"/>
      <c r="C63" s="40"/>
      <c r="D63" s="41"/>
      <c r="E63" s="42"/>
      <c r="F63" s="42"/>
      <c r="G63" s="43"/>
    </row>
    <row r="64" spans="2:7" ht="17.100000000000001" customHeight="1" x14ac:dyDescent="0.25">
      <c r="B64" s="14"/>
      <c r="C64" s="40"/>
      <c r="D64" s="41"/>
      <c r="E64" s="42"/>
      <c r="F64" s="42"/>
      <c r="G64" s="43"/>
    </row>
    <row r="66" spans="2:7" ht="21" customHeight="1" x14ac:dyDescent="0.25">
      <c r="B66" s="48" t="s">
        <v>14</v>
      </c>
      <c r="C66" s="49"/>
      <c r="D66" s="49"/>
      <c r="E66" s="49"/>
      <c r="F66" s="49"/>
      <c r="G66" s="50"/>
    </row>
    <row r="67" spans="2:7" ht="29.1" customHeight="1" x14ac:dyDescent="0.25">
      <c r="B67" s="11"/>
      <c r="C67" s="21"/>
      <c r="D67" s="16" t="s">
        <v>2</v>
      </c>
      <c r="E67" s="17" t="s">
        <v>3</v>
      </c>
      <c r="F67" s="17" t="s">
        <v>4</v>
      </c>
      <c r="G67" s="18" t="s">
        <v>5</v>
      </c>
    </row>
    <row r="68" spans="2:7" ht="17.100000000000001" customHeight="1" x14ac:dyDescent="0.25">
      <c r="B68" s="12"/>
      <c r="C68" s="68" t="s">
        <v>9</v>
      </c>
      <c r="D68" s="51">
        <v>28</v>
      </c>
      <c r="E68" s="52">
        <v>93.333333333333329</v>
      </c>
      <c r="F68" s="52">
        <v>93.333333333333329</v>
      </c>
      <c r="G68" s="26">
        <f>F68</f>
        <v>93.333333333333329</v>
      </c>
    </row>
    <row r="69" spans="2:7" ht="17.100000000000001" customHeight="1" x14ac:dyDescent="0.25">
      <c r="B69" s="13"/>
      <c r="C69" s="68" t="s">
        <v>10</v>
      </c>
      <c r="D69" s="54">
        <v>2</v>
      </c>
      <c r="E69" s="55">
        <v>6.666666666666667</v>
      </c>
      <c r="F69" s="55">
        <v>6.666666666666667</v>
      </c>
      <c r="G69" s="34">
        <f>F69+G68</f>
        <v>100</v>
      </c>
    </row>
    <row r="70" spans="2:7" ht="17.100000000000001" customHeight="1" x14ac:dyDescent="0.25">
      <c r="B70" s="14"/>
      <c r="C70" s="15" t="s">
        <v>1</v>
      </c>
      <c r="D70" s="2">
        <v>30</v>
      </c>
      <c r="E70" s="7">
        <v>100</v>
      </c>
      <c r="F70" s="7">
        <v>100</v>
      </c>
      <c r="G70" s="8"/>
    </row>
    <row r="71" spans="2:7" ht="17.100000000000001" customHeight="1" x14ac:dyDescent="0.25">
      <c r="B71" s="14"/>
      <c r="C71" s="40"/>
      <c r="D71" s="41"/>
      <c r="E71" s="42"/>
      <c r="F71" s="42"/>
      <c r="G71" s="43"/>
    </row>
    <row r="72" spans="2:7" ht="17.100000000000001" customHeight="1" x14ac:dyDescent="0.25">
      <c r="B72" s="14"/>
      <c r="C72" s="40"/>
      <c r="D72" s="41"/>
      <c r="E72" s="42"/>
      <c r="F72" s="42"/>
      <c r="G72" s="43"/>
    </row>
    <row r="73" spans="2:7" ht="17.100000000000001" customHeight="1" x14ac:dyDescent="0.25">
      <c r="B73" s="14"/>
      <c r="C73" s="40"/>
      <c r="D73" s="41"/>
      <c r="E73" s="42"/>
      <c r="F73" s="42"/>
      <c r="G73" s="43"/>
    </row>
    <row r="74" spans="2:7" ht="17.100000000000001" customHeight="1" x14ac:dyDescent="0.25">
      <c r="B74" s="14"/>
      <c r="C74" s="40"/>
      <c r="D74" s="41"/>
      <c r="E74" s="42"/>
      <c r="F74" s="42"/>
      <c r="G74" s="43"/>
    </row>
    <row r="75" spans="2:7" ht="17.100000000000001" customHeight="1" x14ac:dyDescent="0.25">
      <c r="B75" s="14"/>
      <c r="C75" s="40"/>
      <c r="D75" s="41"/>
      <c r="E75" s="42"/>
      <c r="F75" s="42"/>
      <c r="G75" s="43"/>
    </row>
    <row r="76" spans="2:7" ht="17.100000000000001" customHeight="1" x14ac:dyDescent="0.25">
      <c r="B76" s="14"/>
      <c r="C76" s="40"/>
      <c r="D76" s="41"/>
      <c r="E76" s="42"/>
      <c r="F76" s="42"/>
      <c r="G76" s="43"/>
    </row>
    <row r="77" spans="2:7" ht="17.100000000000001" customHeight="1" x14ac:dyDescent="0.25">
      <c r="B77" s="14"/>
      <c r="C77" s="40"/>
      <c r="D77" s="41"/>
      <c r="E77" s="42"/>
      <c r="F77" s="42"/>
      <c r="G77" s="43"/>
    </row>
    <row r="78" spans="2:7" ht="17.100000000000001" customHeight="1" x14ac:dyDescent="0.25">
      <c r="B78" s="14"/>
      <c r="C78" s="40"/>
      <c r="D78" s="41"/>
      <c r="E78" s="42"/>
      <c r="F78" s="42"/>
      <c r="G78" s="43"/>
    </row>
    <row r="79" spans="2:7" ht="17.100000000000001" customHeight="1" x14ac:dyDescent="0.25">
      <c r="B79" s="14"/>
      <c r="C79" s="40"/>
      <c r="D79" s="41"/>
      <c r="E79" s="42"/>
      <c r="F79" s="42"/>
      <c r="G79" s="43"/>
    </row>
    <row r="80" spans="2:7" ht="17.100000000000001" customHeight="1" x14ac:dyDescent="0.25">
      <c r="B80" s="14"/>
      <c r="C80" s="40"/>
      <c r="D80" s="41"/>
      <c r="E80" s="42"/>
      <c r="F80" s="42"/>
      <c r="G80" s="43"/>
    </row>
    <row r="81" spans="2:7" ht="17.100000000000001" customHeight="1" x14ac:dyDescent="0.25">
      <c r="B81" s="14"/>
      <c r="C81" s="40"/>
      <c r="D81" s="41"/>
      <c r="E81" s="42"/>
      <c r="F81" s="42"/>
      <c r="G81" s="43"/>
    </row>
    <row r="82" spans="2:7" ht="17.100000000000001" customHeight="1" x14ac:dyDescent="0.25">
      <c r="B82" s="14"/>
      <c r="C82" s="40"/>
      <c r="D82" s="41"/>
      <c r="E82" s="42"/>
      <c r="F82" s="42"/>
      <c r="G82" s="43"/>
    </row>
    <row r="83" spans="2:7" ht="17.100000000000001" customHeight="1" x14ac:dyDescent="0.25">
      <c r="B83" s="14"/>
      <c r="C83" s="40"/>
      <c r="D83" s="41"/>
      <c r="E83" s="42"/>
      <c r="F83" s="42"/>
      <c r="G83" s="43"/>
    </row>
    <row r="85" spans="2:7" ht="21" customHeight="1" x14ac:dyDescent="0.25">
      <c r="B85" s="48" t="s">
        <v>15</v>
      </c>
      <c r="C85" s="49"/>
      <c r="D85" s="49"/>
      <c r="E85" s="49"/>
      <c r="F85" s="49"/>
      <c r="G85" s="50"/>
    </row>
    <row r="86" spans="2:7" ht="29.1" customHeight="1" x14ac:dyDescent="0.25">
      <c r="B86" s="11"/>
      <c r="C86" s="21"/>
      <c r="D86" s="16" t="s">
        <v>2</v>
      </c>
      <c r="E86" s="17" t="s">
        <v>3</v>
      </c>
      <c r="F86" s="17" t="s">
        <v>4</v>
      </c>
      <c r="G86" s="18" t="s">
        <v>5</v>
      </c>
    </row>
    <row r="87" spans="2:7" ht="17.100000000000001" customHeight="1" x14ac:dyDescent="0.25">
      <c r="B87" s="12"/>
      <c r="C87" s="68" t="s">
        <v>9</v>
      </c>
      <c r="D87" s="51">
        <v>28</v>
      </c>
      <c r="E87" s="52">
        <v>93.333333333333329</v>
      </c>
      <c r="F87" s="52">
        <v>93.333333333333329</v>
      </c>
      <c r="G87" s="26">
        <f>F87</f>
        <v>93.333333333333329</v>
      </c>
    </row>
    <row r="88" spans="2:7" ht="14.25" customHeight="1" x14ac:dyDescent="0.25">
      <c r="B88" s="13"/>
      <c r="C88" s="68" t="s">
        <v>10</v>
      </c>
      <c r="D88" s="54">
        <v>2</v>
      </c>
      <c r="E88" s="55">
        <v>6.666666666666667</v>
      </c>
      <c r="F88" s="55">
        <v>6.666666666666667</v>
      </c>
      <c r="G88" s="34">
        <f>F88+G87</f>
        <v>100</v>
      </c>
    </row>
    <row r="89" spans="2:7" ht="17.100000000000001" customHeight="1" x14ac:dyDescent="0.25">
      <c r="B89" s="14"/>
      <c r="C89" s="15" t="s">
        <v>1</v>
      </c>
      <c r="D89" s="2">
        <v>30</v>
      </c>
      <c r="E89" s="7">
        <v>100</v>
      </c>
      <c r="F89" s="7">
        <v>100</v>
      </c>
      <c r="G89" s="8"/>
    </row>
    <row r="90" spans="2:7" ht="17.100000000000001" customHeight="1" x14ac:dyDescent="0.25">
      <c r="B90" s="14"/>
      <c r="C90" s="40"/>
      <c r="D90" s="41"/>
      <c r="E90" s="42"/>
      <c r="F90" s="42"/>
      <c r="G90" s="43"/>
    </row>
    <row r="91" spans="2:7" ht="17.100000000000001" customHeight="1" x14ac:dyDescent="0.25">
      <c r="B91" s="14"/>
      <c r="C91" s="40"/>
      <c r="D91" s="41"/>
      <c r="E91" s="42"/>
      <c r="F91" s="42"/>
      <c r="G91" s="43"/>
    </row>
    <row r="92" spans="2:7" ht="17.100000000000001" customHeight="1" x14ac:dyDescent="0.25">
      <c r="B92" s="14"/>
      <c r="C92" s="40"/>
      <c r="D92" s="41"/>
      <c r="E92" s="42"/>
      <c r="F92" s="42"/>
      <c r="G92" s="43"/>
    </row>
    <row r="93" spans="2:7" ht="17.100000000000001" customHeight="1" x14ac:dyDescent="0.25">
      <c r="B93" s="14"/>
      <c r="C93" s="40"/>
      <c r="D93" s="41"/>
      <c r="E93" s="42"/>
      <c r="F93" s="42"/>
      <c r="G93" s="43"/>
    </row>
    <row r="94" spans="2:7" ht="17.100000000000001" customHeight="1" x14ac:dyDescent="0.25">
      <c r="B94" s="14"/>
      <c r="C94" s="40"/>
      <c r="D94" s="41"/>
      <c r="E94" s="42"/>
      <c r="F94" s="42"/>
      <c r="G94" s="43"/>
    </row>
    <row r="95" spans="2:7" ht="17.100000000000001" customHeight="1" x14ac:dyDescent="0.25">
      <c r="B95" s="14"/>
      <c r="C95" s="40"/>
      <c r="D95" s="41"/>
      <c r="E95" s="42"/>
      <c r="F95" s="42"/>
      <c r="G95" s="43"/>
    </row>
    <row r="96" spans="2:7" ht="17.100000000000001" customHeight="1" x14ac:dyDescent="0.25">
      <c r="B96" s="14"/>
      <c r="C96" s="40"/>
      <c r="D96" s="41"/>
      <c r="E96" s="42"/>
      <c r="F96" s="42"/>
      <c r="G96" s="43"/>
    </row>
    <row r="97" spans="2:7" ht="17.100000000000001" customHeight="1" x14ac:dyDescent="0.25">
      <c r="B97" s="14"/>
      <c r="C97" s="40"/>
      <c r="D97" s="41"/>
      <c r="E97" s="42"/>
      <c r="F97" s="42"/>
      <c r="G97" s="43"/>
    </row>
    <row r="98" spans="2:7" ht="17.100000000000001" customHeight="1" x14ac:dyDescent="0.25">
      <c r="B98" s="14"/>
      <c r="C98" s="40"/>
      <c r="D98" s="41"/>
      <c r="E98" s="42"/>
      <c r="F98" s="42"/>
      <c r="G98" s="43"/>
    </row>
    <row r="99" spans="2:7" ht="17.100000000000001" customHeight="1" x14ac:dyDescent="0.25">
      <c r="B99" s="14"/>
      <c r="C99" s="40"/>
      <c r="D99" s="41"/>
      <c r="E99" s="42"/>
      <c r="F99" s="42"/>
      <c r="G99" s="43"/>
    </row>
    <row r="100" spans="2:7" ht="17.100000000000001" customHeight="1" x14ac:dyDescent="0.25">
      <c r="B100" s="14"/>
      <c r="C100" s="40"/>
      <c r="D100" s="41"/>
      <c r="E100" s="42"/>
      <c r="F100" s="42"/>
      <c r="G100" s="43"/>
    </row>
    <row r="101" spans="2:7" ht="17.100000000000001" customHeight="1" x14ac:dyDescent="0.25">
      <c r="B101" s="14"/>
      <c r="C101" s="40"/>
      <c r="D101" s="41"/>
      <c r="E101" s="42"/>
      <c r="F101" s="42"/>
      <c r="G101" s="43"/>
    </row>
    <row r="102" spans="2:7" ht="17.100000000000001" customHeight="1" x14ac:dyDescent="0.25">
      <c r="B102" s="14"/>
      <c r="C102" s="40"/>
      <c r="D102" s="41"/>
      <c r="E102" s="42"/>
      <c r="F102" s="42"/>
      <c r="G102" s="43"/>
    </row>
    <row r="104" spans="2:7" ht="21" customHeight="1" x14ac:dyDescent="0.25">
      <c r="B104" s="48" t="s">
        <v>16</v>
      </c>
      <c r="C104" s="49"/>
      <c r="D104" s="49"/>
      <c r="E104" s="49"/>
      <c r="F104" s="49"/>
      <c r="G104" s="50"/>
    </row>
    <row r="105" spans="2:7" ht="29.1" customHeight="1" x14ac:dyDescent="0.25">
      <c r="B105" s="11"/>
      <c r="C105" s="21"/>
      <c r="D105" s="16" t="s">
        <v>2</v>
      </c>
      <c r="E105" s="17" t="s">
        <v>3</v>
      </c>
      <c r="F105" s="17" t="s">
        <v>4</v>
      </c>
      <c r="G105" s="18" t="s">
        <v>5</v>
      </c>
    </row>
    <row r="106" spans="2:7" ht="17.100000000000001" customHeight="1" x14ac:dyDescent="0.25">
      <c r="B106" s="12"/>
      <c r="C106" s="20" t="s">
        <v>40</v>
      </c>
      <c r="D106" s="1">
        <v>18</v>
      </c>
      <c r="E106" s="63">
        <f>D106/57*100</f>
        <v>31.578947368421051</v>
      </c>
      <c r="F106" s="63">
        <f>E106</f>
        <v>31.578947368421051</v>
      </c>
      <c r="G106" s="3">
        <f>F106</f>
        <v>31.578947368421051</v>
      </c>
    </row>
    <row r="107" spans="2:7" ht="17.100000000000001" customHeight="1" x14ac:dyDescent="0.25">
      <c r="B107" s="13"/>
      <c r="C107" s="20" t="s">
        <v>41</v>
      </c>
      <c r="D107" s="62">
        <v>4</v>
      </c>
      <c r="E107" s="32">
        <f t="shared" ref="E107:E110" si="0">D107/57*100</f>
        <v>7.0175438596491224</v>
      </c>
      <c r="F107" s="32">
        <f t="shared" ref="F107:F110" si="1">E107</f>
        <v>7.0175438596491224</v>
      </c>
      <c r="G107" s="35">
        <f>F107+G106</f>
        <v>38.596491228070171</v>
      </c>
    </row>
    <row r="108" spans="2:7" ht="17.100000000000001" customHeight="1" x14ac:dyDescent="0.25">
      <c r="B108" s="13"/>
      <c r="C108" s="20" t="s">
        <v>42</v>
      </c>
      <c r="D108" s="62">
        <v>0</v>
      </c>
      <c r="E108" s="32">
        <f t="shared" si="0"/>
        <v>0</v>
      </c>
      <c r="F108" s="32">
        <f t="shared" si="1"/>
        <v>0</v>
      </c>
      <c r="G108" s="35">
        <f t="shared" ref="G108:G110" si="2">F108+G107</f>
        <v>38.596491228070171</v>
      </c>
    </row>
    <row r="109" spans="2:7" ht="17.100000000000001" customHeight="1" x14ac:dyDescent="0.25">
      <c r="B109" s="13"/>
      <c r="C109" s="20" t="s">
        <v>43</v>
      </c>
      <c r="D109" s="62">
        <v>16</v>
      </c>
      <c r="E109" s="32">
        <f t="shared" si="0"/>
        <v>28.07017543859649</v>
      </c>
      <c r="F109" s="32">
        <f t="shared" si="1"/>
        <v>28.07017543859649</v>
      </c>
      <c r="G109" s="35">
        <f t="shared" si="2"/>
        <v>66.666666666666657</v>
      </c>
    </row>
    <row r="110" spans="2:7" ht="17.100000000000001" customHeight="1" x14ac:dyDescent="0.25">
      <c r="B110" s="13"/>
      <c r="C110" s="20" t="s">
        <v>44</v>
      </c>
      <c r="D110" s="4">
        <v>19</v>
      </c>
      <c r="E110" s="64">
        <f t="shared" si="0"/>
        <v>33.333333333333329</v>
      </c>
      <c r="F110" s="64">
        <f t="shared" si="1"/>
        <v>33.333333333333329</v>
      </c>
      <c r="G110" s="6">
        <f t="shared" si="2"/>
        <v>99.999999999999986</v>
      </c>
    </row>
    <row r="111" spans="2:7" ht="17.100000000000001" customHeight="1" x14ac:dyDescent="0.25">
      <c r="B111" s="14"/>
      <c r="C111" s="15" t="s">
        <v>1</v>
      </c>
      <c r="D111" s="2">
        <f>SUM(D106:D110)</f>
        <v>57</v>
      </c>
      <c r="E111" s="7">
        <v>100</v>
      </c>
      <c r="F111" s="7">
        <v>100</v>
      </c>
      <c r="G111" s="8"/>
    </row>
    <row r="112" spans="2:7" ht="17.100000000000001" customHeight="1" x14ac:dyDescent="0.25">
      <c r="B112" s="14"/>
      <c r="C112" s="40"/>
      <c r="D112" s="41"/>
      <c r="E112" s="42"/>
      <c r="F112" s="42"/>
      <c r="G112" s="43"/>
    </row>
    <row r="113" spans="2:7" ht="17.100000000000001" customHeight="1" x14ac:dyDescent="0.25">
      <c r="B113" s="14"/>
      <c r="C113" s="21"/>
      <c r="D113" s="16" t="s">
        <v>2</v>
      </c>
      <c r="E113" s="17" t="s">
        <v>3</v>
      </c>
      <c r="F113" s="17" t="s">
        <v>4</v>
      </c>
      <c r="G113" s="18" t="s">
        <v>5</v>
      </c>
    </row>
    <row r="114" spans="2:7" ht="17.100000000000001" customHeight="1" x14ac:dyDescent="0.25">
      <c r="B114" s="14"/>
      <c r="C114" s="20" t="s">
        <v>40</v>
      </c>
      <c r="D114" s="1">
        <v>18</v>
      </c>
      <c r="E114" s="63">
        <f>D114/30*100</f>
        <v>60</v>
      </c>
      <c r="F114" s="63">
        <f>E114</f>
        <v>60</v>
      </c>
      <c r="G114" s="3">
        <f>F114</f>
        <v>60</v>
      </c>
    </row>
    <row r="115" spans="2:7" ht="17.100000000000001" customHeight="1" x14ac:dyDescent="0.25">
      <c r="B115" s="14"/>
      <c r="C115" s="20" t="s">
        <v>41</v>
      </c>
      <c r="D115" s="62">
        <v>4</v>
      </c>
      <c r="E115" s="32">
        <f t="shared" ref="E115:E118" si="3">D115/30*100</f>
        <v>13.333333333333334</v>
      </c>
      <c r="F115" s="32">
        <f t="shared" ref="F115:F118" si="4">E115</f>
        <v>13.333333333333334</v>
      </c>
      <c r="G115" s="35">
        <f>F115+G114</f>
        <v>73.333333333333329</v>
      </c>
    </row>
    <row r="116" spans="2:7" ht="17.100000000000001" customHeight="1" x14ac:dyDescent="0.25">
      <c r="B116" s="14"/>
      <c r="C116" s="20" t="s">
        <v>42</v>
      </c>
      <c r="D116" s="62">
        <v>0</v>
      </c>
      <c r="E116" s="32">
        <f t="shared" si="3"/>
        <v>0</v>
      </c>
      <c r="F116" s="32">
        <f t="shared" si="4"/>
        <v>0</v>
      </c>
      <c r="G116" s="35">
        <f t="shared" ref="G116:G118" si="5">F116+G115</f>
        <v>73.333333333333329</v>
      </c>
    </row>
    <row r="117" spans="2:7" ht="17.100000000000001" customHeight="1" x14ac:dyDescent="0.25">
      <c r="B117" s="14"/>
      <c r="C117" s="20" t="s">
        <v>43</v>
      </c>
      <c r="D117" s="62">
        <v>16</v>
      </c>
      <c r="E117" s="32">
        <f t="shared" si="3"/>
        <v>53.333333333333336</v>
      </c>
      <c r="F117" s="32">
        <f t="shared" si="4"/>
        <v>53.333333333333336</v>
      </c>
      <c r="G117" s="35">
        <f t="shared" si="5"/>
        <v>126.66666666666666</v>
      </c>
    </row>
    <row r="118" spans="2:7" ht="17.100000000000001" customHeight="1" x14ac:dyDescent="0.25">
      <c r="B118" s="14"/>
      <c r="C118" s="20" t="s">
        <v>44</v>
      </c>
      <c r="D118" s="4">
        <v>19</v>
      </c>
      <c r="E118" s="65">
        <f t="shared" si="3"/>
        <v>63.333333333333329</v>
      </c>
      <c r="F118" s="64">
        <f t="shared" si="4"/>
        <v>63.333333333333329</v>
      </c>
      <c r="G118" s="6">
        <f t="shared" si="5"/>
        <v>190</v>
      </c>
    </row>
    <row r="119" spans="2:7" ht="17.100000000000001" customHeight="1" x14ac:dyDescent="0.25">
      <c r="B119" s="14"/>
      <c r="C119" s="15" t="s">
        <v>1</v>
      </c>
      <c r="D119" s="2">
        <f>SUM(D114:D118)</f>
        <v>57</v>
      </c>
      <c r="E119" s="7">
        <f>SUM(E114:E118)</f>
        <v>190</v>
      </c>
      <c r="F119" s="7">
        <f>SUM(F114:F118)</f>
        <v>190</v>
      </c>
      <c r="G119" s="8"/>
    </row>
    <row r="120" spans="2:7" ht="17.100000000000001" customHeight="1" x14ac:dyDescent="0.25">
      <c r="B120" s="14"/>
      <c r="C120" s="40"/>
      <c r="D120" s="41"/>
      <c r="E120" s="42"/>
      <c r="F120" s="42"/>
      <c r="G120" s="43"/>
    </row>
    <row r="121" spans="2:7" ht="17.100000000000001" customHeight="1" x14ac:dyDescent="0.25">
      <c r="B121" s="14"/>
      <c r="C121" s="40"/>
      <c r="D121" s="41"/>
      <c r="E121" s="42"/>
      <c r="F121" s="42"/>
      <c r="G121" s="43"/>
    </row>
    <row r="122" spans="2:7" ht="17.100000000000001" customHeight="1" x14ac:dyDescent="0.25">
      <c r="B122" s="14"/>
      <c r="C122" s="40"/>
      <c r="D122" s="41"/>
      <c r="E122" s="42"/>
      <c r="F122" s="42"/>
      <c r="G122" s="43"/>
    </row>
    <row r="123" spans="2:7" ht="17.100000000000001" customHeight="1" x14ac:dyDescent="0.25">
      <c r="B123" s="14"/>
      <c r="C123" s="40"/>
      <c r="D123" s="41"/>
      <c r="E123" s="42"/>
      <c r="F123" s="42"/>
      <c r="G123" s="43"/>
    </row>
    <row r="124" spans="2:7" ht="17.100000000000001" customHeight="1" x14ac:dyDescent="0.25">
      <c r="B124" s="14"/>
      <c r="C124" s="40"/>
      <c r="D124" s="41"/>
      <c r="E124" s="42"/>
      <c r="F124" s="42"/>
      <c r="G124" s="43"/>
    </row>
    <row r="126" spans="2:7" ht="21" customHeight="1" x14ac:dyDescent="0.25">
      <c r="B126" s="48" t="s">
        <v>17</v>
      </c>
      <c r="C126" s="49"/>
      <c r="D126" s="49"/>
      <c r="E126" s="49"/>
      <c r="F126" s="49"/>
      <c r="G126" s="50"/>
    </row>
    <row r="127" spans="2:7" ht="29.1" customHeight="1" x14ac:dyDescent="0.25">
      <c r="B127" s="11"/>
      <c r="C127" s="21"/>
      <c r="D127" s="16" t="s">
        <v>2</v>
      </c>
      <c r="E127" s="17" t="s">
        <v>3</v>
      </c>
      <c r="F127" s="17" t="s">
        <v>4</v>
      </c>
      <c r="G127" s="18" t="s">
        <v>5</v>
      </c>
    </row>
    <row r="128" spans="2:7" ht="17.100000000000001" customHeight="1" x14ac:dyDescent="0.25">
      <c r="B128" s="12"/>
      <c r="C128" s="19" t="s">
        <v>9</v>
      </c>
      <c r="D128" s="51">
        <v>18</v>
      </c>
      <c r="E128" s="52">
        <v>60</v>
      </c>
      <c r="F128" s="52">
        <v>60</v>
      </c>
      <c r="G128" s="3">
        <f>F128</f>
        <v>60</v>
      </c>
    </row>
    <row r="129" spans="2:7" ht="17.100000000000001" customHeight="1" x14ac:dyDescent="0.25">
      <c r="B129" s="13"/>
      <c r="C129" s="22" t="s">
        <v>10</v>
      </c>
      <c r="D129" s="54">
        <v>2</v>
      </c>
      <c r="E129" s="55">
        <v>6.666666666666667</v>
      </c>
      <c r="F129" s="55">
        <v>6.666666666666667</v>
      </c>
      <c r="G129" s="35">
        <f>F129+G128</f>
        <v>66.666666666666671</v>
      </c>
    </row>
    <row r="130" spans="2:7" ht="17.100000000000001" customHeight="1" x14ac:dyDescent="0.25">
      <c r="B130" s="14"/>
      <c r="C130" s="20" t="s">
        <v>32</v>
      </c>
      <c r="D130" s="54">
        <v>10</v>
      </c>
      <c r="E130" s="55">
        <v>33.333333333333329</v>
      </c>
      <c r="F130" s="55">
        <v>33.333333333333329</v>
      </c>
      <c r="G130" s="35">
        <f t="shared" ref="G130" si="6">F130+G129</f>
        <v>100</v>
      </c>
    </row>
    <row r="131" spans="2:7" ht="17.100000000000001" customHeight="1" x14ac:dyDescent="0.25">
      <c r="B131" s="14"/>
      <c r="C131" s="15" t="s">
        <v>1</v>
      </c>
      <c r="D131" s="2">
        <v>30</v>
      </c>
      <c r="E131" s="7">
        <v>100</v>
      </c>
      <c r="F131" s="7">
        <v>100</v>
      </c>
      <c r="G131" s="8"/>
    </row>
    <row r="132" spans="2:7" ht="17.100000000000001" customHeight="1" x14ac:dyDescent="0.25">
      <c r="B132" s="14"/>
      <c r="C132" s="40"/>
      <c r="D132" s="41"/>
      <c r="E132" s="42"/>
      <c r="F132" s="42"/>
      <c r="G132" s="43"/>
    </row>
    <row r="133" spans="2:7" ht="17.100000000000001" customHeight="1" x14ac:dyDescent="0.25">
      <c r="B133" s="14"/>
      <c r="C133" s="40"/>
      <c r="D133" s="41"/>
      <c r="E133" s="42"/>
      <c r="F133" s="42"/>
      <c r="G133" s="43"/>
    </row>
    <row r="134" spans="2:7" ht="17.100000000000001" customHeight="1" x14ac:dyDescent="0.25">
      <c r="B134" s="14"/>
      <c r="C134" s="40"/>
      <c r="D134" s="41"/>
      <c r="E134" s="42"/>
      <c r="F134" s="42"/>
      <c r="G134" s="43"/>
    </row>
    <row r="135" spans="2:7" ht="17.100000000000001" customHeight="1" x14ac:dyDescent="0.25">
      <c r="B135" s="14"/>
      <c r="C135" s="40"/>
      <c r="D135" s="41"/>
      <c r="E135" s="42"/>
      <c r="F135" s="42"/>
      <c r="G135" s="43"/>
    </row>
    <row r="136" spans="2:7" ht="17.100000000000001" customHeight="1" x14ac:dyDescent="0.25">
      <c r="B136" s="14"/>
      <c r="C136" s="40"/>
      <c r="D136" s="41"/>
      <c r="E136" s="42"/>
      <c r="F136" s="42"/>
      <c r="G136" s="43"/>
    </row>
    <row r="137" spans="2:7" ht="17.100000000000001" customHeight="1" x14ac:dyDescent="0.25">
      <c r="B137" s="14"/>
      <c r="C137" s="40"/>
      <c r="D137" s="41"/>
      <c r="E137" s="42"/>
      <c r="F137" s="42"/>
      <c r="G137" s="43"/>
    </row>
    <row r="138" spans="2:7" ht="17.100000000000001" customHeight="1" x14ac:dyDescent="0.25">
      <c r="B138" s="14"/>
      <c r="C138" s="40"/>
      <c r="D138" s="41"/>
      <c r="E138" s="42"/>
      <c r="F138" s="42"/>
      <c r="G138" s="43"/>
    </row>
    <row r="139" spans="2:7" ht="17.100000000000001" customHeight="1" x14ac:dyDescent="0.25">
      <c r="B139" s="14"/>
      <c r="C139" s="40"/>
      <c r="D139" s="41"/>
      <c r="E139" s="42"/>
      <c r="F139" s="42"/>
      <c r="G139" s="43"/>
    </row>
    <row r="140" spans="2:7" ht="17.100000000000001" customHeight="1" x14ac:dyDescent="0.25">
      <c r="B140" s="14"/>
      <c r="C140" s="40"/>
      <c r="D140" s="41"/>
      <c r="E140" s="42"/>
      <c r="F140" s="42"/>
      <c r="G140" s="43"/>
    </row>
    <row r="141" spans="2:7" ht="17.100000000000001" customHeight="1" x14ac:dyDescent="0.25">
      <c r="B141" s="14"/>
      <c r="C141" s="40"/>
      <c r="D141" s="41"/>
      <c r="E141" s="42"/>
      <c r="F141" s="42"/>
      <c r="G141" s="43"/>
    </row>
    <row r="142" spans="2:7" ht="17.100000000000001" customHeight="1" x14ac:dyDescent="0.25">
      <c r="B142" s="14"/>
      <c r="C142" s="40"/>
      <c r="D142" s="41"/>
      <c r="E142" s="42"/>
      <c r="F142" s="42"/>
      <c r="G142" s="43"/>
    </row>
    <row r="143" spans="2:7" ht="17.100000000000001" customHeight="1" x14ac:dyDescent="0.25">
      <c r="B143" s="14"/>
      <c r="C143" s="40"/>
      <c r="D143" s="41"/>
      <c r="E143" s="42"/>
      <c r="F143" s="42"/>
      <c r="G143" s="43"/>
    </row>
    <row r="145" spans="2:7" ht="36" customHeight="1" x14ac:dyDescent="0.25">
      <c r="B145" s="48" t="s">
        <v>18</v>
      </c>
      <c r="C145" s="49"/>
      <c r="D145" s="49"/>
      <c r="E145" s="49"/>
      <c r="F145" s="49"/>
      <c r="G145" s="50"/>
    </row>
    <row r="146" spans="2:7" ht="29.1" customHeight="1" x14ac:dyDescent="0.25">
      <c r="B146" s="11"/>
      <c r="C146" s="21"/>
      <c r="D146" s="16" t="s">
        <v>2</v>
      </c>
      <c r="E146" s="17" t="s">
        <v>3</v>
      </c>
      <c r="F146" s="17" t="s">
        <v>4</v>
      </c>
      <c r="G146" s="18" t="s">
        <v>5</v>
      </c>
    </row>
    <row r="147" spans="2:7" ht="17.100000000000001" customHeight="1" x14ac:dyDescent="0.25">
      <c r="B147" s="12"/>
      <c r="C147" s="69" t="s">
        <v>19</v>
      </c>
      <c r="D147" s="31">
        <v>20</v>
      </c>
      <c r="E147" s="32">
        <f>D147/114*100</f>
        <v>17.543859649122805</v>
      </c>
      <c r="F147" s="32">
        <f>E147</f>
        <v>17.543859649122805</v>
      </c>
      <c r="G147" s="6">
        <f>F147</f>
        <v>17.543859649122805</v>
      </c>
    </row>
    <row r="148" spans="2:7" ht="17.100000000000001" customHeight="1" x14ac:dyDescent="0.25">
      <c r="B148" s="13"/>
      <c r="C148" s="70" t="s">
        <v>20</v>
      </c>
      <c r="D148" s="4">
        <v>25</v>
      </c>
      <c r="E148" s="32">
        <f t="shared" ref="E148:E151" si="7">D148/114*100</f>
        <v>21.929824561403507</v>
      </c>
      <c r="F148" s="32">
        <f t="shared" ref="F148:F151" si="8">E148</f>
        <v>21.929824561403507</v>
      </c>
      <c r="G148" s="6">
        <f>F148+G147</f>
        <v>39.473684210526315</v>
      </c>
    </row>
    <row r="149" spans="2:7" ht="19.5" customHeight="1" x14ac:dyDescent="0.25">
      <c r="B149" s="13"/>
      <c r="C149" s="70" t="s">
        <v>21</v>
      </c>
      <c r="D149" s="24">
        <v>28</v>
      </c>
      <c r="E149" s="32">
        <f t="shared" si="7"/>
        <v>24.561403508771928</v>
      </c>
      <c r="F149" s="32">
        <f t="shared" si="8"/>
        <v>24.561403508771928</v>
      </c>
      <c r="G149" s="6">
        <f>F149+G148</f>
        <v>64.035087719298247</v>
      </c>
    </row>
    <row r="150" spans="2:7" ht="17.100000000000001" customHeight="1" x14ac:dyDescent="0.25">
      <c r="B150" s="14"/>
      <c r="C150" s="69" t="s">
        <v>22</v>
      </c>
      <c r="D150" s="4">
        <v>21</v>
      </c>
      <c r="E150" s="32">
        <f t="shared" si="7"/>
        <v>18.421052631578945</v>
      </c>
      <c r="F150" s="32">
        <f t="shared" si="8"/>
        <v>18.421052631578945</v>
      </c>
      <c r="G150" s="6">
        <f>F150+G149</f>
        <v>82.456140350877192</v>
      </c>
    </row>
    <row r="151" spans="2:7" ht="17.100000000000001" customHeight="1" x14ac:dyDescent="0.25">
      <c r="B151" s="14"/>
      <c r="C151" s="70" t="s">
        <v>23</v>
      </c>
      <c r="D151" s="24">
        <v>20</v>
      </c>
      <c r="E151" s="32">
        <f t="shared" si="7"/>
        <v>17.543859649122805</v>
      </c>
      <c r="F151" s="32">
        <f t="shared" si="8"/>
        <v>17.543859649122805</v>
      </c>
      <c r="G151" s="6">
        <f>F151+G150</f>
        <v>100</v>
      </c>
    </row>
    <row r="152" spans="2:7" ht="17.100000000000001" customHeight="1" x14ac:dyDescent="0.25">
      <c r="B152" s="14"/>
      <c r="C152" s="36" t="s">
        <v>1</v>
      </c>
      <c r="D152" s="37">
        <f>SUM(D147:D151)</f>
        <v>114</v>
      </c>
      <c r="E152" s="38">
        <f>SUM(E147:E151)</f>
        <v>100</v>
      </c>
      <c r="F152" s="38">
        <f>SUM(F147:F151)</f>
        <v>100</v>
      </c>
      <c r="G152" s="8"/>
    </row>
    <row r="153" spans="2:7" ht="17.100000000000001" customHeight="1" x14ac:dyDescent="0.25">
      <c r="B153" s="14"/>
      <c r="C153" s="40"/>
      <c r="D153" s="41"/>
      <c r="E153" s="42"/>
      <c r="F153" s="42"/>
      <c r="G153" s="43"/>
    </row>
    <row r="154" spans="2:7" ht="17.100000000000001" customHeight="1" x14ac:dyDescent="0.25">
      <c r="B154" s="14"/>
      <c r="C154" s="21"/>
      <c r="D154" s="16" t="s">
        <v>2</v>
      </c>
      <c r="E154" s="17" t="s">
        <v>3</v>
      </c>
      <c r="F154" s="17" t="s">
        <v>4</v>
      </c>
      <c r="G154" s="18" t="s">
        <v>5</v>
      </c>
    </row>
    <row r="155" spans="2:7" ht="17.100000000000001" customHeight="1" x14ac:dyDescent="0.25">
      <c r="B155" s="14"/>
      <c r="C155" s="69" t="s">
        <v>19</v>
      </c>
      <c r="D155" s="31">
        <v>20</v>
      </c>
      <c r="E155" s="32">
        <f>D155/30*100</f>
        <v>66.666666666666657</v>
      </c>
      <c r="F155" s="32">
        <f>E155</f>
        <v>66.666666666666657</v>
      </c>
      <c r="G155" s="6">
        <f>F155</f>
        <v>66.666666666666657</v>
      </c>
    </row>
    <row r="156" spans="2:7" ht="17.100000000000001" customHeight="1" x14ac:dyDescent="0.25">
      <c r="B156" s="14"/>
      <c r="C156" s="70" t="s">
        <v>20</v>
      </c>
      <c r="D156" s="4">
        <v>25</v>
      </c>
      <c r="E156" s="32">
        <f t="shared" ref="E156:E159" si="9">D156/30*100</f>
        <v>83.333333333333343</v>
      </c>
      <c r="F156" s="32">
        <f t="shared" ref="F156:F159" si="10">E156</f>
        <v>83.333333333333343</v>
      </c>
      <c r="G156" s="6">
        <f>F156+G155</f>
        <v>150</v>
      </c>
    </row>
    <row r="157" spans="2:7" ht="17.100000000000001" customHeight="1" x14ac:dyDescent="0.25">
      <c r="B157" s="14"/>
      <c r="C157" s="70" t="s">
        <v>21</v>
      </c>
      <c r="D157" s="24">
        <v>28</v>
      </c>
      <c r="E157" s="32">
        <f t="shared" si="9"/>
        <v>93.333333333333329</v>
      </c>
      <c r="F157" s="32">
        <f t="shared" si="10"/>
        <v>93.333333333333329</v>
      </c>
      <c r="G157" s="6">
        <f>F157+G156</f>
        <v>243.33333333333331</v>
      </c>
    </row>
    <row r="158" spans="2:7" ht="17.100000000000001" customHeight="1" x14ac:dyDescent="0.25">
      <c r="B158" s="14"/>
      <c r="C158" s="69" t="s">
        <v>22</v>
      </c>
      <c r="D158" s="4">
        <v>21</v>
      </c>
      <c r="E158" s="32">
        <f t="shared" si="9"/>
        <v>70</v>
      </c>
      <c r="F158" s="32">
        <f t="shared" si="10"/>
        <v>70</v>
      </c>
      <c r="G158" s="6">
        <f>F158+G157</f>
        <v>313.33333333333331</v>
      </c>
    </row>
    <row r="159" spans="2:7" ht="17.100000000000001" customHeight="1" x14ac:dyDescent="0.25">
      <c r="B159" s="14"/>
      <c r="C159" s="70" t="s">
        <v>23</v>
      </c>
      <c r="D159" s="24">
        <v>20</v>
      </c>
      <c r="E159" s="32">
        <f t="shared" si="9"/>
        <v>66.666666666666657</v>
      </c>
      <c r="F159" s="32">
        <f t="shared" si="10"/>
        <v>66.666666666666657</v>
      </c>
      <c r="G159" s="6">
        <f>F159+G158</f>
        <v>380</v>
      </c>
    </row>
    <row r="160" spans="2:7" ht="17.100000000000001" customHeight="1" x14ac:dyDescent="0.25">
      <c r="B160" s="14"/>
      <c r="C160" s="36" t="s">
        <v>1</v>
      </c>
      <c r="D160" s="37">
        <f>SUM(D155:D159)</f>
        <v>114</v>
      </c>
      <c r="E160" s="38">
        <f>SUM(E155:E159)</f>
        <v>380</v>
      </c>
      <c r="F160" s="38">
        <f>SUM(F155:F159)</f>
        <v>380</v>
      </c>
      <c r="G160" s="8"/>
    </row>
    <row r="161" spans="2:7" ht="17.100000000000001" customHeight="1" x14ac:dyDescent="0.25">
      <c r="B161" s="14"/>
      <c r="C161" s="40"/>
      <c r="D161" s="41"/>
      <c r="E161" s="42"/>
      <c r="F161" s="42"/>
      <c r="G161" s="43"/>
    </row>
    <row r="162" spans="2:7" ht="17.100000000000001" customHeight="1" x14ac:dyDescent="0.25">
      <c r="B162" s="14"/>
      <c r="C162" s="40"/>
      <c r="D162" s="41"/>
      <c r="E162" s="42"/>
      <c r="F162" s="42"/>
      <c r="G162" s="43"/>
    </row>
    <row r="163" spans="2:7" ht="17.100000000000001" customHeight="1" x14ac:dyDescent="0.25">
      <c r="B163" s="48" t="s">
        <v>24</v>
      </c>
      <c r="C163" s="49"/>
      <c r="D163" s="49"/>
      <c r="E163" s="49"/>
      <c r="F163" s="49"/>
      <c r="G163" s="50"/>
    </row>
    <row r="164" spans="2:7" ht="17.100000000000001" customHeight="1" x14ac:dyDescent="0.25">
      <c r="B164" s="14"/>
      <c r="C164" s="40"/>
      <c r="D164" s="41"/>
      <c r="E164" s="42"/>
      <c r="F164" s="42"/>
      <c r="G164" s="43"/>
    </row>
    <row r="165" spans="2:7" ht="34.5" customHeight="1" x14ac:dyDescent="0.25">
      <c r="B165" s="14"/>
      <c r="C165" s="21"/>
      <c r="D165" s="16" t="s">
        <v>2</v>
      </c>
      <c r="E165" s="17" t="s">
        <v>3</v>
      </c>
      <c r="F165" s="17" t="s">
        <v>4</v>
      </c>
      <c r="G165" s="18" t="s">
        <v>5</v>
      </c>
    </row>
    <row r="166" spans="2:7" ht="17.100000000000001" customHeight="1" x14ac:dyDescent="0.25">
      <c r="B166" s="14"/>
      <c r="C166" s="20" t="s">
        <v>33</v>
      </c>
      <c r="D166" s="4">
        <v>23</v>
      </c>
      <c r="E166" s="32">
        <f>D166/164*100</f>
        <v>14.02439024390244</v>
      </c>
      <c r="F166" s="32">
        <f>E166</f>
        <v>14.02439024390244</v>
      </c>
      <c r="G166" s="6">
        <f>F166</f>
        <v>14.02439024390244</v>
      </c>
    </row>
    <row r="167" spans="2:7" ht="17.100000000000001" customHeight="1" x14ac:dyDescent="0.25">
      <c r="B167" s="14"/>
      <c r="C167" s="68" t="s">
        <v>34</v>
      </c>
      <c r="D167" s="31">
        <v>27</v>
      </c>
      <c r="E167" s="32">
        <f t="shared" ref="E167:E172" si="11">D167/164*100</f>
        <v>16.463414634146343</v>
      </c>
      <c r="F167" s="32">
        <f t="shared" ref="F167:F173" si="12">E167</f>
        <v>16.463414634146343</v>
      </c>
      <c r="G167" s="6">
        <f>F167+G166</f>
        <v>30.487804878048784</v>
      </c>
    </row>
    <row r="168" spans="2:7" ht="17.100000000000001" customHeight="1" x14ac:dyDescent="0.25">
      <c r="B168" s="14"/>
      <c r="C168" s="68" t="s">
        <v>35</v>
      </c>
      <c r="D168" s="24">
        <v>24</v>
      </c>
      <c r="E168" s="32">
        <f t="shared" si="11"/>
        <v>14.634146341463413</v>
      </c>
      <c r="F168" s="32">
        <f t="shared" si="12"/>
        <v>14.634146341463413</v>
      </c>
      <c r="G168" s="6">
        <f>F168+G167</f>
        <v>45.121951219512198</v>
      </c>
    </row>
    <row r="169" spans="2:7" ht="17.100000000000001" customHeight="1" x14ac:dyDescent="0.25">
      <c r="B169" s="14"/>
      <c r="C169" s="68" t="s">
        <v>36</v>
      </c>
      <c r="D169" s="4">
        <v>20</v>
      </c>
      <c r="E169" s="32">
        <f t="shared" si="11"/>
        <v>12.195121951219512</v>
      </c>
      <c r="F169" s="32">
        <f t="shared" si="12"/>
        <v>12.195121951219512</v>
      </c>
      <c r="G169" s="6">
        <f>F169+G168</f>
        <v>57.31707317073171</v>
      </c>
    </row>
    <row r="170" spans="2:7" ht="17.100000000000001" customHeight="1" x14ac:dyDescent="0.25">
      <c r="B170" s="14"/>
      <c r="C170" s="20" t="s">
        <v>37</v>
      </c>
      <c r="D170" s="31">
        <v>20</v>
      </c>
      <c r="E170" s="32">
        <f t="shared" si="11"/>
        <v>12.195121951219512</v>
      </c>
      <c r="F170" s="32">
        <f t="shared" si="12"/>
        <v>12.195121951219512</v>
      </c>
      <c r="G170" s="6">
        <f>F170+G169</f>
        <v>69.512195121951223</v>
      </c>
    </row>
    <row r="171" spans="2:7" ht="17.100000000000001" customHeight="1" x14ac:dyDescent="0.25">
      <c r="B171" s="14"/>
      <c r="C171" s="68" t="s">
        <v>38</v>
      </c>
      <c r="D171" s="24">
        <v>23</v>
      </c>
      <c r="E171" s="32">
        <f t="shared" si="11"/>
        <v>14.02439024390244</v>
      </c>
      <c r="F171" s="32">
        <f t="shared" si="12"/>
        <v>14.02439024390244</v>
      </c>
      <c r="G171" s="6">
        <f t="shared" ref="G171:G172" si="13">F171+G170</f>
        <v>83.536585365853668</v>
      </c>
    </row>
    <row r="172" spans="2:7" ht="17.100000000000001" customHeight="1" x14ac:dyDescent="0.25">
      <c r="B172" s="14"/>
      <c r="C172" s="68" t="s">
        <v>39</v>
      </c>
      <c r="D172" s="24">
        <v>27</v>
      </c>
      <c r="E172" s="32">
        <f t="shared" si="11"/>
        <v>16.463414634146343</v>
      </c>
      <c r="F172" s="32">
        <f t="shared" si="12"/>
        <v>16.463414634146343</v>
      </c>
      <c r="G172" s="6">
        <f t="shared" si="13"/>
        <v>100.00000000000001</v>
      </c>
    </row>
    <row r="173" spans="2:7" ht="17.100000000000001" customHeight="1" x14ac:dyDescent="0.25">
      <c r="B173" s="14"/>
      <c r="C173" s="36" t="s">
        <v>1</v>
      </c>
      <c r="D173" s="37">
        <f>SUM(D166:D172)</f>
        <v>164</v>
      </c>
      <c r="E173" s="38">
        <f>SUM(E166:E172)</f>
        <v>100.00000000000001</v>
      </c>
      <c r="F173" s="38">
        <f t="shared" si="12"/>
        <v>100.00000000000001</v>
      </c>
      <c r="G173" s="8"/>
    </row>
    <row r="174" spans="2:7" ht="17.100000000000001" customHeight="1" x14ac:dyDescent="0.25">
      <c r="B174" s="14"/>
      <c r="C174" s="44"/>
      <c r="D174" s="45"/>
      <c r="E174" s="46"/>
      <c r="F174" s="46"/>
      <c r="G174" s="33"/>
    </row>
    <row r="175" spans="2:7" ht="17.100000000000001" customHeight="1" x14ac:dyDescent="0.25">
      <c r="B175" s="14"/>
      <c r="C175" s="47"/>
      <c r="D175" s="31"/>
      <c r="E175" s="46"/>
      <c r="F175" s="46"/>
      <c r="G175" s="33"/>
    </row>
    <row r="176" spans="2:7" ht="17.100000000000001" customHeight="1" x14ac:dyDescent="0.25">
      <c r="B176" s="14"/>
      <c r="C176" s="44"/>
      <c r="D176" s="45"/>
      <c r="E176" s="46"/>
      <c r="F176" s="46"/>
      <c r="G176" s="33"/>
    </row>
    <row r="177" spans="2:7" ht="17.100000000000001" customHeight="1" x14ac:dyDescent="0.25">
      <c r="B177" s="14"/>
      <c r="C177" s="40"/>
      <c r="D177" s="41"/>
      <c r="E177" s="42"/>
      <c r="F177" s="42"/>
      <c r="G177" s="43"/>
    </row>
    <row r="178" spans="2:7" ht="17.100000000000001" customHeight="1" x14ac:dyDescent="0.25">
      <c r="B178" s="14"/>
      <c r="C178" s="40"/>
      <c r="D178" s="41"/>
      <c r="E178" s="42"/>
      <c r="F178" s="42"/>
      <c r="G178" s="43"/>
    </row>
    <row r="179" spans="2:7" ht="17.100000000000001" customHeight="1" x14ac:dyDescent="0.25">
      <c r="B179" s="14"/>
      <c r="C179" s="40"/>
      <c r="D179" s="41"/>
      <c r="E179" s="42"/>
      <c r="F179" s="42"/>
      <c r="G179" s="43"/>
    </row>
    <row r="180" spans="2:7" ht="17.100000000000001" customHeight="1" x14ac:dyDescent="0.25">
      <c r="B180" s="14"/>
      <c r="C180" s="40"/>
      <c r="D180" s="41"/>
      <c r="E180" s="42"/>
      <c r="F180" s="42"/>
      <c r="G180" s="43"/>
    </row>
    <row r="181" spans="2:7" ht="17.100000000000001" customHeight="1" x14ac:dyDescent="0.25">
      <c r="B181" s="14"/>
      <c r="C181" s="40"/>
      <c r="D181" s="41"/>
      <c r="E181" s="42"/>
      <c r="F181" s="42"/>
      <c r="G181" s="43"/>
    </row>
    <row r="182" spans="2:7" ht="17.100000000000001" customHeight="1" x14ac:dyDescent="0.25">
      <c r="B182" s="14"/>
      <c r="C182" s="40"/>
      <c r="D182" s="41"/>
      <c r="E182" s="42"/>
      <c r="F182" s="42"/>
      <c r="G182" s="43"/>
    </row>
    <row r="183" spans="2:7" ht="17.100000000000001" customHeight="1" x14ac:dyDescent="0.25">
      <c r="B183" s="14"/>
      <c r="C183" s="40"/>
      <c r="D183" s="41"/>
      <c r="E183" s="42"/>
      <c r="F183" s="42"/>
      <c r="G183" s="43"/>
    </row>
    <row r="184" spans="2:7" ht="17.100000000000001" customHeight="1" x14ac:dyDescent="0.25">
      <c r="B184" s="14"/>
      <c r="C184" s="40"/>
      <c r="D184" s="41"/>
      <c r="E184" s="42"/>
      <c r="F184" s="42"/>
      <c r="G184" s="43"/>
    </row>
    <row r="185" spans="2:7" ht="17.100000000000001" customHeight="1" x14ac:dyDescent="0.25">
      <c r="B185" s="14"/>
      <c r="C185" s="40"/>
      <c r="D185" s="41"/>
      <c r="E185" s="42"/>
      <c r="F185" s="42"/>
      <c r="G185" s="43"/>
    </row>
    <row r="186" spans="2:7" ht="17.100000000000001" customHeight="1" x14ac:dyDescent="0.25">
      <c r="B186" s="14"/>
      <c r="C186" s="40"/>
      <c r="D186" s="41"/>
      <c r="E186" s="42"/>
      <c r="F186" s="42"/>
      <c r="G186" s="43"/>
    </row>
    <row r="187" spans="2:7" ht="17.100000000000001" customHeight="1" x14ac:dyDescent="0.25">
      <c r="B187" s="14"/>
      <c r="C187" s="40"/>
      <c r="D187" s="41"/>
      <c r="E187" s="42"/>
      <c r="F187" s="42"/>
      <c r="G187" s="43"/>
    </row>
    <row r="189" spans="2:7" ht="36" customHeight="1" x14ac:dyDescent="0.25">
      <c r="B189" s="48" t="s">
        <v>25</v>
      </c>
      <c r="C189" s="49"/>
      <c r="D189" s="49"/>
      <c r="E189" s="49"/>
      <c r="F189" s="49"/>
      <c r="G189" s="50"/>
    </row>
    <row r="190" spans="2:7" ht="29.1" customHeight="1" x14ac:dyDescent="0.25">
      <c r="B190" s="11"/>
      <c r="C190" s="21"/>
      <c r="D190" s="16" t="s">
        <v>2</v>
      </c>
      <c r="E190" s="17" t="s">
        <v>3</v>
      </c>
      <c r="F190" s="17" t="s">
        <v>4</v>
      </c>
      <c r="G190" s="18" t="s">
        <v>5</v>
      </c>
    </row>
    <row r="191" spans="2:7" ht="17.100000000000001" customHeight="1" x14ac:dyDescent="0.25">
      <c r="B191" s="12"/>
      <c r="C191" s="68" t="s">
        <v>9</v>
      </c>
      <c r="D191" s="51">
        <v>15</v>
      </c>
      <c r="E191" s="52">
        <v>50</v>
      </c>
      <c r="F191" s="52">
        <v>50</v>
      </c>
      <c r="G191" s="35">
        <f>F191</f>
        <v>50</v>
      </c>
    </row>
    <row r="192" spans="2:7" ht="17.100000000000001" customHeight="1" x14ac:dyDescent="0.25">
      <c r="B192" s="13"/>
      <c r="C192" s="68" t="s">
        <v>10</v>
      </c>
      <c r="D192" s="54">
        <v>4</v>
      </c>
      <c r="E192" s="55">
        <v>13.333333333333334</v>
      </c>
      <c r="F192" s="55">
        <v>13.333333333333334</v>
      </c>
      <c r="G192" s="6">
        <f>F192+G191</f>
        <v>63.333333333333336</v>
      </c>
    </row>
    <row r="193" spans="2:7" ht="18" customHeight="1" x14ac:dyDescent="0.25">
      <c r="B193" s="13"/>
      <c r="C193" s="20" t="s">
        <v>32</v>
      </c>
      <c r="D193" s="54">
        <v>11</v>
      </c>
      <c r="E193" s="55">
        <v>36.666666666666664</v>
      </c>
      <c r="F193" s="55">
        <v>36.666666666666664</v>
      </c>
      <c r="G193" s="6">
        <f>F193+G192</f>
        <v>100</v>
      </c>
    </row>
    <row r="194" spans="2:7" ht="17.100000000000001" customHeight="1" x14ac:dyDescent="0.25">
      <c r="B194" s="14"/>
      <c r="C194" s="36" t="s">
        <v>1</v>
      </c>
      <c r="D194" s="37">
        <v>30</v>
      </c>
      <c r="E194" s="38">
        <v>100</v>
      </c>
      <c r="F194" s="38">
        <v>100</v>
      </c>
      <c r="G194" s="8"/>
    </row>
    <row r="195" spans="2:7" ht="17.100000000000001" customHeight="1" x14ac:dyDescent="0.25">
      <c r="B195" s="14"/>
      <c r="C195" s="40"/>
      <c r="D195" s="41"/>
      <c r="E195" s="42"/>
      <c r="F195" s="42"/>
      <c r="G195" s="43"/>
    </row>
    <row r="196" spans="2:7" ht="17.100000000000001" customHeight="1" x14ac:dyDescent="0.25">
      <c r="B196" s="14"/>
      <c r="C196" s="40"/>
      <c r="D196" s="41"/>
      <c r="E196" s="42"/>
      <c r="F196" s="42"/>
      <c r="G196" s="43"/>
    </row>
    <row r="197" spans="2:7" ht="17.100000000000001" customHeight="1" x14ac:dyDescent="0.25">
      <c r="B197" s="14"/>
      <c r="C197" s="40"/>
      <c r="D197" s="41"/>
      <c r="E197" s="42"/>
      <c r="F197" s="42"/>
      <c r="G197" s="43"/>
    </row>
    <row r="198" spans="2:7" ht="17.100000000000001" customHeight="1" x14ac:dyDescent="0.25">
      <c r="B198" s="14"/>
      <c r="C198" s="40"/>
      <c r="D198" s="41"/>
      <c r="E198" s="42"/>
      <c r="F198" s="42"/>
      <c r="G198" s="43"/>
    </row>
    <row r="199" spans="2:7" ht="17.100000000000001" customHeight="1" x14ac:dyDescent="0.25">
      <c r="B199" s="14"/>
      <c r="C199" s="40"/>
      <c r="D199" s="41"/>
      <c r="E199" s="42"/>
      <c r="F199" s="42"/>
      <c r="G199" s="43"/>
    </row>
    <row r="200" spans="2:7" ht="17.100000000000001" customHeight="1" x14ac:dyDescent="0.25">
      <c r="B200" s="14"/>
      <c r="C200" s="40"/>
    </row>
    <row r="201" spans="2:7" ht="17.100000000000001" customHeight="1" x14ac:dyDescent="0.25">
      <c r="B201" s="14"/>
      <c r="C201" s="40"/>
    </row>
    <row r="202" spans="2:7" ht="17.100000000000001" customHeight="1" x14ac:dyDescent="0.25">
      <c r="B202" s="14"/>
      <c r="C202" s="40"/>
    </row>
    <row r="203" spans="2:7" ht="17.100000000000001" customHeight="1" x14ac:dyDescent="0.25">
      <c r="B203" s="14"/>
      <c r="C203" s="40"/>
      <c r="D203" s="41"/>
      <c r="E203" s="42"/>
      <c r="F203" s="42"/>
      <c r="G203" s="43"/>
    </row>
    <row r="204" spans="2:7" ht="17.100000000000001" customHeight="1" x14ac:dyDescent="0.25">
      <c r="B204" s="14"/>
      <c r="C204" s="40"/>
      <c r="D204" s="41"/>
      <c r="E204" s="42"/>
      <c r="F204" s="42"/>
      <c r="G204" s="43"/>
    </row>
    <row r="205" spans="2:7" ht="17.100000000000001" customHeight="1" x14ac:dyDescent="0.25">
      <c r="B205" s="14"/>
      <c r="C205" s="40"/>
      <c r="D205" s="41"/>
      <c r="E205" s="42"/>
      <c r="F205" s="42"/>
      <c r="G205" s="43"/>
    </row>
    <row r="206" spans="2:7" ht="17.100000000000001" customHeight="1" x14ac:dyDescent="0.25">
      <c r="B206" s="14"/>
      <c r="C206" s="40"/>
      <c r="D206" s="41"/>
      <c r="E206" s="42"/>
      <c r="F206" s="42"/>
      <c r="G206" s="43"/>
    </row>
    <row r="207" spans="2:7" ht="17.100000000000001" customHeight="1" x14ac:dyDescent="0.25">
      <c r="B207" s="14"/>
      <c r="C207" s="40"/>
      <c r="D207" s="41"/>
      <c r="E207" s="42"/>
      <c r="F207" s="42"/>
      <c r="G207" s="43"/>
    </row>
    <row r="209" spans="2:7" ht="36" customHeight="1" x14ac:dyDescent="0.25">
      <c r="B209" s="48" t="s">
        <v>26</v>
      </c>
      <c r="C209" s="49"/>
      <c r="D209" s="49"/>
      <c r="E209" s="49"/>
      <c r="F209" s="49"/>
      <c r="G209" s="50"/>
    </row>
    <row r="210" spans="2:7" ht="29.1" customHeight="1" x14ac:dyDescent="0.25">
      <c r="B210" s="11"/>
      <c r="C210" s="21"/>
      <c r="D210" s="16" t="s">
        <v>2</v>
      </c>
      <c r="E210" s="17" t="s">
        <v>3</v>
      </c>
      <c r="F210" s="17" t="s">
        <v>4</v>
      </c>
      <c r="G210" s="18" t="s">
        <v>5</v>
      </c>
    </row>
    <row r="211" spans="2:7" ht="17.100000000000001" customHeight="1" x14ac:dyDescent="0.25">
      <c r="B211" s="12"/>
      <c r="C211" s="68" t="s">
        <v>9</v>
      </c>
      <c r="D211" s="51">
        <v>18</v>
      </c>
      <c r="E211" s="52">
        <v>60</v>
      </c>
      <c r="F211" s="52">
        <v>60</v>
      </c>
      <c r="G211" s="6">
        <f>F211</f>
        <v>60</v>
      </c>
    </row>
    <row r="212" spans="2:7" ht="17.100000000000001" customHeight="1" x14ac:dyDescent="0.25">
      <c r="B212" s="13"/>
      <c r="C212" s="68" t="s">
        <v>10</v>
      </c>
      <c r="D212" s="54">
        <v>3</v>
      </c>
      <c r="E212" s="55">
        <v>10</v>
      </c>
      <c r="F212" s="55">
        <v>10</v>
      </c>
      <c r="G212" s="6">
        <f>F212+G211</f>
        <v>70</v>
      </c>
    </row>
    <row r="213" spans="2:7" ht="17.100000000000001" customHeight="1" x14ac:dyDescent="0.25">
      <c r="B213" s="13"/>
      <c r="C213" s="20" t="s">
        <v>32</v>
      </c>
      <c r="D213" s="54">
        <v>9</v>
      </c>
      <c r="E213" s="55">
        <v>30</v>
      </c>
      <c r="F213" s="55">
        <v>30</v>
      </c>
      <c r="G213" s="35">
        <f>F213+G212</f>
        <v>100</v>
      </c>
    </row>
    <row r="214" spans="2:7" ht="17.100000000000001" customHeight="1" x14ac:dyDescent="0.25">
      <c r="B214" s="14"/>
      <c r="C214" s="36" t="s">
        <v>1</v>
      </c>
      <c r="D214" s="37">
        <v>30</v>
      </c>
      <c r="E214" s="38">
        <v>100</v>
      </c>
      <c r="F214" s="38">
        <v>100</v>
      </c>
      <c r="G214" s="8"/>
    </row>
    <row r="215" spans="2:7" ht="17.100000000000001" customHeight="1" x14ac:dyDescent="0.25">
      <c r="B215" s="14"/>
      <c r="C215" s="40"/>
      <c r="D215" s="41"/>
      <c r="E215" s="42"/>
      <c r="F215" s="42"/>
      <c r="G215" s="43"/>
    </row>
    <row r="216" spans="2:7" ht="17.100000000000001" customHeight="1" x14ac:dyDescent="0.25">
      <c r="B216" s="14"/>
      <c r="C216" s="40"/>
      <c r="D216" s="41"/>
      <c r="E216" s="42"/>
      <c r="F216" s="42"/>
      <c r="G216" s="43"/>
    </row>
    <row r="217" spans="2:7" ht="17.100000000000001" customHeight="1" x14ac:dyDescent="0.25">
      <c r="B217" s="14"/>
      <c r="C217" s="40"/>
      <c r="D217" s="41"/>
      <c r="E217" s="42"/>
      <c r="F217" s="42"/>
      <c r="G217" s="43"/>
    </row>
    <row r="218" spans="2:7" ht="17.100000000000001" customHeight="1" x14ac:dyDescent="0.25">
      <c r="B218" s="14"/>
      <c r="C218" s="40"/>
      <c r="D218" s="41"/>
      <c r="E218" s="42"/>
      <c r="F218" s="42"/>
      <c r="G218" s="43"/>
    </row>
    <row r="219" spans="2:7" ht="17.100000000000001" customHeight="1" x14ac:dyDescent="0.25">
      <c r="B219" s="14"/>
      <c r="C219" s="40"/>
      <c r="D219" s="41"/>
      <c r="E219" s="42"/>
      <c r="F219" s="42"/>
      <c r="G219" s="43"/>
    </row>
    <row r="220" spans="2:7" ht="17.100000000000001" customHeight="1" x14ac:dyDescent="0.25">
      <c r="B220" s="14"/>
      <c r="C220" s="40"/>
      <c r="D220" s="41"/>
      <c r="E220" s="42"/>
      <c r="F220" s="42"/>
      <c r="G220" s="43"/>
    </row>
    <row r="221" spans="2:7" ht="17.100000000000001" customHeight="1" x14ac:dyDescent="0.25">
      <c r="B221" s="14"/>
      <c r="C221" s="40"/>
      <c r="D221" s="41"/>
      <c r="E221" s="42"/>
      <c r="F221" s="42"/>
      <c r="G221" s="43"/>
    </row>
    <row r="222" spans="2:7" ht="17.100000000000001" customHeight="1" x14ac:dyDescent="0.25">
      <c r="B222" s="14"/>
      <c r="C222" s="40"/>
      <c r="D222" s="41"/>
      <c r="E222" s="42"/>
      <c r="F222" s="42"/>
      <c r="G222" s="43"/>
    </row>
    <row r="223" spans="2:7" ht="17.100000000000001" customHeight="1" x14ac:dyDescent="0.25">
      <c r="B223" s="14"/>
      <c r="C223" s="40"/>
      <c r="D223" s="41"/>
      <c r="E223" s="42"/>
      <c r="F223" s="42"/>
      <c r="G223" s="43"/>
    </row>
    <row r="224" spans="2:7" ht="17.100000000000001" customHeight="1" x14ac:dyDescent="0.25">
      <c r="B224" s="14"/>
      <c r="C224" s="40"/>
      <c r="D224" s="41"/>
      <c r="E224" s="42"/>
      <c r="F224" s="42"/>
      <c r="G224" s="43"/>
    </row>
    <row r="225" spans="2:7" ht="17.100000000000001" customHeight="1" x14ac:dyDescent="0.25">
      <c r="B225" s="14"/>
      <c r="C225" s="40"/>
      <c r="D225" s="41"/>
      <c r="E225" s="42"/>
      <c r="F225" s="42"/>
      <c r="G225" s="43"/>
    </row>
    <row r="226" spans="2:7" ht="17.100000000000001" customHeight="1" x14ac:dyDescent="0.25">
      <c r="B226" s="14"/>
      <c r="C226" s="40"/>
      <c r="D226" s="41"/>
      <c r="E226" s="42"/>
      <c r="F226" s="42"/>
      <c r="G226" s="43"/>
    </row>
    <row r="227" spans="2:7" ht="17.100000000000001" customHeight="1" x14ac:dyDescent="0.25">
      <c r="B227" s="14"/>
      <c r="C227" s="40"/>
      <c r="D227" s="41"/>
      <c r="E227" s="42"/>
      <c r="F227" s="42"/>
      <c r="G227" s="43"/>
    </row>
    <row r="229" spans="2:7" ht="36" customHeight="1" x14ac:dyDescent="0.25">
      <c r="B229" s="48" t="s">
        <v>27</v>
      </c>
      <c r="C229" s="49"/>
      <c r="D229" s="49"/>
      <c r="E229" s="49"/>
      <c r="F229" s="49"/>
      <c r="G229" s="50"/>
    </row>
    <row r="230" spans="2:7" ht="29.1" customHeight="1" x14ac:dyDescent="0.25">
      <c r="B230" s="11"/>
      <c r="C230" s="21"/>
      <c r="D230" s="16" t="s">
        <v>2</v>
      </c>
      <c r="E230" s="17" t="s">
        <v>3</v>
      </c>
      <c r="F230" s="17" t="s">
        <v>4</v>
      </c>
      <c r="G230" s="18" t="s">
        <v>5</v>
      </c>
    </row>
    <row r="231" spans="2:7" ht="17.100000000000001" customHeight="1" x14ac:dyDescent="0.25">
      <c r="B231" s="12"/>
      <c r="C231" s="68" t="s">
        <v>9</v>
      </c>
      <c r="D231" s="51">
        <v>7</v>
      </c>
      <c r="E231" s="52">
        <v>23.333333333333332</v>
      </c>
      <c r="F231" s="52">
        <v>23.333333333333332</v>
      </c>
      <c r="G231" s="35">
        <f>F231</f>
        <v>23.333333333333332</v>
      </c>
    </row>
    <row r="232" spans="2:7" ht="17.100000000000001" customHeight="1" x14ac:dyDescent="0.25">
      <c r="B232" s="13"/>
      <c r="C232" s="68" t="s">
        <v>10</v>
      </c>
      <c r="D232" s="54">
        <v>7</v>
      </c>
      <c r="E232" s="55">
        <v>23.333333333333332</v>
      </c>
      <c r="F232" s="55">
        <v>23.333333333333332</v>
      </c>
      <c r="G232" s="6">
        <f>F232+G231</f>
        <v>46.666666666666664</v>
      </c>
    </row>
    <row r="233" spans="2:7" ht="21" customHeight="1" x14ac:dyDescent="0.25">
      <c r="B233" s="13"/>
      <c r="C233" s="20" t="s">
        <v>32</v>
      </c>
      <c r="D233" s="54">
        <v>16</v>
      </c>
      <c r="E233" s="55">
        <v>53.333333333333336</v>
      </c>
      <c r="F233" s="55">
        <v>53.333333333333336</v>
      </c>
      <c r="G233" s="6">
        <f>F233+G232</f>
        <v>100</v>
      </c>
    </row>
    <row r="234" spans="2:7" ht="17.100000000000001" customHeight="1" x14ac:dyDescent="0.25">
      <c r="B234" s="14"/>
      <c r="C234" s="36" t="s">
        <v>1</v>
      </c>
      <c r="D234" s="37">
        <v>30</v>
      </c>
      <c r="E234" s="38">
        <v>100</v>
      </c>
      <c r="F234" s="38">
        <v>100</v>
      </c>
      <c r="G234" s="8"/>
    </row>
    <row r="235" spans="2:7" ht="17.100000000000001" customHeight="1" x14ac:dyDescent="0.25">
      <c r="B235" s="14"/>
      <c r="C235" s="40"/>
      <c r="D235" s="41"/>
      <c r="E235" s="42"/>
      <c r="F235" s="42"/>
      <c r="G235" s="43"/>
    </row>
    <row r="236" spans="2:7" ht="17.100000000000001" customHeight="1" x14ac:dyDescent="0.25">
      <c r="B236" s="14"/>
      <c r="C236" s="40"/>
      <c r="D236" s="41"/>
      <c r="E236" s="42"/>
      <c r="F236" s="42"/>
      <c r="G236" s="43"/>
    </row>
    <row r="237" spans="2:7" ht="17.100000000000001" customHeight="1" x14ac:dyDescent="0.25">
      <c r="B237" s="14"/>
      <c r="C237" s="40"/>
    </row>
    <row r="238" spans="2:7" ht="17.100000000000001" customHeight="1" x14ac:dyDescent="0.25">
      <c r="B238" s="14"/>
      <c r="C238" s="40"/>
    </row>
    <row r="239" spans="2:7" ht="17.100000000000001" customHeight="1" x14ac:dyDescent="0.25">
      <c r="B239" s="14"/>
      <c r="C239" s="40"/>
    </row>
    <row r="240" spans="2:7" ht="17.100000000000001" customHeight="1" x14ac:dyDescent="0.25">
      <c r="B240" s="14"/>
      <c r="C240" s="40"/>
      <c r="D240" s="41"/>
      <c r="E240" s="42"/>
      <c r="F240" s="42"/>
      <c r="G240" s="43"/>
    </row>
    <row r="241" spans="2:7" ht="17.100000000000001" customHeight="1" x14ac:dyDescent="0.25">
      <c r="B241" s="14"/>
      <c r="C241" s="40"/>
      <c r="D241" s="41"/>
      <c r="E241" s="42"/>
      <c r="F241" s="42"/>
      <c r="G241" s="43"/>
    </row>
    <row r="242" spans="2:7" ht="17.100000000000001" customHeight="1" x14ac:dyDescent="0.25">
      <c r="B242" s="14"/>
      <c r="C242" s="40"/>
      <c r="D242" s="41"/>
      <c r="E242" s="42"/>
      <c r="F242" s="42"/>
      <c r="G242" s="43"/>
    </row>
    <row r="243" spans="2:7" ht="17.100000000000001" customHeight="1" x14ac:dyDescent="0.25">
      <c r="B243" s="14"/>
      <c r="C243" s="40"/>
      <c r="D243" s="41"/>
      <c r="E243" s="42"/>
      <c r="F243" s="42"/>
      <c r="G243" s="43"/>
    </row>
    <row r="244" spans="2:7" ht="17.100000000000001" customHeight="1" x14ac:dyDescent="0.25">
      <c r="B244" s="14"/>
      <c r="C244" s="40"/>
      <c r="D244" s="41"/>
      <c r="E244" s="42"/>
      <c r="F244" s="42"/>
      <c r="G244" s="43"/>
    </row>
    <row r="245" spans="2:7" ht="17.100000000000001" customHeight="1" x14ac:dyDescent="0.25">
      <c r="B245" s="14"/>
      <c r="C245" s="40"/>
      <c r="D245" s="41"/>
      <c r="E245" s="42"/>
      <c r="F245" s="42"/>
      <c r="G245" s="43"/>
    </row>
    <row r="246" spans="2:7" ht="17.100000000000001" customHeight="1" x14ac:dyDescent="0.25">
      <c r="B246" s="14"/>
      <c r="C246" s="40"/>
      <c r="D246" s="41"/>
      <c r="E246" s="42"/>
      <c r="F246" s="42"/>
      <c r="G246" s="43"/>
    </row>
    <row r="247" spans="2:7" ht="17.100000000000001" customHeight="1" x14ac:dyDescent="0.25">
      <c r="B247" s="14"/>
      <c r="C247" s="40"/>
      <c r="D247" s="41"/>
      <c r="E247" s="42"/>
      <c r="F247" s="42"/>
      <c r="G247" s="43"/>
    </row>
    <row r="249" spans="2:7" ht="54.95" customHeight="1" x14ac:dyDescent="0.25">
      <c r="B249" s="48" t="s">
        <v>28</v>
      </c>
      <c r="C249" s="49"/>
      <c r="D249" s="49"/>
      <c r="E249" s="49"/>
      <c r="F249" s="49"/>
      <c r="G249" s="50"/>
    </row>
    <row r="250" spans="2:7" ht="29.1" customHeight="1" x14ac:dyDescent="0.25">
      <c r="B250" s="11"/>
      <c r="C250" s="21"/>
      <c r="D250" s="16" t="s">
        <v>2</v>
      </c>
      <c r="E250" s="17" t="s">
        <v>3</v>
      </c>
      <c r="F250" s="17" t="s">
        <v>4</v>
      </c>
      <c r="G250" s="18" t="s">
        <v>5</v>
      </c>
    </row>
    <row r="251" spans="2:7" ht="17.100000000000001" customHeight="1" x14ac:dyDescent="0.25">
      <c r="B251" s="12"/>
      <c r="C251" s="68" t="s">
        <v>9</v>
      </c>
      <c r="D251" s="51">
        <v>18</v>
      </c>
      <c r="E251" s="52">
        <v>60</v>
      </c>
      <c r="F251" s="52">
        <v>60</v>
      </c>
      <c r="G251" s="26">
        <f>F251</f>
        <v>60</v>
      </c>
    </row>
    <row r="252" spans="2:7" ht="17.100000000000001" customHeight="1" x14ac:dyDescent="0.25">
      <c r="B252" s="13"/>
      <c r="C252" s="68" t="s">
        <v>10</v>
      </c>
      <c r="D252" s="54">
        <v>4</v>
      </c>
      <c r="E252" s="55">
        <v>13.333333333333334</v>
      </c>
      <c r="F252" s="55">
        <v>13.333333333333334</v>
      </c>
      <c r="G252" s="33">
        <f>F252+G251</f>
        <v>73.333333333333329</v>
      </c>
    </row>
    <row r="253" spans="2:7" ht="17.100000000000001" customHeight="1" x14ac:dyDescent="0.25">
      <c r="B253" s="13"/>
      <c r="C253" s="20" t="s">
        <v>32</v>
      </c>
      <c r="D253" s="54">
        <v>8</v>
      </c>
      <c r="E253" s="55">
        <v>26.666666666666668</v>
      </c>
      <c r="F253" s="55">
        <v>26.666666666666668</v>
      </c>
      <c r="G253" s="33">
        <f>F253+G252</f>
        <v>100</v>
      </c>
    </row>
    <row r="254" spans="2:7" ht="17.100000000000001" customHeight="1" x14ac:dyDescent="0.25">
      <c r="B254" s="14"/>
      <c r="C254" s="15" t="s">
        <v>1</v>
      </c>
      <c r="D254" s="2">
        <v>30</v>
      </c>
      <c r="E254" s="7">
        <f>SUM(E251:E253)</f>
        <v>100</v>
      </c>
      <c r="F254" s="7">
        <f>SUM(F251:F253)</f>
        <v>100</v>
      </c>
      <c r="G254" s="8"/>
    </row>
    <row r="255" spans="2:7" ht="17.100000000000001" customHeight="1" x14ac:dyDescent="0.25">
      <c r="B255" s="14"/>
      <c r="C255" s="40"/>
      <c r="D255" s="41"/>
      <c r="E255" s="42"/>
      <c r="F255" s="42"/>
      <c r="G255" s="43"/>
    </row>
    <row r="256" spans="2:7" ht="17.100000000000001" customHeight="1" x14ac:dyDescent="0.25">
      <c r="B256" s="14"/>
      <c r="C256" s="40"/>
    </row>
    <row r="257" spans="2:7" ht="17.100000000000001" customHeight="1" x14ac:dyDescent="0.25">
      <c r="B257" s="14"/>
      <c r="C257" s="40"/>
    </row>
    <row r="258" spans="2:7" ht="17.100000000000001" customHeight="1" x14ac:dyDescent="0.25">
      <c r="B258" s="14"/>
      <c r="C258" s="40"/>
    </row>
    <row r="259" spans="2:7" ht="17.100000000000001" customHeight="1" x14ac:dyDescent="0.25">
      <c r="B259" s="14"/>
      <c r="C259" s="40"/>
      <c r="D259" s="41"/>
      <c r="E259" s="42"/>
      <c r="F259" s="42"/>
      <c r="G259" s="43"/>
    </row>
    <row r="260" spans="2:7" ht="17.100000000000001" customHeight="1" x14ac:dyDescent="0.25">
      <c r="B260" s="14"/>
      <c r="C260" s="40"/>
      <c r="D260" s="41"/>
      <c r="E260" s="42"/>
      <c r="F260" s="42"/>
      <c r="G260" s="43"/>
    </row>
    <row r="261" spans="2:7" ht="17.100000000000001" customHeight="1" x14ac:dyDescent="0.25">
      <c r="B261" s="14"/>
      <c r="C261" s="40"/>
      <c r="D261" s="41"/>
      <c r="E261" s="42"/>
      <c r="F261" s="42"/>
      <c r="G261" s="43"/>
    </row>
    <row r="262" spans="2:7" ht="17.100000000000001" customHeight="1" x14ac:dyDescent="0.25">
      <c r="B262" s="14"/>
      <c r="C262" s="40"/>
      <c r="D262" s="41"/>
      <c r="E262" s="42"/>
      <c r="F262" s="42"/>
      <c r="G262" s="43"/>
    </row>
    <row r="263" spans="2:7" ht="17.100000000000001" customHeight="1" x14ac:dyDescent="0.25">
      <c r="B263" s="14"/>
      <c r="C263" s="40"/>
      <c r="D263" s="41"/>
      <c r="E263" s="42"/>
      <c r="F263" s="42"/>
      <c r="G263" s="43"/>
    </row>
    <row r="264" spans="2:7" ht="17.100000000000001" customHeight="1" x14ac:dyDescent="0.25">
      <c r="B264" s="14"/>
      <c r="C264" s="40"/>
      <c r="D264" s="41"/>
      <c r="E264" s="42"/>
      <c r="F264" s="42"/>
      <c r="G264" s="43"/>
    </row>
    <row r="265" spans="2:7" ht="17.100000000000001" customHeight="1" x14ac:dyDescent="0.25">
      <c r="B265" s="14"/>
      <c r="C265" s="40"/>
      <c r="D265" s="41"/>
      <c r="E265" s="42"/>
      <c r="F265" s="42"/>
      <c r="G265" s="43"/>
    </row>
    <row r="266" spans="2:7" ht="17.100000000000001" customHeight="1" x14ac:dyDescent="0.25">
      <c r="B266" s="14"/>
      <c r="C266" s="40"/>
      <c r="D266" s="41"/>
      <c r="E266" s="42"/>
      <c r="F266" s="42"/>
      <c r="G266" s="43"/>
    </row>
    <row r="267" spans="2:7" ht="17.100000000000001" customHeight="1" x14ac:dyDescent="0.25">
      <c r="B267" s="14"/>
      <c r="C267" s="40"/>
      <c r="D267" s="41"/>
      <c r="E267" s="42"/>
      <c r="F267" s="42"/>
      <c r="G267" s="43"/>
    </row>
    <row r="269" spans="2:7" ht="36" customHeight="1" x14ac:dyDescent="0.25">
      <c r="B269" s="48" t="s">
        <v>29</v>
      </c>
      <c r="C269" s="49"/>
      <c r="D269" s="49"/>
      <c r="E269" s="49"/>
      <c r="F269" s="49"/>
      <c r="G269" s="50"/>
    </row>
    <row r="270" spans="2:7" ht="29.1" customHeight="1" x14ac:dyDescent="0.25">
      <c r="B270" s="11"/>
      <c r="C270" s="21"/>
      <c r="D270" s="16" t="s">
        <v>2</v>
      </c>
      <c r="E270" s="17" t="s">
        <v>3</v>
      </c>
      <c r="F270" s="17" t="s">
        <v>4</v>
      </c>
      <c r="G270" s="18" t="s">
        <v>5</v>
      </c>
    </row>
    <row r="271" spans="2:7" ht="26.25" customHeight="1" x14ac:dyDescent="0.25">
      <c r="B271" s="12"/>
      <c r="C271" s="68" t="s">
        <v>9</v>
      </c>
      <c r="D271" s="51">
        <v>24</v>
      </c>
      <c r="E271" s="52">
        <v>80</v>
      </c>
      <c r="F271" s="52">
        <v>80</v>
      </c>
      <c r="G271" s="26">
        <f>F271</f>
        <v>80</v>
      </c>
    </row>
    <row r="272" spans="2:7" ht="30" customHeight="1" x14ac:dyDescent="0.25">
      <c r="B272" s="13"/>
      <c r="C272" s="68" t="s">
        <v>10</v>
      </c>
      <c r="D272" s="28">
        <v>0</v>
      </c>
      <c r="E272" s="29">
        <v>0</v>
      </c>
      <c r="F272" s="29">
        <v>0</v>
      </c>
      <c r="G272" s="33">
        <f>F272+G271</f>
        <v>80</v>
      </c>
    </row>
    <row r="273" spans="2:13" ht="17.100000000000001" customHeight="1" x14ac:dyDescent="0.25">
      <c r="B273" s="13"/>
      <c r="C273" s="20" t="s">
        <v>32</v>
      </c>
      <c r="D273" s="54">
        <v>6</v>
      </c>
      <c r="E273" s="55">
        <v>20</v>
      </c>
      <c r="F273" s="55">
        <v>20</v>
      </c>
      <c r="G273" s="33">
        <f>F273+G272</f>
        <v>100</v>
      </c>
      <c r="I273" s="22"/>
      <c r="J273" s="4"/>
      <c r="K273" s="5"/>
      <c r="L273" s="5"/>
      <c r="M273" s="6"/>
    </row>
    <row r="274" spans="2:13" ht="17.100000000000001" customHeight="1" x14ac:dyDescent="0.25">
      <c r="B274" s="14"/>
      <c r="C274" s="15" t="s">
        <v>1</v>
      </c>
      <c r="D274" s="2">
        <v>30</v>
      </c>
      <c r="E274" s="7">
        <f>SUM(E271:E273)</f>
        <v>100</v>
      </c>
      <c r="F274" s="7">
        <f>SUM(F271:F273)</f>
        <v>100</v>
      </c>
      <c r="G274" s="8"/>
    </row>
    <row r="275" spans="2:13" ht="17.100000000000001" customHeight="1" x14ac:dyDescent="0.25">
      <c r="B275" s="14"/>
      <c r="C275" s="40"/>
      <c r="D275" s="41"/>
      <c r="E275" s="42"/>
      <c r="F275" s="42"/>
      <c r="G275" s="43"/>
    </row>
    <row r="276" spans="2:13" ht="17.100000000000001" customHeight="1" x14ac:dyDescent="0.25">
      <c r="B276" s="14"/>
      <c r="C276" s="40"/>
      <c r="D276" s="41"/>
      <c r="E276" s="42"/>
      <c r="F276" s="42"/>
      <c r="G276" s="43"/>
    </row>
    <row r="277" spans="2:13" ht="17.100000000000001" customHeight="1" x14ac:dyDescent="0.25">
      <c r="B277" s="14"/>
      <c r="C277" s="40"/>
      <c r="D277" s="41"/>
      <c r="E277" s="42"/>
      <c r="F277" s="42"/>
      <c r="G277" s="43"/>
    </row>
    <row r="278" spans="2:13" ht="17.100000000000001" customHeight="1" x14ac:dyDescent="0.25">
      <c r="B278" s="14"/>
      <c r="C278" s="40"/>
      <c r="D278" s="41"/>
      <c r="E278" s="42"/>
      <c r="F278" s="42"/>
      <c r="G278" s="43"/>
    </row>
    <row r="279" spans="2:13" ht="17.100000000000001" customHeight="1" x14ac:dyDescent="0.25">
      <c r="B279" s="14"/>
      <c r="G279" s="43"/>
    </row>
    <row r="280" spans="2:13" ht="17.100000000000001" customHeight="1" x14ac:dyDescent="0.25">
      <c r="B280" s="14"/>
      <c r="G280" s="43"/>
    </row>
    <row r="281" spans="2:13" ht="17.100000000000001" customHeight="1" x14ac:dyDescent="0.25">
      <c r="B281" s="14"/>
      <c r="G281" s="43"/>
    </row>
    <row r="282" spans="2:13" ht="17.100000000000001" customHeight="1" x14ac:dyDescent="0.25">
      <c r="B282" s="14"/>
      <c r="C282" s="40"/>
      <c r="D282" s="41"/>
      <c r="E282" s="42"/>
      <c r="F282" s="42"/>
      <c r="G282" s="43"/>
    </row>
    <row r="283" spans="2:13" ht="17.100000000000001" customHeight="1" x14ac:dyDescent="0.25">
      <c r="B283" s="14"/>
      <c r="C283" s="40"/>
      <c r="D283" s="41"/>
      <c r="E283" s="42"/>
      <c r="F283" s="42"/>
      <c r="G283" s="43"/>
    </row>
    <row r="284" spans="2:13" ht="17.100000000000001" customHeight="1" x14ac:dyDescent="0.25">
      <c r="B284" s="14"/>
      <c r="C284" s="40"/>
      <c r="D284" s="41"/>
      <c r="E284" s="42"/>
      <c r="F284" s="42"/>
      <c r="G284" s="43"/>
    </row>
    <row r="285" spans="2:13" ht="17.100000000000001" customHeight="1" x14ac:dyDescent="0.25">
      <c r="B285" s="14"/>
      <c r="C285" s="40"/>
      <c r="D285" s="41"/>
      <c r="E285" s="42"/>
      <c r="F285" s="42"/>
      <c r="G285" s="43"/>
    </row>
    <row r="286" spans="2:13" ht="17.100000000000001" customHeight="1" x14ac:dyDescent="0.25">
      <c r="B286" s="14"/>
      <c r="C286" s="40"/>
      <c r="D286" s="41"/>
      <c r="E286" s="42"/>
      <c r="F286" s="42"/>
      <c r="G286" s="43"/>
    </row>
    <row r="287" spans="2:13" ht="17.100000000000001" customHeight="1" x14ac:dyDescent="0.25">
      <c r="B287" s="14"/>
      <c r="C287" s="40"/>
      <c r="D287" s="41"/>
      <c r="E287" s="42"/>
      <c r="F287" s="42"/>
      <c r="G287" s="43"/>
    </row>
    <row r="289" spans="2:7" ht="54.95" customHeight="1" x14ac:dyDescent="0.25">
      <c r="B289" s="48" t="s">
        <v>30</v>
      </c>
      <c r="C289" s="49"/>
      <c r="D289" s="49"/>
      <c r="E289" s="49"/>
      <c r="F289" s="49"/>
      <c r="G289" s="50"/>
    </row>
    <row r="290" spans="2:7" ht="29.1" customHeight="1" x14ac:dyDescent="0.25">
      <c r="B290" s="11"/>
      <c r="C290" s="21"/>
      <c r="D290" s="16" t="s">
        <v>2</v>
      </c>
      <c r="E290" s="17" t="s">
        <v>3</v>
      </c>
      <c r="F290" s="17" t="s">
        <v>4</v>
      </c>
      <c r="G290" s="18" t="s">
        <v>5</v>
      </c>
    </row>
    <row r="291" spans="2:7" ht="17.100000000000001" customHeight="1" x14ac:dyDescent="0.25">
      <c r="B291" s="12"/>
      <c r="C291" s="68" t="s">
        <v>9</v>
      </c>
      <c r="D291" s="51">
        <v>22</v>
      </c>
      <c r="E291" s="52">
        <v>73.333333333333329</v>
      </c>
      <c r="F291" s="52">
        <v>73.333333333333329</v>
      </c>
      <c r="G291" s="26">
        <f>F291</f>
        <v>73.333333333333329</v>
      </c>
    </row>
    <row r="292" spans="2:7" ht="17.100000000000001" customHeight="1" x14ac:dyDescent="0.25">
      <c r="B292" s="13"/>
      <c r="C292" s="68" t="s">
        <v>10</v>
      </c>
      <c r="D292" s="54">
        <v>3</v>
      </c>
      <c r="E292" s="55">
        <v>10</v>
      </c>
      <c r="F292" s="55">
        <v>10</v>
      </c>
      <c r="G292" s="33">
        <f>F292+G291</f>
        <v>83.333333333333329</v>
      </c>
    </row>
    <row r="293" spans="2:7" ht="17.100000000000001" customHeight="1" x14ac:dyDescent="0.25">
      <c r="B293" s="14"/>
      <c r="C293" s="20" t="s">
        <v>32</v>
      </c>
      <c r="D293" s="54">
        <v>5</v>
      </c>
      <c r="E293" s="55">
        <v>16.666666666666664</v>
      </c>
      <c r="F293" s="55">
        <v>16.666666666666664</v>
      </c>
      <c r="G293" s="33">
        <f>F293+G292</f>
        <v>100</v>
      </c>
    </row>
    <row r="294" spans="2:7" ht="17.100000000000001" customHeight="1" x14ac:dyDescent="0.25">
      <c r="B294" s="14"/>
      <c r="C294" s="15" t="s">
        <v>1</v>
      </c>
      <c r="D294" s="2">
        <v>30</v>
      </c>
      <c r="E294" s="7">
        <f>SUM(E291:E293)</f>
        <v>100</v>
      </c>
      <c r="F294" s="7">
        <f>SUM(F291:F293)</f>
        <v>100</v>
      </c>
      <c r="G294" s="8"/>
    </row>
    <row r="297" spans="2:7" ht="21" customHeight="1" x14ac:dyDescent="0.25">
      <c r="B297" s="48" t="s">
        <v>31</v>
      </c>
      <c r="C297" s="49"/>
      <c r="D297" s="49"/>
      <c r="E297" s="49"/>
      <c r="F297" s="49"/>
      <c r="G297" s="50"/>
    </row>
    <row r="298" spans="2:7" ht="29.1" customHeight="1" x14ac:dyDescent="0.25">
      <c r="B298" s="11"/>
      <c r="C298" s="21"/>
      <c r="D298" s="16" t="s">
        <v>2</v>
      </c>
      <c r="E298" s="17" t="s">
        <v>3</v>
      </c>
      <c r="F298" s="17" t="s">
        <v>4</v>
      </c>
      <c r="G298" s="18" t="s">
        <v>5</v>
      </c>
    </row>
    <row r="299" spans="2:7" ht="17.100000000000001" customHeight="1" x14ac:dyDescent="0.25">
      <c r="B299" s="13"/>
      <c r="C299" s="68" t="s">
        <v>9</v>
      </c>
      <c r="D299" s="66">
        <v>30</v>
      </c>
      <c r="E299" s="67">
        <v>100</v>
      </c>
      <c r="F299" s="67">
        <v>100</v>
      </c>
      <c r="G299" s="26">
        <f>F299</f>
        <v>100</v>
      </c>
    </row>
    <row r="300" spans="2:7" ht="30" customHeight="1" x14ac:dyDescent="0.25">
      <c r="B300" s="13"/>
      <c r="C300" s="68" t="s">
        <v>10</v>
      </c>
      <c r="D300" s="28">
        <v>0</v>
      </c>
      <c r="E300" s="29">
        <v>0</v>
      </c>
      <c r="F300" s="29">
        <v>0</v>
      </c>
      <c r="G300" s="33">
        <f>F300+G299</f>
        <v>100</v>
      </c>
    </row>
    <row r="301" spans="2:7" ht="30" customHeight="1" x14ac:dyDescent="0.25">
      <c r="B301" s="13"/>
      <c r="C301" s="20" t="s">
        <v>32</v>
      </c>
      <c r="D301" s="24">
        <v>0</v>
      </c>
      <c r="E301" s="25">
        <v>0</v>
      </c>
      <c r="F301" s="25">
        <v>0</v>
      </c>
      <c r="G301" s="33">
        <f>F301+G300</f>
        <v>100</v>
      </c>
    </row>
    <row r="302" spans="2:7" ht="30" customHeight="1" x14ac:dyDescent="0.25">
      <c r="B302" s="13"/>
      <c r="C302" s="15" t="s">
        <v>1</v>
      </c>
      <c r="D302" s="2">
        <v>30</v>
      </c>
      <c r="E302" s="7">
        <f>SUM(E299:E301)</f>
        <v>100</v>
      </c>
      <c r="F302" s="7">
        <f>SUM(F299:F301)</f>
        <v>100</v>
      </c>
      <c r="G302" s="8"/>
    </row>
    <row r="303" spans="2:7" ht="17.100000000000001" customHeight="1" x14ac:dyDescent="0.25">
      <c r="B303" s="14"/>
      <c r="C303" s="40"/>
      <c r="D303" s="41"/>
      <c r="E303" s="42"/>
      <c r="F303" s="42"/>
      <c r="G303" s="43"/>
    </row>
    <row r="304" spans="2:7" ht="17.100000000000001" customHeight="1" x14ac:dyDescent="0.25">
      <c r="B304" s="14"/>
      <c r="C304" s="40"/>
      <c r="D304" s="41"/>
      <c r="E304" s="42"/>
      <c r="F304" s="42"/>
      <c r="G304" s="43"/>
    </row>
    <row r="305" spans="2:7" ht="17.100000000000001" customHeight="1" x14ac:dyDescent="0.25">
      <c r="B305" s="14"/>
      <c r="C305" s="40"/>
      <c r="D305" s="41"/>
      <c r="E305" s="42"/>
      <c r="F305" s="42"/>
      <c r="G305" s="43"/>
    </row>
    <row r="306" spans="2:7" ht="17.100000000000001" customHeight="1" x14ac:dyDescent="0.25">
      <c r="B306" s="14"/>
      <c r="C306" s="40"/>
      <c r="D306" s="41"/>
      <c r="E306" s="42"/>
      <c r="F306" s="42"/>
      <c r="G306" s="43"/>
    </row>
    <row r="307" spans="2:7" ht="17.100000000000001" customHeight="1" x14ac:dyDescent="0.25">
      <c r="B307" s="14"/>
      <c r="C307" s="40"/>
      <c r="D307" s="41"/>
      <c r="E307" s="42"/>
      <c r="F307" s="42"/>
      <c r="G307" s="43"/>
    </row>
    <row r="308" spans="2:7" ht="17.100000000000001" customHeight="1" x14ac:dyDescent="0.25">
      <c r="B308" s="14"/>
      <c r="C308" s="40"/>
      <c r="D308" s="41"/>
      <c r="E308" s="42"/>
      <c r="F308" s="42"/>
      <c r="G308" s="43"/>
    </row>
    <row r="309" spans="2:7" ht="17.100000000000001" customHeight="1" x14ac:dyDescent="0.25">
      <c r="B309" s="14"/>
      <c r="C309" s="40"/>
      <c r="D309" s="41"/>
      <c r="E309" s="42"/>
      <c r="F309" s="42"/>
      <c r="G309" s="43"/>
    </row>
    <row r="310" spans="2:7" ht="17.100000000000001" customHeight="1" x14ac:dyDescent="0.25">
      <c r="B310" s="14"/>
      <c r="G310" s="43"/>
    </row>
    <row r="311" spans="2:7" ht="17.100000000000001" customHeight="1" x14ac:dyDescent="0.25">
      <c r="B311" s="14"/>
      <c r="G311" s="43"/>
    </row>
    <row r="312" spans="2:7" ht="17.100000000000001" customHeight="1" x14ac:dyDescent="0.25">
      <c r="B312" s="14"/>
      <c r="C312" s="40"/>
      <c r="D312" s="41"/>
      <c r="E312" s="42"/>
      <c r="F312" s="42"/>
      <c r="G312" s="43"/>
    </row>
    <row r="313" spans="2:7" ht="17.100000000000001" customHeight="1" x14ac:dyDescent="0.25">
      <c r="B313" s="14"/>
      <c r="C313" s="40"/>
      <c r="D313" s="41"/>
      <c r="E313" s="42"/>
      <c r="F313" s="42"/>
      <c r="G313" s="43"/>
    </row>
  </sheetData>
  <mergeCells count="16">
    <mergeCell ref="B47:G47"/>
    <mergeCell ref="B66:G66"/>
    <mergeCell ref="B7:G7"/>
    <mergeCell ref="B27:G27"/>
    <mergeCell ref="B145:G145"/>
    <mergeCell ref="B189:G189"/>
    <mergeCell ref="B104:G104"/>
    <mergeCell ref="B126:G126"/>
    <mergeCell ref="B85:G85"/>
    <mergeCell ref="B163:G163"/>
    <mergeCell ref="B229:G229"/>
    <mergeCell ref="B249:G249"/>
    <mergeCell ref="B209:G209"/>
    <mergeCell ref="B297:G297"/>
    <mergeCell ref="B269:G269"/>
    <mergeCell ref="B289:G28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2023-06-23T18:55:06Z</dcterms:modified>
</cp:coreProperties>
</file>