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S.W.A.D.Sudharma Samarasekara 076 6277191\"/>
    </mc:Choice>
  </mc:AlternateContent>
  <xr:revisionPtr revIDLastSave="0" documentId="13_ncr:1_{83012E16-1368-4509-855D-ABDCD3DBF1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4" i="1" l="1"/>
  <c r="D12" i="1"/>
  <c r="E360" i="1"/>
  <c r="E361" i="1"/>
  <c r="E362" i="1"/>
  <c r="E363" i="1"/>
  <c r="F363" i="1" s="1"/>
  <c r="E359" i="1"/>
  <c r="D364" i="1"/>
  <c r="E339" i="1"/>
  <c r="E340" i="1"/>
  <c r="E341" i="1"/>
  <c r="F341" i="1" s="1"/>
  <c r="E342" i="1"/>
  <c r="F342" i="1" s="1"/>
  <c r="E343" i="1"/>
  <c r="E344" i="1"/>
  <c r="E345" i="1"/>
  <c r="F345" i="1" s="1"/>
  <c r="E338" i="1"/>
  <c r="D346" i="1"/>
  <c r="D326" i="1"/>
  <c r="E296" i="1"/>
  <c r="E297" i="1"/>
  <c r="E298" i="1"/>
  <c r="E299" i="1"/>
  <c r="E300" i="1"/>
  <c r="E301" i="1"/>
  <c r="E295" i="1"/>
  <c r="D302" i="1"/>
  <c r="E182" i="1"/>
  <c r="E183" i="1"/>
  <c r="E184" i="1"/>
  <c r="E185" i="1"/>
  <c r="F185" i="1" s="1"/>
  <c r="E181" i="1"/>
  <c r="D186" i="1"/>
  <c r="E170" i="1"/>
  <c r="E171" i="1"/>
  <c r="E172" i="1"/>
  <c r="E173" i="1"/>
  <c r="E169" i="1"/>
  <c r="D174" i="1"/>
  <c r="E91" i="1"/>
  <c r="F91" i="1"/>
  <c r="G91" i="1" s="1"/>
  <c r="E92" i="1"/>
  <c r="F92" i="1" s="1"/>
  <c r="G92" i="1" s="1"/>
  <c r="E93" i="1"/>
  <c r="F93" i="1"/>
  <c r="E94" i="1"/>
  <c r="F94" i="1" s="1"/>
  <c r="E95" i="1"/>
  <c r="F95" i="1"/>
  <c r="E96" i="1"/>
  <c r="F96" i="1" s="1"/>
  <c r="E11" i="1"/>
  <c r="F11" i="1" s="1"/>
  <c r="E31" i="1"/>
  <c r="F31" i="1" s="1"/>
  <c r="E32" i="1"/>
  <c r="F32" i="1" s="1"/>
  <c r="E33" i="1"/>
  <c r="F33" i="1"/>
  <c r="E70" i="1"/>
  <c r="F70" i="1" s="1"/>
  <c r="E71" i="1"/>
  <c r="F71" i="1" s="1"/>
  <c r="E133" i="1"/>
  <c r="F133" i="1" s="1"/>
  <c r="E134" i="1"/>
  <c r="F134" i="1" s="1"/>
  <c r="E135" i="1"/>
  <c r="F135" i="1"/>
  <c r="E152" i="1"/>
  <c r="F152" i="1" s="1"/>
  <c r="E153" i="1"/>
  <c r="F153" i="1" s="1"/>
  <c r="F171" i="1"/>
  <c r="F172" i="1"/>
  <c r="F173" i="1"/>
  <c r="F183" i="1"/>
  <c r="F184" i="1"/>
  <c r="E219" i="1"/>
  <c r="F219" i="1" s="1"/>
  <c r="E220" i="1"/>
  <c r="F220" i="1" s="1"/>
  <c r="E239" i="1"/>
  <c r="F239" i="1" s="1"/>
  <c r="E259" i="1"/>
  <c r="F259" i="1" s="1"/>
  <c r="F297" i="1"/>
  <c r="F298" i="1"/>
  <c r="F299" i="1"/>
  <c r="F300" i="1"/>
  <c r="F301" i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F340" i="1"/>
  <c r="F343" i="1"/>
  <c r="F344" i="1"/>
  <c r="F361" i="1"/>
  <c r="F362" i="1"/>
  <c r="E382" i="1"/>
  <c r="F382" i="1" s="1"/>
  <c r="E381" i="1"/>
  <c r="F381" i="1" s="1"/>
  <c r="E380" i="1"/>
  <c r="F380" i="1" s="1"/>
  <c r="G380" i="1" s="1"/>
  <c r="F360" i="1"/>
  <c r="F359" i="1"/>
  <c r="G359" i="1" s="1"/>
  <c r="F339" i="1"/>
  <c r="F338" i="1"/>
  <c r="G338" i="1" s="1"/>
  <c r="E318" i="1"/>
  <c r="F318" i="1" s="1"/>
  <c r="E317" i="1"/>
  <c r="F317" i="1" s="1"/>
  <c r="G317" i="1" s="1"/>
  <c r="F296" i="1"/>
  <c r="F295" i="1"/>
  <c r="G295" i="1" s="1"/>
  <c r="E278" i="1"/>
  <c r="F278" i="1" s="1"/>
  <c r="E277" i="1"/>
  <c r="F277" i="1" s="1"/>
  <c r="E258" i="1"/>
  <c r="F258" i="1" s="1"/>
  <c r="E257" i="1"/>
  <c r="F257" i="1" s="1"/>
  <c r="E238" i="1"/>
  <c r="F238" i="1" s="1"/>
  <c r="E237" i="1"/>
  <c r="F237" i="1" s="1"/>
  <c r="G237" i="1" s="1"/>
  <c r="E218" i="1"/>
  <c r="F218" i="1" s="1"/>
  <c r="E217" i="1"/>
  <c r="F217" i="1" s="1"/>
  <c r="G217" i="1" s="1"/>
  <c r="E199" i="1"/>
  <c r="F199" i="1" s="1"/>
  <c r="E198" i="1"/>
  <c r="F198" i="1" s="1"/>
  <c r="G198" i="1" s="1"/>
  <c r="F182" i="1"/>
  <c r="F181" i="1"/>
  <c r="G181" i="1" s="1"/>
  <c r="F170" i="1"/>
  <c r="F169" i="1"/>
  <c r="G169" i="1" s="1"/>
  <c r="E151" i="1"/>
  <c r="F151" i="1" s="1"/>
  <c r="E150" i="1"/>
  <c r="F150" i="1" s="1"/>
  <c r="G150" i="1" s="1"/>
  <c r="E132" i="1"/>
  <c r="F132" i="1" s="1"/>
  <c r="E131" i="1"/>
  <c r="F131" i="1" s="1"/>
  <c r="G131" i="1" s="1"/>
  <c r="E113" i="1"/>
  <c r="F113" i="1" s="1"/>
  <c r="E112" i="1"/>
  <c r="F112" i="1" s="1"/>
  <c r="G112" i="1" s="1"/>
  <c r="E90" i="1"/>
  <c r="F90" i="1" s="1"/>
  <c r="E89" i="1"/>
  <c r="F89" i="1" s="1"/>
  <c r="G89" i="1" s="1"/>
  <c r="E69" i="1"/>
  <c r="F69" i="1" s="1"/>
  <c r="E68" i="1"/>
  <c r="F68" i="1" s="1"/>
  <c r="G68" i="1" s="1"/>
  <c r="E50" i="1"/>
  <c r="F50" i="1" s="1"/>
  <c r="E49" i="1"/>
  <c r="F49" i="1" s="1"/>
  <c r="G49" i="1" s="1"/>
  <c r="E30" i="1"/>
  <c r="F30" i="1" s="1"/>
  <c r="E29" i="1"/>
  <c r="F29" i="1" s="1"/>
  <c r="G29" i="1" s="1"/>
  <c r="E10" i="1"/>
  <c r="F10" i="1" s="1"/>
  <c r="F9" i="1"/>
  <c r="G9" i="1" s="1"/>
  <c r="E9" i="1"/>
  <c r="G30" i="1" l="1"/>
  <c r="G31" i="1" s="1"/>
  <c r="G32" i="1" s="1"/>
  <c r="G33" i="1" s="1"/>
  <c r="G10" i="1"/>
  <c r="G11" i="1" s="1"/>
  <c r="G296" i="1"/>
  <c r="G297" i="1" s="1"/>
  <c r="G298" i="1" s="1"/>
  <c r="G299" i="1" s="1"/>
  <c r="G300" i="1" s="1"/>
  <c r="G301" i="1" s="1"/>
  <c r="E279" i="1"/>
  <c r="G218" i="1"/>
  <c r="G219" i="1" s="1"/>
  <c r="G220" i="1" s="1"/>
  <c r="G182" i="1"/>
  <c r="G183" i="1" s="1"/>
  <c r="G184" i="1" s="1"/>
  <c r="G185" i="1" s="1"/>
  <c r="G151" i="1"/>
  <c r="G152" i="1" s="1"/>
  <c r="G153" i="1" s="1"/>
  <c r="G93" i="1"/>
  <c r="G94" i="1" s="1"/>
  <c r="G95" i="1" s="1"/>
  <c r="G96" i="1" s="1"/>
  <c r="G50" i="1"/>
  <c r="G381" i="1"/>
  <c r="G382" i="1" s="1"/>
  <c r="G360" i="1"/>
  <c r="G361" i="1" s="1"/>
  <c r="G362" i="1" s="1"/>
  <c r="G363" i="1" s="1"/>
  <c r="G339" i="1"/>
  <c r="G340" i="1" s="1"/>
  <c r="G341" i="1" s="1"/>
  <c r="G342" i="1" s="1"/>
  <c r="G343" i="1" s="1"/>
  <c r="G344" i="1" s="1"/>
  <c r="G345" i="1" s="1"/>
  <c r="G318" i="1"/>
  <c r="G319" i="1" s="1"/>
  <c r="G320" i="1" s="1"/>
  <c r="G321" i="1" s="1"/>
  <c r="G322" i="1" s="1"/>
  <c r="G323" i="1" s="1"/>
  <c r="G324" i="1" s="1"/>
  <c r="G325" i="1" s="1"/>
  <c r="F279" i="1"/>
  <c r="G277" i="1"/>
  <c r="G278" i="1" s="1"/>
  <c r="F260" i="1"/>
  <c r="G257" i="1"/>
  <c r="G258" i="1"/>
  <c r="G259" i="1" s="1"/>
  <c r="E260" i="1"/>
  <c r="G238" i="1"/>
  <c r="G239" i="1" s="1"/>
  <c r="G199" i="1"/>
  <c r="G170" i="1"/>
  <c r="G171" i="1" s="1"/>
  <c r="G172" i="1" s="1"/>
  <c r="G173" i="1" s="1"/>
  <c r="G132" i="1"/>
  <c r="G133" i="1" s="1"/>
  <c r="G134" i="1" s="1"/>
  <c r="G135" i="1" s="1"/>
  <c r="G113" i="1"/>
  <c r="G90" i="1"/>
  <c r="G69" i="1"/>
  <c r="G70" i="1" s="1"/>
  <c r="G71" i="1" s="1"/>
  <c r="E302" i="1"/>
</calcChain>
</file>

<file path=xl/sharedStrings.xml><?xml version="1.0" encoding="utf-8"?>
<sst xmlns="http://schemas.openxmlformats.org/spreadsheetml/2006/main" count="210" uniqueCount="106">
  <si>
    <t>Frequency Table</t>
  </si>
  <si>
    <t>tl;=j</t>
  </si>
  <si>
    <t>ixLHd;h</t>
  </si>
  <si>
    <t>m%;sY;h</t>
  </si>
  <si>
    <t>j,x.= m%;sY;h</t>
  </si>
  <si>
    <t>iuqÉÑ; m%;sY;h</t>
  </si>
  <si>
    <t>niakdysr m&lt;d;</t>
  </si>
  <si>
    <t>mqreI</t>
  </si>
  <si>
    <t>ia;%S</t>
  </si>
  <si>
    <t>Wmdê wfmalaIl</t>
  </si>
  <si>
    <t>WmdêOdÍ</t>
  </si>
  <si>
    <t>fjk;a</t>
  </si>
  <si>
    <t>YsIH</t>
  </si>
  <si>
    <t>iajhx /lshd</t>
  </si>
  <si>
    <t>Tõ</t>
  </si>
  <si>
    <t>ke;</t>
  </si>
  <si>
    <t>ඔබගේ අධ්‍යාපන මට්ටම.</t>
  </si>
  <si>
    <t>ස්ත්‍රී පුරුෂභාව.</t>
  </si>
  <si>
    <t>ඔබ ජීවත් වන දිස්ත්‍රික්කය</t>
  </si>
  <si>
    <t>ඔබ ජීවත් වන පළාත.</t>
  </si>
  <si>
    <t>ඔබගේ රැකියාවේ ස්වභාව.</t>
  </si>
  <si>
    <t>ඔබ ව්‍යාජ මුහුණුපොත් ගිණුම් (Fake accounts) දැකලා තියෙනවා ද ?</t>
  </si>
  <si>
    <t>ඔබ මුහුණුපොත භාවිතා කරන කාලය</t>
  </si>
  <si>
    <t xml:space="preserve"> ඔබ භාවිතා කරන මුහුණුපොත් ගිණුම්වල       සිටින පුද්ගලයන් ව්‍යාජ (fake account) ගිණුමකින් පෙනී සිටින්නේ නැත කියලා ඔබට,</t>
  </si>
  <si>
    <t>ඔබ සිතන ආකාරයට පුද්ගලයෙක් ව්‍යාජ ෆේස්බුක් ගිණුමකින් නිර්මාණශීලී අදහස් හැගීම් ප්‍රකාශ කරන්නේ ඇයි (කිහිපයක් සදහන් කළ හැකිය)</t>
  </si>
  <si>
    <t>වැඩි අවධානයක් ලබා ගැනීමසදහා</t>
  </si>
  <si>
    <t>ප්‍රසිද්ධවීම සදහා</t>
  </si>
  <si>
    <t>සමාජය තුළ කුතුහලයක් ඇති කළ හැක්කේ අනන්‍යතාවය සැගවූ ගිණුමකින් නිසා</t>
  </si>
  <si>
    <t>තමන්ගේ අනන්‍යතාවය හෙළි කිරීම්වලින් ප්‍රශ්න ඇති වේ යැයි බිය නිසා</t>
  </si>
  <si>
    <t>මුහුණුපොතේ ව්‍යාජ ගිණුමක් (fake account ) ලෙස ඔබ අදහස් කරන්නේ , (කිහිපයක් සදහන් කළ හැකිය)</t>
  </si>
  <si>
    <t>අනන්‍යතාවය සැගවූ මාන්දමා නමින් පෙනී සිටින මුහුණුපොත් පිටුව(page) තුළ සදහන් විහිලු දෙබස් කියවනවා ද ?</t>
  </si>
  <si>
    <t>රොන්සුරා නමින් මුහුණුපොතේ පිටුව (page) පවත්වාගෙන යන්නේ කවුද සහ එම පුද්ගලයාගේ පෞද්ගලික තොරතුරු ඔබ දන්නවා ද ?</t>
  </si>
  <si>
    <t>ඉහත රූපයේ සදහන් වන්නේ ප්‍රවෘත්තියක් ආශ්‍රයෙන් සකස් කළ  පණිවිඩයක් , එවැනි නිර්මාණශීලී පණිවිඩයක් කියවීමෙන් ඔබට,</t>
  </si>
  <si>
    <t>කඩචෝරුවා නමින් ඇති මුහුණුපොත් පිටුව (page) තුළ ප්‍රචාරය කරන කෑමබීමවල අලංකාර පින්තූර දැකීමෙන් ඔබ ඒවාට,</t>
  </si>
  <si>
    <t>අනන්‍යතාවය සැගවූ නිර්මාණශීලී අදහස් , පින්තූර ඉදිපත් කරන පුද්ගලයන් සමග ඔබ කතා  ( chat )කර තියෙනවා ද ?</t>
  </si>
  <si>
    <t>තමන්ගේ නම වෙනුවට වෙනත් නම් භාවිතා කරමින් මුහුණුපොතේ අදහස් , තොරතුරු ඉදිරිපත් කරන ආකාරයන්ගෙන් ඔබ වඩාත් ප්‍රිය කරන්නේ , ( කිහිපයක් සදහන් කළ හැකියි)</t>
  </si>
  <si>
    <t>අනන්‍යතාවය සගවා ෆේස්බුක් ගිණුමක්/පිටු (account/page) නිර්මාණය කිරීමට සිදු වුවොත් ඔබ  ඉදිරිපත් කරන්නේ ,</t>
  </si>
  <si>
    <t>ඔබ සිතන ආකාරයට ව්‍යාජ ෆේස්බුක් තුළ  ප්‍රේම සම්බන්ධතා , ආර්ථිකය , සෞඛ්‍යය සහ සමාජය පිළිබඳ ප්‍රශ්න නිර්මාණශීලීව ඉදිරිපත් කර ඇති හොඳම ක්‍රමය වන්නේ , ( කිහිපයක් සදහන් කළ හැකියි)</t>
  </si>
  <si>
    <t>ඔබ සිතන ආකාරයට සරාගික පින්තූර සමග සරාගික වචන යොදා   සකස් කර ඇති ව්‍යාජ ෆේස්බුක් ගිණුම් /පිටු (accounts/ page ) මගින් පුද්ගලයන්ගේ, ( කිහිපයක් සදහන් කළ හැකියි )</t>
  </si>
  <si>
    <t>ව්‍යාජ ෆේස්බුක් මගින් නිර්මාණාත්මකව  ලබාදෙන අදහස් මගින්  ජීවිතයට සිදු කළ හැකි බලපෑම ගැන ඔබ මින්පෙර දැනුවත්ව සිටියා ද ?</t>
  </si>
  <si>
    <t>;rula ÿrg</t>
  </si>
  <si>
    <t>ye.Sï fkdikaiqka fjhs</t>
  </si>
  <si>
    <t>oeä l=;=y,hla we;s fjhs</t>
  </si>
  <si>
    <t>.sKqu mj;ajdf.k hk mqoa.,hd iu. l;d ^pÜ &amp; lrkakg isf;hs</t>
  </si>
  <si>
    <t>tajdfhys ioyka foaw;ayodne,Sug isf;hs</t>
  </si>
  <si>
    <t>;udg;a tjeks .sKqulskafmkS isàug isf;hs</t>
  </si>
  <si>
    <t>flá Ñ;%mgj,ska</t>
  </si>
  <si>
    <t>jdlHhla iy mska;+rhla u.ska</t>
  </si>
  <si>
    <t>.S;hla iu. ùäfhda u.ska</t>
  </si>
  <si>
    <t>mska;+r iu. oekaùula u.ska</t>
  </si>
  <si>
    <t>úys¨‍ fonia" mska;+r u.ska</t>
  </si>
  <si>
    <t>mska;+rhla iu. lúhlska</t>
  </si>
  <si>
    <t>ldgQka iu. fonia u.ska</t>
  </si>
  <si>
    <t>mska;+rhla iu. Okd;aul wjjdohla u.ska</t>
  </si>
  <si>
    <t>úys¨‍ fonia</t>
  </si>
  <si>
    <t>lú ksioeia</t>
  </si>
  <si>
    <t>lEuîu</t>
  </si>
  <si>
    <t>Okd;aul is;=ú,s</t>
  </si>
  <si>
    <t>fyd,auka l;d</t>
  </si>
  <si>
    <t>frduEka;sl l;d</t>
  </si>
  <si>
    <t>flá Ñ;%mg</t>
  </si>
  <si>
    <t>Ñ;%</t>
  </si>
  <si>
    <t>YDx.drd;aul mska;+r iy jdlH</t>
  </si>
  <si>
    <t>weíneys úh yelshs</t>
  </si>
  <si>
    <t>ñ,§ .ekSug isf;hs</t>
  </si>
  <si>
    <t>tlajrla fyda lEug isf;hs</t>
  </si>
  <si>
    <t>oekqu muKla ,efí'</t>
  </si>
  <si>
    <t>oekqu iy úfkdaoh ,efí'</t>
  </si>
  <si>
    <t>úfkdaoh muKla ,efí'</t>
  </si>
  <si>
    <t>;rula ÿrg okakjd</t>
  </si>
  <si>
    <t>iïmQ¾K okakjd</t>
  </si>
  <si>
    <t>úYajdihs</t>
  </si>
  <si>
    <t>;rula ÿrg úYajdihs</t>
  </si>
  <si>
    <t>úYajdi ke;</t>
  </si>
  <si>
    <t>;rula ÿrg wúYajdihs</t>
  </si>
  <si>
    <t>Èkm;d</t>
  </si>
  <si>
    <t>i;sm;d</t>
  </si>
  <si>
    <t>ojilg tl jrla</t>
  </si>
  <si>
    <t>ojilg fomdrla</t>
  </si>
  <si>
    <t>bv ,efnk ´kEu fj,djl</t>
  </si>
  <si>
    <t>rdcH wxYfha</t>
  </si>
  <si>
    <t>fm!oa.,sl wxYfha</t>
  </si>
  <si>
    <t>jHdmdßl</t>
  </si>
  <si>
    <t>f.dú</t>
  </si>
  <si>
    <t>lïlre</t>
  </si>
  <si>
    <t>/lshdjla fkdlrhs</t>
  </si>
  <si>
    <t>w'fmd'i'idudkHfm&lt; olajd</t>
  </si>
  <si>
    <t>w'fmd'i'Wiiafm&lt; olajd</t>
  </si>
  <si>
    <t>fld&lt;U</t>
  </si>
  <si>
    <t>l¨‍;r</t>
  </si>
  <si>
    <t>.ïmy</t>
  </si>
  <si>
    <t>l=reKE.,</t>
  </si>
  <si>
    <t>jhU m&lt;d;</t>
  </si>
  <si>
    <t>frduEkaála kjl;dj,g</t>
  </si>
  <si>
    <t>flál;dj,g</t>
  </si>
  <si>
    <t>lú ksioeiaj,g</t>
  </si>
  <si>
    <t>ldgqka iy foniaj,g</t>
  </si>
  <si>
    <t>Okd;aul is;=ú,sj,g</t>
  </si>
  <si>
    <t>mska;+rhla iu. lúhlg</t>
  </si>
  <si>
    <t>jdlHhla iu. mska;+rhlg</t>
  </si>
  <si>
    <t>තමාගේ ඇත්ත නමින් පෙනී සිටීමෙන් ප්‍රතිචාර අඩුවේ යැයි සිතන නිසා</t>
  </si>
  <si>
    <t xml:space="preserve">පරිශීලකයා ස්ත්‍රී/ පුරුෂ ද දන්නෑ </t>
  </si>
  <si>
    <t xml:space="preserve">පෞද්ගලික පින්තූරයක් නෑ </t>
  </si>
  <si>
    <t xml:space="preserve">සැබෑ ජීවිතේ යාවත්කාලීන දෙයක් නෑ </t>
  </si>
  <si>
    <t xml:space="preserve">අමුතු ගිණුම් (බ්ලැක් හාර්ට් , මැදියම් රැය) </t>
  </si>
  <si>
    <t xml:space="preserve">ප්‍රසිද්ධ නළුනිළි පින්තූර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</si>
</sst>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sz val="12"/>
      <color rgb="FF000000"/>
      <name val="FMAbhaya"/>
    </font>
    <font>
      <sz val="9"/>
      <color rgb="FF010205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/>
      <bottom/>
      <diagonal/>
    </border>
  </borders>
  <cellStyleXfs count="4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3"/>
    <xf numFmtId="0" fontId="1" fillId="0" borderId="3"/>
  </cellStyleXfs>
  <cellXfs count="50">
    <xf numFmtId="0" fontId="0" fillId="0" borderId="0" xfId="0"/>
    <xf numFmtId="164" fontId="3" fillId="0" borderId="14" xfId="29" applyNumberFormat="1" applyFont="1" applyBorder="1" applyAlignment="1">
      <alignment horizontal="right" vertical="top"/>
    </xf>
    <xf numFmtId="165" fontId="3" fillId="0" borderId="13" xfId="33" applyNumberFormat="1" applyFont="1" applyBorder="1" applyAlignment="1">
      <alignment horizontal="right" vertical="top"/>
    </xf>
    <xf numFmtId="164" fontId="3" fillId="0" borderId="17" xfId="34" applyNumberFormat="1" applyFont="1" applyBorder="1" applyAlignment="1">
      <alignment horizontal="right" vertical="top"/>
    </xf>
    <xf numFmtId="165" fontId="3" fillId="0" borderId="18" xfId="35" applyNumberFormat="1" applyFont="1" applyBorder="1" applyAlignment="1">
      <alignment horizontal="right" vertical="top"/>
    </xf>
    <xf numFmtId="165" fontId="3" fillId="0" borderId="19" xfId="36" applyNumberFormat="1" applyFont="1" applyBorder="1" applyAlignment="1">
      <alignment horizontal="right" vertical="top"/>
    </xf>
    <xf numFmtId="165" fontId="3" fillId="0" borderId="15" xfId="37" applyNumberFormat="1" applyFont="1" applyBorder="1" applyAlignment="1">
      <alignment horizontal="right" vertical="top"/>
    </xf>
    <xf numFmtId="0" fontId="3" fillId="0" borderId="16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5" fillId="0" borderId="5" xfId="12" applyFont="1" applyBorder="1" applyAlignment="1">
      <alignment horizontal="left" vertical="top" wrapText="1"/>
    </xf>
    <xf numFmtId="0" fontId="6" fillId="0" borderId="20" xfId="0" applyFont="1" applyBorder="1" applyAlignment="1">
      <alignment horizontal="center" wrapText="1"/>
    </xf>
    <xf numFmtId="0" fontId="6" fillId="0" borderId="21" xfId="0" applyFont="1" applyBorder="1" applyAlignment="1">
      <alignment horizontal="center" wrapText="1"/>
    </xf>
    <xf numFmtId="0" fontId="6" fillId="0" borderId="22" xfId="0" applyFont="1" applyBorder="1" applyAlignment="1">
      <alignment horizontal="center" wrapText="1"/>
    </xf>
    <xf numFmtId="0" fontId="5" fillId="0" borderId="11" xfId="25" applyFont="1" applyBorder="1" applyAlignment="1">
      <alignment horizontal="left" vertical="top" wrapText="1"/>
    </xf>
    <xf numFmtId="0" fontId="5" fillId="0" borderId="0" xfId="0" applyFont="1"/>
    <xf numFmtId="0" fontId="5" fillId="0" borderId="7" xfId="20" applyFont="1" applyBorder="1" applyAlignment="1">
      <alignment wrapText="1"/>
    </xf>
    <xf numFmtId="0" fontId="5" fillId="0" borderId="4" xfId="10" applyFont="1" applyBorder="1" applyAlignment="1">
      <alignment horizontal="left" vertical="top" wrapText="1"/>
    </xf>
    <xf numFmtId="0" fontId="5" fillId="0" borderId="23" xfId="10" applyFont="1" applyBorder="1" applyAlignment="1">
      <alignment horizontal="left" vertical="top" wrapText="1"/>
    </xf>
    <xf numFmtId="164" fontId="3" fillId="0" borderId="24" xfId="34" applyNumberFormat="1" applyFont="1" applyBorder="1" applyAlignment="1">
      <alignment horizontal="right" vertical="top"/>
    </xf>
    <xf numFmtId="164" fontId="3" fillId="0" borderId="25" xfId="34" applyNumberFormat="1" applyFont="1" applyBorder="1" applyAlignment="1">
      <alignment horizontal="right" vertical="top"/>
    </xf>
    <xf numFmtId="0" fontId="5" fillId="0" borderId="3" xfId="25" applyFont="1" applyBorder="1" applyAlignment="1">
      <alignment horizontal="left" vertical="top" wrapText="1"/>
    </xf>
    <xf numFmtId="164" fontId="3" fillId="0" borderId="3" xfId="26" applyNumberFormat="1" applyFont="1" applyBorder="1" applyAlignment="1">
      <alignment horizontal="right" vertical="top"/>
    </xf>
    <xf numFmtId="165" fontId="3" fillId="0" borderId="3" xfId="32" applyNumberFormat="1" applyFont="1" applyBorder="1" applyAlignment="1">
      <alignment horizontal="right" vertical="top"/>
    </xf>
    <xf numFmtId="165" fontId="3" fillId="0" borderId="6" xfId="36" applyNumberFormat="1" applyFont="1" applyBorder="1" applyAlignment="1">
      <alignment horizontal="right" vertical="top"/>
    </xf>
    <xf numFmtId="0" fontId="5" fillId="0" borderId="7" xfId="12" applyFont="1" applyBorder="1" applyAlignment="1">
      <alignment horizontal="left" vertical="top" wrapText="1"/>
    </xf>
    <xf numFmtId="164" fontId="3" fillId="0" borderId="8" xfId="29" applyNumberFormat="1" applyFont="1" applyBorder="1" applyAlignment="1">
      <alignment horizontal="right" vertical="top"/>
    </xf>
    <xf numFmtId="165" fontId="3" fillId="0" borderId="9" xfId="37" applyNumberFormat="1" applyFont="1" applyBorder="1" applyAlignment="1">
      <alignment horizontal="right" vertical="top"/>
    </xf>
    <xf numFmtId="0" fontId="3" fillId="0" borderId="10" xfId="38" applyFont="1" applyBorder="1" applyAlignment="1">
      <alignment horizontal="left" vertical="top" wrapText="1"/>
    </xf>
    <xf numFmtId="0" fontId="5" fillId="0" borderId="3" xfId="12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0" fontId="7" fillId="0" borderId="0" xfId="0" applyFont="1"/>
    <xf numFmtId="164" fontId="3" fillId="0" borderId="6" xfId="34" applyNumberFormat="1" applyFont="1" applyBorder="1" applyAlignment="1">
      <alignment horizontal="right" vertical="top"/>
    </xf>
    <xf numFmtId="165" fontId="3" fillId="0" borderId="26" xfId="32" applyNumberFormat="1" applyFont="1" applyBorder="1" applyAlignment="1">
      <alignment horizontal="right" vertical="top"/>
    </xf>
    <xf numFmtId="164" fontId="8" fillId="0" borderId="12" xfId="39" applyNumberFormat="1" applyFont="1" applyBorder="1" applyAlignment="1">
      <alignment horizontal="right" vertical="top"/>
    </xf>
    <xf numFmtId="164" fontId="8" fillId="0" borderId="17" xfId="40" applyNumberFormat="1" applyFont="1" applyBorder="1" applyAlignment="1">
      <alignment horizontal="right" vertical="top"/>
    </xf>
    <xf numFmtId="164" fontId="3" fillId="0" borderId="23" xfId="34" applyNumberFormat="1" applyFont="1" applyBorder="1" applyAlignment="1">
      <alignment horizontal="right" vertical="top"/>
    </xf>
    <xf numFmtId="165" fontId="3" fillId="0" borderId="27" xfId="32" applyNumberFormat="1" applyFont="1" applyBorder="1" applyAlignment="1">
      <alignment horizontal="right" vertical="top"/>
    </xf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0" fontId="2" fillId="0" borderId="1" xfId="6" applyFont="1" applyBorder="1" applyAlignment="1">
      <alignment horizontal="left" vertical="top" wrapText="1"/>
    </xf>
    <xf numFmtId="0" fontId="2" fillId="0" borderId="2" xfId="4" applyFont="1" applyBorder="1" applyAlignment="1">
      <alignment horizontal="left" vertical="top" wrapText="1"/>
    </xf>
    <xf numFmtId="0" fontId="2" fillId="0" borderId="3" xfId="5" applyFont="1" applyBorder="1" applyAlignment="1">
      <alignment horizontal="left" vertical="top" wrapText="1"/>
    </xf>
  </cellXfs>
  <cellStyles count="41">
    <cellStyle name="Normal" xfId="0" builtinId="0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  <cellStyle name="style1687772969698" xfId="39" xr:uid="{761740AB-4986-4185-A5C2-F2E6FA42B3BA}"/>
    <cellStyle name="style1687772970363" xfId="40" xr:uid="{38D84330-B8FF-4D60-B78E-012FA923770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Sheet1!$C$9:$C$11</c:f>
              <c:strCache>
                <c:ptCount val="3"/>
                <c:pt idx="0">
                  <c:v>jhU m&lt;d;</c:v>
                </c:pt>
                <c:pt idx="1">
                  <c:v>niakdysr m&lt;d;</c:v>
                </c:pt>
                <c:pt idx="2">
                  <c:v>fjk;a</c:v>
                </c:pt>
              </c:strCache>
            </c:strRef>
          </c:cat>
          <c:val>
            <c:numRef>
              <c:f>Sheet1!$D$9:$D$11</c:f>
              <c:numCache>
                <c:formatCode>###0</c:formatCode>
                <c:ptCount val="3"/>
                <c:pt idx="0">
                  <c:v>105</c:v>
                </c:pt>
                <c:pt idx="1">
                  <c:v>57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Sheet1!$C$89:$C$96</c:f>
              <c:strCache>
                <c:ptCount val="8"/>
                <c:pt idx="0">
                  <c:v>rdcH wxYfha</c:v>
                </c:pt>
                <c:pt idx="1">
                  <c:v>fm!oa.,sl wxYfha</c:v>
                </c:pt>
                <c:pt idx="2">
                  <c:v>jHdmdßl</c:v>
                </c:pt>
                <c:pt idx="3">
                  <c:v>f.dú</c:v>
                </c:pt>
                <c:pt idx="4">
                  <c:v>lïlre</c:v>
                </c:pt>
                <c:pt idx="5">
                  <c:v>iajhx /lshd</c:v>
                </c:pt>
                <c:pt idx="6">
                  <c:v>YsIH</c:v>
                </c:pt>
                <c:pt idx="7">
                  <c:v>/lshdjla fkdlrhs</c:v>
                </c:pt>
              </c:strCache>
            </c:strRef>
          </c:cat>
          <c:val>
            <c:numRef>
              <c:f>Sheet1!$D$89:$D$96</c:f>
              <c:numCache>
                <c:formatCode>###0</c:formatCode>
                <c:ptCount val="8"/>
                <c:pt idx="0">
                  <c:v>30</c:v>
                </c:pt>
                <c:pt idx="1">
                  <c:v>47</c:v>
                </c:pt>
                <c:pt idx="2">
                  <c:v>13</c:v>
                </c:pt>
                <c:pt idx="3">
                  <c:v>0</c:v>
                </c:pt>
                <c:pt idx="4">
                  <c:v>1</c:v>
                </c:pt>
                <c:pt idx="5">
                  <c:v>9</c:v>
                </c:pt>
                <c:pt idx="6">
                  <c:v>78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Sheet1!$C$112:$C$113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Sheet1!$D$112:$D$113</c:f>
              <c:numCache>
                <c:formatCode>###0</c:formatCode>
                <c:ptCount val="2"/>
                <c:pt idx="0">
                  <c:v>182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823-A0BC-BC03C46B3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823-A0BC-BC03C46B3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D-4823-A0BC-BC03C46B3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D-4823-A0BC-BC03C46B3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D-4823-A0BC-BC03C46B3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D-4823-A0BC-BC03C46B3AC9}"/>
              </c:ext>
            </c:extLst>
          </c:dPt>
          <c:cat>
            <c:strRef>
              <c:f>Sheet1!$C$112:$C$113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Sheet1!$D$112:$D$113</c:f>
              <c:numCache>
                <c:formatCode>###0</c:formatCode>
                <c:ptCount val="2"/>
                <c:pt idx="0">
                  <c:v>182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Sheet1!$C$131:$C$135</c:f>
              <c:strCache>
                <c:ptCount val="5"/>
                <c:pt idx="0">
                  <c:v>Èkm;d</c:v>
                </c:pt>
                <c:pt idx="1">
                  <c:v>i;sm;d</c:v>
                </c:pt>
                <c:pt idx="2">
                  <c:v>ojilg tl jrla</c:v>
                </c:pt>
                <c:pt idx="3">
                  <c:v>ojilg fomdrla</c:v>
                </c:pt>
                <c:pt idx="4">
                  <c:v>bv ,efnk ´kEu fj,djl</c:v>
                </c:pt>
              </c:strCache>
            </c:strRef>
          </c:cat>
          <c:val>
            <c:numRef>
              <c:f>Sheet1!$D$131:$D$135</c:f>
              <c:numCache>
                <c:formatCode>###0</c:formatCode>
                <c:ptCount val="5"/>
                <c:pt idx="0">
                  <c:v>64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4-4C35-A2D3-1CF31D679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4-4C35-A2D3-1CF31D6796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C4-48A3-9665-D279D15AC7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EC4-48A3-9665-D279D15AC7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EC4-48A3-9665-D279D15AC72A}"/>
              </c:ext>
            </c:extLst>
          </c:dPt>
          <c:cat>
            <c:strRef>
              <c:f>Sheet1!$C$131:$C$135</c:f>
              <c:strCache>
                <c:ptCount val="5"/>
                <c:pt idx="0">
                  <c:v>Èkm;d</c:v>
                </c:pt>
                <c:pt idx="1">
                  <c:v>i;sm;d</c:v>
                </c:pt>
                <c:pt idx="2">
                  <c:v>ojilg tl jrla</c:v>
                </c:pt>
                <c:pt idx="3">
                  <c:v>ojilg fomdrla</c:v>
                </c:pt>
                <c:pt idx="4">
                  <c:v>bv ,efnk ´kEu fj,djl</c:v>
                </c:pt>
              </c:strCache>
            </c:strRef>
          </c:cat>
          <c:val>
            <c:numRef>
              <c:f>Sheet1!$D$131:$D$135</c:f>
              <c:numCache>
                <c:formatCode>###0</c:formatCode>
                <c:ptCount val="5"/>
                <c:pt idx="0">
                  <c:v>64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Sheet1!$C$150:$C$153</c:f>
              <c:strCache>
                <c:ptCount val="4"/>
                <c:pt idx="0">
                  <c:v>úYajdihs</c:v>
                </c:pt>
                <c:pt idx="1">
                  <c:v>;rula ÿrg úYajdihs</c:v>
                </c:pt>
                <c:pt idx="2">
                  <c:v>úYajdi ke;</c:v>
                </c:pt>
                <c:pt idx="3">
                  <c:v>;rula ÿrg wúYajdihs</c:v>
                </c:pt>
              </c:strCache>
            </c:strRef>
          </c:cat>
          <c:val>
            <c:numRef>
              <c:f>Sheet1!$D$150:$D$153</c:f>
              <c:numCache>
                <c:formatCode>###0</c:formatCode>
                <c:ptCount val="4"/>
                <c:pt idx="0">
                  <c:v>32</c:v>
                </c:pt>
                <c:pt idx="1">
                  <c:v>56</c:v>
                </c:pt>
                <c:pt idx="2">
                  <c:v>93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03128"/>
        <c:axId val="593406368"/>
      </c:barChart>
      <c:catAx>
        <c:axId val="5934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06368"/>
        <c:crosses val="autoZero"/>
        <c:auto val="1"/>
        <c:lblAlgn val="ctr"/>
        <c:lblOffset val="100"/>
        <c:noMultiLvlLbl val="0"/>
      </c:catAx>
      <c:valAx>
        <c:axId val="593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4-4D53-BB45-A6717BEAA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4-4D53-BB45-A6717BEAA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4-4D53-BB45-A6717BEAA4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79-4AD6-918E-5BDA513EB56B}"/>
              </c:ext>
            </c:extLst>
          </c:dPt>
          <c:cat>
            <c:strRef>
              <c:f>Sheet1!$C$150:$C$153</c:f>
              <c:strCache>
                <c:ptCount val="4"/>
                <c:pt idx="0">
                  <c:v>úYajdihs</c:v>
                </c:pt>
                <c:pt idx="1">
                  <c:v>;rula ÿrg úYajdihs</c:v>
                </c:pt>
                <c:pt idx="2">
                  <c:v>úYajdi ke;</c:v>
                </c:pt>
                <c:pt idx="3">
                  <c:v>;rula ÿrg wúYajdihs</c:v>
                </c:pt>
              </c:strCache>
            </c:strRef>
          </c:cat>
          <c:val>
            <c:numRef>
              <c:f>Sheet1!$D$150:$D$153</c:f>
              <c:numCache>
                <c:formatCode>###0</c:formatCode>
                <c:ptCount val="4"/>
                <c:pt idx="0">
                  <c:v>32</c:v>
                </c:pt>
                <c:pt idx="1">
                  <c:v>56</c:v>
                </c:pt>
                <c:pt idx="2">
                  <c:v>93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1B-414B-BE99-B7A2C93C386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B-414B-BE99-B7A2C93C38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B-414B-BE99-B7A2C93C3862}"/>
              </c:ext>
            </c:extLst>
          </c:dPt>
          <c:cat>
            <c:strRef>
              <c:f>Sheet1!$C$169:$C$173</c:f>
              <c:strCache>
                <c:ptCount val="5"/>
                <c:pt idx="0">
                  <c:v>වැඩි අවධානයක් ලබා ගැනීමසදහා</c:v>
                </c:pt>
                <c:pt idx="1">
                  <c:v>ප්‍රසිද්ධවීම සදහා</c:v>
                </c:pt>
                <c:pt idx="2">
                  <c:v>සමාජය තුළ කුතුහලයක් ඇති කළ හැක්කේ අනන්‍යතාවය සැගවූ ගිණුමකින් නිසා</c:v>
                </c:pt>
                <c:pt idx="3">
                  <c:v>තමාගේ ඇත්ත නමින් පෙනී සිටීමෙන් ප්‍රතිචාර අඩුවේ යැයි සිතන නිසා</c:v>
                </c:pt>
                <c:pt idx="4">
                  <c:v>තමන්ගේ අනන්‍යතාවය හෙළි කිරීම්වලින් ප්‍රශ්න ඇති වේ යැයි බිය නිසා</c:v>
                </c:pt>
              </c:strCache>
            </c:strRef>
          </c:cat>
          <c:val>
            <c:numRef>
              <c:f>Sheet1!$D$169:$D$173</c:f>
              <c:numCache>
                <c:formatCode>###0</c:formatCode>
                <c:ptCount val="5"/>
                <c:pt idx="0">
                  <c:v>63</c:v>
                </c:pt>
                <c:pt idx="1">
                  <c:v>43</c:v>
                </c:pt>
                <c:pt idx="2">
                  <c:v>64</c:v>
                </c:pt>
                <c:pt idx="3">
                  <c:v>55</c:v>
                </c:pt>
                <c:pt idx="4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B-414B-BE99-B7A2C93C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15728"/>
        <c:axId val="593411768"/>
      </c:barChart>
      <c:catAx>
        <c:axId val="593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11768"/>
        <c:crosses val="autoZero"/>
        <c:auto val="1"/>
        <c:lblAlgn val="ctr"/>
        <c:lblOffset val="100"/>
        <c:noMultiLvlLbl val="0"/>
      </c:catAx>
      <c:valAx>
        <c:axId val="5934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C1-452F-9BDC-49D209C2F21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C1-452F-9BDC-49D209C2F21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C1-452F-9BDC-49D209C2F21C}"/>
              </c:ext>
            </c:extLst>
          </c:dPt>
          <c:cat>
            <c:strRef>
              <c:f>Sheet1!$C$198:$C$199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Sheet1!$D$198:$D$199</c:f>
              <c:numCache>
                <c:formatCode>###0</c:formatCode>
                <c:ptCount val="2"/>
                <c:pt idx="0">
                  <c:v>132</c:v>
                </c:pt>
                <c:pt idx="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1-452F-9BDC-49D209C2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CA-45AA-92BC-FBA386EC3B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CA-45AA-92BC-FBA386EC3B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CA-45AA-92BC-FBA386EC3B50}"/>
              </c:ext>
            </c:extLst>
          </c:dPt>
          <c:cat>
            <c:strRef>
              <c:f>Sheet1!$C$198:$C$199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Sheet1!$D$198:$D$199</c:f>
              <c:numCache>
                <c:formatCode>###0</c:formatCode>
                <c:ptCount val="2"/>
                <c:pt idx="0">
                  <c:v>132</c:v>
                </c:pt>
                <c:pt idx="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E-4C52-9F68-D7B8259A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04-4E88-A120-F42E45F40035}"/>
              </c:ext>
            </c:extLst>
          </c:dPt>
          <c:cat>
            <c:strRef>
              <c:f>Sheet1!$C$9:$C$11</c:f>
              <c:strCache>
                <c:ptCount val="3"/>
                <c:pt idx="0">
                  <c:v>jhU m&lt;d;</c:v>
                </c:pt>
                <c:pt idx="1">
                  <c:v>niakdysr m&lt;d;</c:v>
                </c:pt>
                <c:pt idx="2">
                  <c:v>fjk;a</c:v>
                </c:pt>
              </c:strCache>
            </c:strRef>
          </c:cat>
          <c:val>
            <c:numRef>
              <c:f>Sheet1!$D$9:$D$11</c:f>
              <c:numCache>
                <c:formatCode>###0</c:formatCode>
                <c:ptCount val="3"/>
                <c:pt idx="0">
                  <c:v>105</c:v>
                </c:pt>
                <c:pt idx="1">
                  <c:v>57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BD-40EA-AFD7-AE8B7B06975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D-40EA-AFD7-AE8B7B06975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BD-40EA-AFD7-AE8B7B06975F}"/>
              </c:ext>
            </c:extLst>
          </c:dPt>
          <c:cat>
            <c:strRef>
              <c:f>Sheet1!$C$217:$C$220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 okakjd</c:v>
                </c:pt>
                <c:pt idx="3">
                  <c:v>iïmQ¾K okakjd</c:v>
                </c:pt>
              </c:strCache>
            </c:strRef>
          </c:cat>
          <c:val>
            <c:numRef>
              <c:f>Sheet1!$D$217:$D$220</c:f>
              <c:numCache>
                <c:formatCode>###0</c:formatCode>
                <c:ptCount val="4"/>
                <c:pt idx="0">
                  <c:v>12</c:v>
                </c:pt>
                <c:pt idx="1">
                  <c:v>183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0EA-AFD7-AE8B7B06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7184"/>
        <c:axId val="644238624"/>
      </c:barChart>
      <c:catAx>
        <c:axId val="6442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8624"/>
        <c:crosses val="autoZero"/>
        <c:auto val="1"/>
        <c:lblAlgn val="ctr"/>
        <c:lblOffset val="100"/>
        <c:noMultiLvlLbl val="0"/>
      </c:catAx>
      <c:valAx>
        <c:axId val="6442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BC-4B84-88AB-B0A1BB6CE6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BC-4B84-88AB-B0A1BB6CE6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BC-4B84-88AB-B0A1BB6CE6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557-4054-8EEC-34DA315ADAE4}"/>
              </c:ext>
            </c:extLst>
          </c:dPt>
          <c:cat>
            <c:strRef>
              <c:f>Sheet1!$C$217:$C$220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 okakjd</c:v>
                </c:pt>
                <c:pt idx="3">
                  <c:v>iïmQ¾K okakjd</c:v>
                </c:pt>
              </c:strCache>
            </c:strRef>
          </c:cat>
          <c:val>
            <c:numRef>
              <c:f>Sheet1!$D$217:$D$220</c:f>
              <c:numCache>
                <c:formatCode>###0</c:formatCode>
                <c:ptCount val="4"/>
                <c:pt idx="0">
                  <c:v>12</c:v>
                </c:pt>
                <c:pt idx="1">
                  <c:v>183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3-4181-BDA3-A3680FB7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3C-4B96-B3F9-33D9B4ADF97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3C-4B96-B3F9-33D9B4ADF975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3C-4B96-B3F9-33D9B4ADF975}"/>
              </c:ext>
            </c:extLst>
          </c:dPt>
          <c:cat>
            <c:strRef>
              <c:f>Sheet1!$C$237:$C$239</c:f>
              <c:strCache>
                <c:ptCount val="3"/>
                <c:pt idx="0">
                  <c:v>oekqu muKla ,efí'</c:v>
                </c:pt>
                <c:pt idx="1">
                  <c:v>oekqu iy úfkdaoh ,efí'</c:v>
                </c:pt>
                <c:pt idx="2">
                  <c:v>úfkdaoh muKla ,efí'</c:v>
                </c:pt>
              </c:strCache>
            </c:strRef>
          </c:cat>
          <c:val>
            <c:numRef>
              <c:f>Sheet1!$D$237:$D$239</c:f>
              <c:numCache>
                <c:formatCode>###0</c:formatCode>
                <c:ptCount val="3"/>
                <c:pt idx="0">
                  <c:v>2</c:v>
                </c:pt>
                <c:pt idx="1">
                  <c:v>59</c:v>
                </c:pt>
                <c:pt idx="2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C-4B96-B3F9-33D9B4AD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15224"/>
        <c:axId val="644218104"/>
      </c:barChart>
      <c:catAx>
        <c:axId val="64421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18104"/>
        <c:crosses val="autoZero"/>
        <c:auto val="1"/>
        <c:lblAlgn val="ctr"/>
        <c:lblOffset val="100"/>
        <c:noMultiLvlLbl val="0"/>
      </c:catAx>
      <c:valAx>
        <c:axId val="644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1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0-49AB-8B8C-CFC755ECC3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0-49AB-8B8C-CFC755ECC3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0-49AB-8B8C-CFC755ECC3DE}"/>
              </c:ext>
            </c:extLst>
          </c:dPt>
          <c:cat>
            <c:strRef>
              <c:f>Sheet1!$C$237:$C$239</c:f>
              <c:strCache>
                <c:ptCount val="3"/>
                <c:pt idx="0">
                  <c:v>oekqu muKla ,efí'</c:v>
                </c:pt>
                <c:pt idx="1">
                  <c:v>oekqu iy úfkdaoh ,efí'</c:v>
                </c:pt>
                <c:pt idx="2">
                  <c:v>úfkdaoh muKla ,efí'</c:v>
                </c:pt>
              </c:strCache>
            </c:strRef>
          </c:cat>
          <c:val>
            <c:numRef>
              <c:f>Sheet1!$D$237:$D$239</c:f>
              <c:numCache>
                <c:formatCode>###0</c:formatCode>
                <c:ptCount val="3"/>
                <c:pt idx="0">
                  <c:v>2</c:v>
                </c:pt>
                <c:pt idx="1">
                  <c:v>59</c:v>
                </c:pt>
                <c:pt idx="2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F-4DC6-9DC6-7BAE70DAD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57-4152-99FF-71A586C5D77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57-4152-99FF-71A586C5D77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7-4152-99FF-71A586C5D77D}"/>
              </c:ext>
            </c:extLst>
          </c:dPt>
          <c:cat>
            <c:strRef>
              <c:f>Sheet1!$C$257:$C$259</c:f>
              <c:strCache>
                <c:ptCount val="3"/>
                <c:pt idx="0">
                  <c:v>weíneys úh yelshs</c:v>
                </c:pt>
                <c:pt idx="1">
                  <c:v>ñ,§ .ekSug isf;hs</c:v>
                </c:pt>
                <c:pt idx="2">
                  <c:v>tlajrla fyda lEug isf;hs</c:v>
                </c:pt>
              </c:strCache>
            </c:strRef>
          </c:cat>
          <c:val>
            <c:numRef>
              <c:f>Sheet1!$D$257:$D$259</c:f>
              <c:numCache>
                <c:formatCode>###0</c:formatCode>
                <c:ptCount val="3"/>
                <c:pt idx="0">
                  <c:v>4</c:v>
                </c:pt>
                <c:pt idx="1">
                  <c:v>45</c:v>
                </c:pt>
                <c:pt idx="2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7-4152-99FF-71A586C5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9344"/>
        <c:axId val="644241144"/>
      </c:barChart>
      <c:catAx>
        <c:axId val="6442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41144"/>
        <c:crosses val="autoZero"/>
        <c:auto val="1"/>
        <c:lblAlgn val="ctr"/>
        <c:lblOffset val="100"/>
        <c:noMultiLvlLbl val="0"/>
      </c:catAx>
      <c:valAx>
        <c:axId val="6442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44-41A9-B559-9DF7047DBE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44-41A9-B559-9DF7047DBE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44-41A9-B559-9DF7047DBEEB}"/>
              </c:ext>
            </c:extLst>
          </c:dPt>
          <c:cat>
            <c:strRef>
              <c:f>Sheet1!$C$257:$C$259</c:f>
              <c:strCache>
                <c:ptCount val="3"/>
                <c:pt idx="0">
                  <c:v>weíneys úh yelshs</c:v>
                </c:pt>
                <c:pt idx="1">
                  <c:v>ñ,§ .ekSug isf;hs</c:v>
                </c:pt>
                <c:pt idx="2">
                  <c:v>tlajrla fyda lEug isf;hs</c:v>
                </c:pt>
              </c:strCache>
            </c:strRef>
          </c:cat>
          <c:val>
            <c:numRef>
              <c:f>Sheet1!$D$257:$D$259</c:f>
              <c:numCache>
                <c:formatCode>###0</c:formatCode>
                <c:ptCount val="3"/>
                <c:pt idx="0">
                  <c:v>4</c:v>
                </c:pt>
                <c:pt idx="1">
                  <c:v>45</c:v>
                </c:pt>
                <c:pt idx="2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9-4FC1-9E64-C3C98C410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BC-4FF5-B657-44538863F611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1BC-4FF5-B657-44538863F611}"/>
              </c:ext>
            </c:extLst>
          </c:dPt>
          <c:cat>
            <c:strRef>
              <c:f>Sheet1!$C$277:$C$278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Sheet1!$D$277:$D$278</c:f>
              <c:numCache>
                <c:formatCode>###0</c:formatCode>
                <c:ptCount val="2"/>
                <c:pt idx="0">
                  <c:v>44</c:v>
                </c:pt>
                <c:pt idx="1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C-4FF5-B657-44538863F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28184"/>
        <c:axId val="644232864"/>
      </c:barChart>
      <c:catAx>
        <c:axId val="64422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2864"/>
        <c:crosses val="autoZero"/>
        <c:auto val="1"/>
        <c:lblAlgn val="ctr"/>
        <c:lblOffset val="100"/>
        <c:noMultiLvlLbl val="0"/>
      </c:catAx>
      <c:valAx>
        <c:axId val="6442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2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2B-4793-AD43-02583DC4E3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2B-4793-AD43-02583DC4E3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2B-4793-AD43-02583DC4E3CF}"/>
              </c:ext>
            </c:extLst>
          </c:dPt>
          <c:cat>
            <c:strRef>
              <c:f>Sheet1!$C$277:$C$278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Sheet1!$D$277:$D$278</c:f>
              <c:numCache>
                <c:formatCode>###0</c:formatCode>
                <c:ptCount val="2"/>
                <c:pt idx="0">
                  <c:v>44</c:v>
                </c:pt>
                <c:pt idx="1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A-47D9-A9C1-F07C80333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56-41A5-B0C1-68DCB36E7E9A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56-41A5-B0C1-68DCB36E7E9A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56-41A5-B0C1-68DCB36E7E9A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E56-41A5-B0C1-68DCB36E7E9A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56-41A5-B0C1-68DCB36E7E9A}"/>
              </c:ext>
            </c:extLst>
          </c:dPt>
          <c:cat>
            <c:strRef>
              <c:f>Sheet1!$C$295:$C$301</c:f>
              <c:strCache>
                <c:ptCount val="7"/>
                <c:pt idx="0">
                  <c:v>frduEkaála kjl;dj,g</c:v>
                </c:pt>
                <c:pt idx="1">
                  <c:v>flál;dj,g</c:v>
                </c:pt>
                <c:pt idx="2">
                  <c:v>lú ksioeiaj,g</c:v>
                </c:pt>
                <c:pt idx="3">
                  <c:v>ldgqka iy foniaj,g</c:v>
                </c:pt>
                <c:pt idx="4">
                  <c:v>Okd;aul is;=ú,sj,g</c:v>
                </c:pt>
                <c:pt idx="5">
                  <c:v>mska;+rhla iu. lúhlg</c:v>
                </c:pt>
                <c:pt idx="6">
                  <c:v>jdlHhla iu. mska;+rhlg</c:v>
                </c:pt>
              </c:strCache>
            </c:strRef>
          </c:cat>
          <c:val>
            <c:numRef>
              <c:f>Sheet1!$D$295:$D$301</c:f>
              <c:numCache>
                <c:formatCode>###0</c:formatCode>
                <c:ptCount val="7"/>
                <c:pt idx="0">
                  <c:v>46</c:v>
                </c:pt>
                <c:pt idx="1">
                  <c:v>52</c:v>
                </c:pt>
                <c:pt idx="2">
                  <c:v>67</c:v>
                </c:pt>
                <c:pt idx="3">
                  <c:v>90</c:v>
                </c:pt>
                <c:pt idx="4">
                  <c:v>98</c:v>
                </c:pt>
                <c:pt idx="5">
                  <c:v>52</c:v>
                </c:pt>
                <c:pt idx="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6-41A5-B0C1-68DCB36E7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9792"/>
        <c:axId val="677416912"/>
      </c:barChart>
      <c:catAx>
        <c:axId val="67741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16912"/>
        <c:crosses val="autoZero"/>
        <c:auto val="1"/>
        <c:lblAlgn val="ctr"/>
        <c:lblOffset val="100"/>
        <c:noMultiLvlLbl val="0"/>
      </c:catAx>
      <c:valAx>
        <c:axId val="6774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0F-4FB1-8FB6-1EAE67E3E3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0F-4FB1-8FB6-1EAE67E3E3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0F-4FB1-8FB6-1EAE67E3E3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0F-4FB1-8FB6-1EAE67E3E3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0F-4FB1-8FB6-1EAE67E3E37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AB6-4BB5-9BC4-4CD3B9DC7F4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AB6-4BB5-9BC4-4CD3B9DC7F46}"/>
              </c:ext>
            </c:extLst>
          </c:dPt>
          <c:cat>
            <c:strRef>
              <c:f>Sheet1!$C$295:$C$301</c:f>
              <c:strCache>
                <c:ptCount val="7"/>
                <c:pt idx="0">
                  <c:v>frduEkaála kjl;dj,g</c:v>
                </c:pt>
                <c:pt idx="1">
                  <c:v>flál;dj,g</c:v>
                </c:pt>
                <c:pt idx="2">
                  <c:v>lú ksioeiaj,g</c:v>
                </c:pt>
                <c:pt idx="3">
                  <c:v>ldgqka iy foniaj,g</c:v>
                </c:pt>
                <c:pt idx="4">
                  <c:v>Okd;aul is;=ú,sj,g</c:v>
                </c:pt>
                <c:pt idx="5">
                  <c:v>mska;+rhla iu. lúhlg</c:v>
                </c:pt>
                <c:pt idx="6">
                  <c:v>jdlHhla iu. mska;+rhlg</c:v>
                </c:pt>
              </c:strCache>
            </c:strRef>
          </c:cat>
          <c:val>
            <c:numRef>
              <c:f>Sheet1!$D$295:$D$301</c:f>
              <c:numCache>
                <c:formatCode>###0</c:formatCode>
                <c:ptCount val="7"/>
                <c:pt idx="0">
                  <c:v>46</c:v>
                </c:pt>
                <c:pt idx="1">
                  <c:v>52</c:v>
                </c:pt>
                <c:pt idx="2">
                  <c:v>67</c:v>
                </c:pt>
                <c:pt idx="3">
                  <c:v>90</c:v>
                </c:pt>
                <c:pt idx="4">
                  <c:v>98</c:v>
                </c:pt>
                <c:pt idx="5">
                  <c:v>52</c:v>
                </c:pt>
                <c:pt idx="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5-43B7-A84E-5927AF8A7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Sheet1!$C$29:$C$33</c:f>
              <c:strCache>
                <c:ptCount val="5"/>
                <c:pt idx="0">
                  <c:v>fld&lt;U</c:v>
                </c:pt>
                <c:pt idx="1">
                  <c:v>l¨‍;r</c:v>
                </c:pt>
                <c:pt idx="2">
                  <c:v>.ïmy</c:v>
                </c:pt>
                <c:pt idx="3">
                  <c:v>l=reKE.,</c:v>
                </c:pt>
                <c:pt idx="4">
                  <c:v>fjk;a</c:v>
                </c:pt>
              </c:strCache>
            </c:strRef>
          </c:cat>
          <c:val>
            <c:numRef>
              <c:f>Sheet1!$D$29:$D$33</c:f>
              <c:numCache>
                <c:formatCode>###0</c:formatCode>
                <c:ptCount val="5"/>
                <c:pt idx="0">
                  <c:v>23</c:v>
                </c:pt>
                <c:pt idx="1">
                  <c:v>22</c:v>
                </c:pt>
                <c:pt idx="2">
                  <c:v>12</c:v>
                </c:pt>
                <c:pt idx="3">
                  <c:v>105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06-4207-99DE-44F74662380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106-4207-99DE-44F746623801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06-4207-99DE-44F746623801}"/>
              </c:ext>
            </c:extLst>
          </c:dPt>
          <c:cat>
            <c:strRef>
              <c:f>Sheet1!$C$317:$C$325</c:f>
              <c:strCache>
                <c:ptCount val="9"/>
                <c:pt idx="0">
                  <c:v>úys¨‍ fonia</c:v>
                </c:pt>
                <c:pt idx="1">
                  <c:v>lú ksioeia</c:v>
                </c:pt>
                <c:pt idx="2">
                  <c:v>lEuîu</c:v>
                </c:pt>
                <c:pt idx="3">
                  <c:v>Okd;aul is;=ú,s</c:v>
                </c:pt>
                <c:pt idx="4">
                  <c:v>fyd,auka l;d</c:v>
                </c:pt>
                <c:pt idx="5">
                  <c:v>frduEka;sl l;d</c:v>
                </c:pt>
                <c:pt idx="6">
                  <c:v>flá Ñ;%mg</c:v>
                </c:pt>
                <c:pt idx="7">
                  <c:v>Ñ;%</c:v>
                </c:pt>
                <c:pt idx="8">
                  <c:v>YDx.drd;aul mska;+r iy jdlH</c:v>
                </c:pt>
              </c:strCache>
            </c:strRef>
          </c:cat>
          <c:val>
            <c:numRef>
              <c:f>Sheet1!$D$317:$D$325</c:f>
              <c:numCache>
                <c:formatCode>###0</c:formatCode>
                <c:ptCount val="9"/>
                <c:pt idx="0">
                  <c:v>49</c:v>
                </c:pt>
                <c:pt idx="1">
                  <c:v>40</c:v>
                </c:pt>
                <c:pt idx="2">
                  <c:v>24</c:v>
                </c:pt>
                <c:pt idx="3">
                  <c:v>48</c:v>
                </c:pt>
                <c:pt idx="4">
                  <c:v>8</c:v>
                </c:pt>
                <c:pt idx="5">
                  <c:v>5</c:v>
                </c:pt>
                <c:pt idx="6">
                  <c:v>5</c:v>
                </c:pt>
                <c:pt idx="7">
                  <c:v>9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6-4207-99DE-44F746623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4032"/>
        <c:axId val="677419432"/>
      </c:barChart>
      <c:catAx>
        <c:axId val="67741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19432"/>
        <c:crosses val="autoZero"/>
        <c:auto val="1"/>
        <c:lblAlgn val="ctr"/>
        <c:lblOffset val="100"/>
        <c:noMultiLvlLbl val="0"/>
      </c:catAx>
      <c:valAx>
        <c:axId val="67741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D0-4EC0-A25D-45BC745B03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D0-4EC0-A25D-45BC745B03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D0-4EC0-A25D-45BC745B03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D0-4EC0-A25D-45BC745B03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77B-4334-8BD3-9F856148DE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77B-4334-8BD3-9F856148DE2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77B-4334-8BD3-9F856148DE2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77B-4334-8BD3-9F856148DE2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77B-4334-8BD3-9F856148DE2B}"/>
              </c:ext>
            </c:extLst>
          </c:dPt>
          <c:cat>
            <c:strRef>
              <c:f>Sheet1!$C$317:$C$325</c:f>
              <c:strCache>
                <c:ptCount val="9"/>
                <c:pt idx="0">
                  <c:v>úys¨‍ fonia</c:v>
                </c:pt>
                <c:pt idx="1">
                  <c:v>lú ksioeia</c:v>
                </c:pt>
                <c:pt idx="2">
                  <c:v>lEuîu</c:v>
                </c:pt>
                <c:pt idx="3">
                  <c:v>Okd;aul is;=ú,s</c:v>
                </c:pt>
                <c:pt idx="4">
                  <c:v>fyd,auka l;d</c:v>
                </c:pt>
                <c:pt idx="5">
                  <c:v>frduEka;sl l;d</c:v>
                </c:pt>
                <c:pt idx="6">
                  <c:v>flá Ñ;%mg</c:v>
                </c:pt>
                <c:pt idx="7">
                  <c:v>Ñ;%</c:v>
                </c:pt>
                <c:pt idx="8">
                  <c:v>YDx.drd;aul mska;+r iy jdlH</c:v>
                </c:pt>
              </c:strCache>
            </c:strRef>
          </c:cat>
          <c:val>
            <c:numRef>
              <c:f>Sheet1!$D$317:$D$325</c:f>
              <c:numCache>
                <c:formatCode>###0</c:formatCode>
                <c:ptCount val="9"/>
                <c:pt idx="0">
                  <c:v>49</c:v>
                </c:pt>
                <c:pt idx="1">
                  <c:v>40</c:v>
                </c:pt>
                <c:pt idx="2">
                  <c:v>24</c:v>
                </c:pt>
                <c:pt idx="3">
                  <c:v>48</c:v>
                </c:pt>
                <c:pt idx="4">
                  <c:v>8</c:v>
                </c:pt>
                <c:pt idx="5">
                  <c:v>5</c:v>
                </c:pt>
                <c:pt idx="6">
                  <c:v>5</c:v>
                </c:pt>
                <c:pt idx="7">
                  <c:v>9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5-4B84-81B7-98308ED8E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34-498E-9938-A9893DB9B2D4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234-498E-9938-A9893DB9B2D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34-498E-9938-A9893DB9B2D4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234-498E-9938-A9893DB9B2D4}"/>
              </c:ext>
            </c:extLst>
          </c:dPt>
          <c:cat>
            <c:strRef>
              <c:f>Sheet1!$C$338:$C$345</c:f>
              <c:strCache>
                <c:ptCount val="8"/>
                <c:pt idx="0">
                  <c:v>flá Ñ;%mgj,ska</c:v>
                </c:pt>
                <c:pt idx="1">
                  <c:v>jdlHhla iy mska;+rhla u.ska</c:v>
                </c:pt>
                <c:pt idx="2">
                  <c:v>.S;hla iu. ùäfhda u.ska</c:v>
                </c:pt>
                <c:pt idx="3">
                  <c:v>mska;+r iu. oekaùula u.ska</c:v>
                </c:pt>
                <c:pt idx="4">
                  <c:v>úys¨‍ fonia" mska;+r u.ska</c:v>
                </c:pt>
                <c:pt idx="5">
                  <c:v>mska;+rhla iu. lúhlska</c:v>
                </c:pt>
                <c:pt idx="6">
                  <c:v>ldgQka iu. fonia u.ska</c:v>
                </c:pt>
                <c:pt idx="7">
                  <c:v>mska;+rhla iu. Okd;aul wjjdohla u.ska</c:v>
                </c:pt>
              </c:strCache>
            </c:strRef>
          </c:cat>
          <c:val>
            <c:numRef>
              <c:f>Sheet1!$D$338:$D$345</c:f>
              <c:numCache>
                <c:formatCode>###0</c:formatCode>
                <c:ptCount val="8"/>
                <c:pt idx="0">
                  <c:v>60</c:v>
                </c:pt>
                <c:pt idx="1">
                  <c:v>65</c:v>
                </c:pt>
                <c:pt idx="2">
                  <c:v>55</c:v>
                </c:pt>
                <c:pt idx="3">
                  <c:v>50</c:v>
                </c:pt>
                <c:pt idx="4">
                  <c:v>78</c:v>
                </c:pt>
                <c:pt idx="5">
                  <c:v>44</c:v>
                </c:pt>
                <c:pt idx="6">
                  <c:v>68</c:v>
                </c:pt>
                <c:pt idx="7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4-498E-9938-A9893DB9B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5832"/>
        <c:axId val="677426992"/>
      </c:barChart>
      <c:catAx>
        <c:axId val="67741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26992"/>
        <c:crosses val="autoZero"/>
        <c:auto val="1"/>
        <c:lblAlgn val="ctr"/>
        <c:lblOffset val="100"/>
        <c:noMultiLvlLbl val="0"/>
      </c:catAx>
      <c:valAx>
        <c:axId val="6774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E4-4118-9F05-12E67F1317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E4-4118-9F05-12E67F1317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E4-4118-9F05-12E67F1317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E4-4118-9F05-12E67F13179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0CD-4F59-AB00-0FFCF03D97D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0CD-4F59-AB00-0FFCF03D97D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0CD-4F59-AB00-0FFCF03D97D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0CD-4F59-AB00-0FFCF03D97D2}"/>
              </c:ext>
            </c:extLst>
          </c:dPt>
          <c:cat>
            <c:strRef>
              <c:f>Sheet1!$C$338:$C$345</c:f>
              <c:strCache>
                <c:ptCount val="8"/>
                <c:pt idx="0">
                  <c:v>flá Ñ;%mgj,ska</c:v>
                </c:pt>
                <c:pt idx="1">
                  <c:v>jdlHhla iy mska;+rhla u.ska</c:v>
                </c:pt>
                <c:pt idx="2">
                  <c:v>.S;hla iu. ùäfhda u.ska</c:v>
                </c:pt>
                <c:pt idx="3">
                  <c:v>mska;+r iu. oekaùula u.ska</c:v>
                </c:pt>
                <c:pt idx="4">
                  <c:v>úys¨‍ fonia" mska;+r u.ska</c:v>
                </c:pt>
                <c:pt idx="5">
                  <c:v>mska;+rhla iu. lúhlska</c:v>
                </c:pt>
                <c:pt idx="6">
                  <c:v>ldgQka iu. fonia u.ska</c:v>
                </c:pt>
                <c:pt idx="7">
                  <c:v>mska;+rhla iu. Okd;aul wjjdohla u.ska</c:v>
                </c:pt>
              </c:strCache>
            </c:strRef>
          </c:cat>
          <c:val>
            <c:numRef>
              <c:f>Sheet1!$D$338:$D$345</c:f>
              <c:numCache>
                <c:formatCode>###0</c:formatCode>
                <c:ptCount val="8"/>
                <c:pt idx="0">
                  <c:v>60</c:v>
                </c:pt>
                <c:pt idx="1">
                  <c:v>65</c:v>
                </c:pt>
                <c:pt idx="2">
                  <c:v>55</c:v>
                </c:pt>
                <c:pt idx="3">
                  <c:v>50</c:v>
                </c:pt>
                <c:pt idx="4">
                  <c:v>78</c:v>
                </c:pt>
                <c:pt idx="5">
                  <c:v>44</c:v>
                </c:pt>
                <c:pt idx="6">
                  <c:v>68</c:v>
                </c:pt>
                <c:pt idx="7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B-4BCE-ABFC-87A9F78D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A8-4FA0-852B-1C9491257AC8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AA8-4FA0-852B-1C9491257AC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A8-4FA0-852B-1C9491257AC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AA8-4FA0-852B-1C9491257AC8}"/>
              </c:ext>
            </c:extLst>
          </c:dPt>
          <c:cat>
            <c:strRef>
              <c:f>Sheet1!$C$359:$C$363</c:f>
              <c:strCache>
                <c:ptCount val="5"/>
                <c:pt idx="0">
                  <c:v>ye.Sï fkdikaiqka fjhs</c:v>
                </c:pt>
                <c:pt idx="1">
                  <c:v>oeä l=;=y,hla we;s fjhs</c:v>
                </c:pt>
                <c:pt idx="2">
                  <c:v>.sKqu mj;ajdf.k hk mqoa.,hd iu. l;d ^pÜ &amp; lrkakg isf;hs</c:v>
                </c:pt>
                <c:pt idx="3">
                  <c:v>tajdfhys ioyka foaw;ayodne,Sug isf;hs</c:v>
                </c:pt>
                <c:pt idx="4">
                  <c:v>;udg;a tjeks .sKqulskafmkS isàug isf;hs</c:v>
                </c:pt>
              </c:strCache>
            </c:strRef>
          </c:cat>
          <c:val>
            <c:numRef>
              <c:f>Sheet1!$D$359:$D$363</c:f>
              <c:numCache>
                <c:formatCode>###0</c:formatCode>
                <c:ptCount val="5"/>
                <c:pt idx="0">
                  <c:v>82</c:v>
                </c:pt>
                <c:pt idx="1">
                  <c:v>106</c:v>
                </c:pt>
                <c:pt idx="2">
                  <c:v>44</c:v>
                </c:pt>
                <c:pt idx="3">
                  <c:v>48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8-4FA0-852B-1C9491257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8352"/>
        <c:axId val="657798400"/>
      </c:barChart>
      <c:catAx>
        <c:axId val="67741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7798400"/>
        <c:crosses val="autoZero"/>
        <c:auto val="1"/>
        <c:lblAlgn val="ctr"/>
        <c:lblOffset val="100"/>
        <c:noMultiLvlLbl val="0"/>
      </c:catAx>
      <c:valAx>
        <c:axId val="6577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3B-4502-9B31-79D6C44BC6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3B-4502-9B31-79D6C44BC6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3B-4502-9B31-79D6C44BC6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3B-4502-9B31-79D6C44BC6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41-4496-9F8D-4742F9F8E701}"/>
              </c:ext>
            </c:extLst>
          </c:dPt>
          <c:cat>
            <c:strRef>
              <c:f>Sheet1!$C$359:$C$363</c:f>
              <c:strCache>
                <c:ptCount val="5"/>
                <c:pt idx="0">
                  <c:v>ye.Sï fkdikaiqka fjhs</c:v>
                </c:pt>
                <c:pt idx="1">
                  <c:v>oeä l=;=y,hla we;s fjhs</c:v>
                </c:pt>
                <c:pt idx="2">
                  <c:v>.sKqu mj;ajdf.k hk mqoa.,hd iu. l;d ^pÜ &amp; lrkakg isf;hs</c:v>
                </c:pt>
                <c:pt idx="3">
                  <c:v>tajdfhys ioyka foaw;ayodne,Sug isf;hs</c:v>
                </c:pt>
                <c:pt idx="4">
                  <c:v>;udg;a tjeks .sKqulskafmkS isàug isf;hs</c:v>
                </c:pt>
              </c:strCache>
            </c:strRef>
          </c:cat>
          <c:val>
            <c:numRef>
              <c:f>Sheet1!$D$359:$D$363</c:f>
              <c:numCache>
                <c:formatCode>###0</c:formatCode>
                <c:ptCount val="5"/>
                <c:pt idx="0">
                  <c:v>82</c:v>
                </c:pt>
                <c:pt idx="1">
                  <c:v>106</c:v>
                </c:pt>
                <c:pt idx="2">
                  <c:v>44</c:v>
                </c:pt>
                <c:pt idx="3">
                  <c:v>48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3-46DA-9D4C-ACEE4A839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97-4788-B8CC-7FC2D8CA845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197-4788-B8CC-7FC2D8CA845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197-4788-B8CC-7FC2D8CA845B}"/>
              </c:ext>
            </c:extLst>
          </c:dPt>
          <c:cat>
            <c:strRef>
              <c:f>Sheet1!$C$380:$C$382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Sheet1!$D$380:$D$382</c:f>
              <c:numCache>
                <c:formatCode>###0</c:formatCode>
                <c:ptCount val="3"/>
                <c:pt idx="0">
                  <c:v>79</c:v>
                </c:pt>
                <c:pt idx="1">
                  <c:v>39</c:v>
                </c:pt>
                <c:pt idx="2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7-4788-B8CC-7FC2D8CA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796600"/>
        <c:axId val="657798040"/>
      </c:barChart>
      <c:catAx>
        <c:axId val="65779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7798040"/>
        <c:crosses val="autoZero"/>
        <c:auto val="1"/>
        <c:lblAlgn val="ctr"/>
        <c:lblOffset val="100"/>
        <c:noMultiLvlLbl val="0"/>
      </c:catAx>
      <c:valAx>
        <c:axId val="65779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9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53-4465-A631-C420ECD332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53-4465-A631-C420ECD332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53-4465-A631-C420ECD332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53-4465-A631-C420ECD3324B}"/>
              </c:ext>
            </c:extLst>
          </c:dPt>
          <c:cat>
            <c:strRef>
              <c:f>Sheet1!$C$380:$C$382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Sheet1!$D$380:$D$382</c:f>
              <c:numCache>
                <c:formatCode>###0</c:formatCode>
                <c:ptCount val="3"/>
                <c:pt idx="0">
                  <c:v>79</c:v>
                </c:pt>
                <c:pt idx="1">
                  <c:v>39</c:v>
                </c:pt>
                <c:pt idx="2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B-4922-B93A-7A5132275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D3-492E-87B3-6644B43727AE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DD3-492E-87B3-6644B43727AE}"/>
              </c:ext>
            </c:extLst>
          </c:dPt>
          <c:cat>
            <c:strRef>
              <c:f>Sheet1!$C$181:$C$185</c:f>
              <c:strCache>
                <c:ptCount val="5"/>
                <c:pt idx="0">
                  <c:v>පරිශීලකයා ස්ත්‍රී/ පුරුෂ ද දන්නෑ </c:v>
                </c:pt>
                <c:pt idx="1">
                  <c:v>පෞද්ගලික පින්තූරයක් නෑ </c:v>
                </c:pt>
                <c:pt idx="2">
                  <c:v>සැබෑ ජීවිතේ යාවත්කාලීන දෙයක් නෑ </c:v>
                </c:pt>
                <c:pt idx="3">
                  <c:v>අමුතු ගිණුම් (බ්ලැක් හාර්ට් , මැදියම් රැය) </c:v>
                </c:pt>
                <c:pt idx="4">
                  <c:v>ප්‍රසිද්ධ නළුනිළි පින්තූර </c:v>
                </c:pt>
              </c:strCache>
            </c:strRef>
          </c:cat>
          <c:val>
            <c:numRef>
              <c:f>Sheet1!$D$181:$D$185</c:f>
              <c:numCache>
                <c:formatCode>###0</c:formatCode>
                <c:ptCount val="5"/>
                <c:pt idx="0">
                  <c:v>97</c:v>
                </c:pt>
                <c:pt idx="1">
                  <c:v>95</c:v>
                </c:pt>
                <c:pt idx="2">
                  <c:v>109</c:v>
                </c:pt>
                <c:pt idx="3">
                  <c:v>97</c:v>
                </c:pt>
                <c:pt idx="4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3-492E-87B3-6644B4372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406152"/>
        <c:axId val="460406512"/>
      </c:barChart>
      <c:catAx>
        <c:axId val="46040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0406512"/>
        <c:crosses val="autoZero"/>
        <c:auto val="1"/>
        <c:lblAlgn val="ctr"/>
        <c:lblOffset val="100"/>
        <c:noMultiLvlLbl val="0"/>
      </c:catAx>
      <c:valAx>
        <c:axId val="4604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0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FA-459A-A55A-068C17135A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FA-459A-A55A-068C17135A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FA-459A-A55A-068C17135A6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696-4247-80C3-EC400897A5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696-4247-80C3-EC400897A57D}"/>
              </c:ext>
            </c:extLst>
          </c:dPt>
          <c:cat>
            <c:strRef>
              <c:f>Sheet1!$C$181:$C$185</c:f>
              <c:strCache>
                <c:ptCount val="5"/>
                <c:pt idx="0">
                  <c:v>පරිශීලකයා ස්ත්‍රී/ පුරුෂ ද දන්නෑ </c:v>
                </c:pt>
                <c:pt idx="1">
                  <c:v>පෞද්ගලික පින්තූරයක් නෑ </c:v>
                </c:pt>
                <c:pt idx="2">
                  <c:v>සැබෑ ජීවිතේ යාවත්කාලීන දෙයක් නෑ </c:v>
                </c:pt>
                <c:pt idx="3">
                  <c:v>අමුතු ගිණුම් (බ්ලැක් හාර්ට් , මැදියම් රැය) </c:v>
                </c:pt>
                <c:pt idx="4">
                  <c:v>ප්‍රසිද්ධ නළුනිළි පින්තූර </c:v>
                </c:pt>
              </c:strCache>
            </c:strRef>
          </c:cat>
          <c:val>
            <c:numRef>
              <c:f>Sheet1!$D$181:$D$185</c:f>
              <c:numCache>
                <c:formatCode>###0</c:formatCode>
                <c:ptCount val="5"/>
                <c:pt idx="0">
                  <c:v>97</c:v>
                </c:pt>
                <c:pt idx="1">
                  <c:v>95</c:v>
                </c:pt>
                <c:pt idx="2">
                  <c:v>109</c:v>
                </c:pt>
                <c:pt idx="3">
                  <c:v>97</c:v>
                </c:pt>
                <c:pt idx="4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0-4A32-ABE2-26EB217D2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46-4352-B1B0-69DECCCFD42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546-4352-B1B0-69DECCCFD42E}"/>
              </c:ext>
            </c:extLst>
          </c:dPt>
          <c:cat>
            <c:strRef>
              <c:f>Sheet1!$C$29:$C$33</c:f>
              <c:strCache>
                <c:ptCount val="5"/>
                <c:pt idx="0">
                  <c:v>fld&lt;U</c:v>
                </c:pt>
                <c:pt idx="1">
                  <c:v>l¨‍;r</c:v>
                </c:pt>
                <c:pt idx="2">
                  <c:v>.ïmy</c:v>
                </c:pt>
                <c:pt idx="3">
                  <c:v>l=reKE.,</c:v>
                </c:pt>
                <c:pt idx="4">
                  <c:v>fjk;a</c:v>
                </c:pt>
              </c:strCache>
            </c:strRef>
          </c:cat>
          <c:val>
            <c:numRef>
              <c:f>Sheet1!$D$29:$D$33</c:f>
              <c:numCache>
                <c:formatCode>###0</c:formatCode>
                <c:ptCount val="5"/>
                <c:pt idx="0">
                  <c:v>23</c:v>
                </c:pt>
                <c:pt idx="1">
                  <c:v>22</c:v>
                </c:pt>
                <c:pt idx="2">
                  <c:v>12</c:v>
                </c:pt>
                <c:pt idx="3">
                  <c:v>105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Sheet1!$C$49:$C$50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Sheet1!$D$49:$D$50</c:f>
              <c:numCache>
                <c:formatCode>###0</c:formatCode>
                <c:ptCount val="2"/>
                <c:pt idx="0">
                  <c:v>124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cat>
            <c:strRef>
              <c:f>Sheet1!$C$49:$C$50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Sheet1!$D$49:$D$50</c:f>
              <c:numCache>
                <c:formatCode>###0</c:formatCode>
                <c:ptCount val="2"/>
                <c:pt idx="0">
                  <c:v>124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Sheet1!$C$68:$C$71</c:f>
              <c:strCache>
                <c:ptCount val="4"/>
                <c:pt idx="0">
                  <c:v>w'fmd'i'idudkHfm&lt; olajd</c:v>
                </c:pt>
                <c:pt idx="1">
                  <c:v>w'fmd'i'Wiiafm&lt; olajd</c:v>
                </c:pt>
                <c:pt idx="2">
                  <c:v>WmdêOdÍ</c:v>
                </c:pt>
                <c:pt idx="3">
                  <c:v>Wmdê wfmalaIl</c:v>
                </c:pt>
              </c:strCache>
            </c:strRef>
          </c:cat>
          <c:val>
            <c:numRef>
              <c:f>Sheet1!$D$68:$D$71</c:f>
              <c:numCache>
                <c:formatCode>###0</c:formatCode>
                <c:ptCount val="4"/>
                <c:pt idx="0">
                  <c:v>8</c:v>
                </c:pt>
                <c:pt idx="1">
                  <c:v>55</c:v>
                </c:pt>
                <c:pt idx="2">
                  <c:v>35</c:v>
                </c:pt>
                <c:pt idx="3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1-4675-992B-95F07C4F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1-4675-992B-95F07C4FDA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CC-4890-AC4A-AF7818677D32}"/>
              </c:ext>
            </c:extLst>
          </c:dPt>
          <c:cat>
            <c:strRef>
              <c:f>Sheet1!$C$68:$C$71</c:f>
              <c:strCache>
                <c:ptCount val="4"/>
                <c:pt idx="0">
                  <c:v>w'fmd'i'idudkHfm&lt; olajd</c:v>
                </c:pt>
                <c:pt idx="1">
                  <c:v>w'fmd'i'Wiiafm&lt; olajd</c:v>
                </c:pt>
                <c:pt idx="2">
                  <c:v>WmdêOdÍ</c:v>
                </c:pt>
                <c:pt idx="3">
                  <c:v>Wmdê wfmalaIl</c:v>
                </c:pt>
              </c:strCache>
            </c:strRef>
          </c:cat>
          <c:val>
            <c:numRef>
              <c:f>Sheet1!$D$68:$D$71</c:f>
              <c:numCache>
                <c:formatCode>###0</c:formatCode>
                <c:ptCount val="4"/>
                <c:pt idx="0">
                  <c:v>8</c:v>
                </c:pt>
                <c:pt idx="1">
                  <c:v>55</c:v>
                </c:pt>
                <c:pt idx="2">
                  <c:v>35</c:v>
                </c:pt>
                <c:pt idx="3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0-456A-A9BE-C92CFCAA15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0-456A-A9BE-C92CFCAA155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DDB-4B8D-BA5E-6E99639DB7E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DDB-4B8D-BA5E-6E99639DB7E2}"/>
              </c:ext>
            </c:extLst>
          </c:dPt>
          <c:cat>
            <c:strRef>
              <c:f>Sheet1!$C$89:$C$96</c:f>
              <c:strCache>
                <c:ptCount val="8"/>
                <c:pt idx="0">
                  <c:v>rdcH wxYfha</c:v>
                </c:pt>
                <c:pt idx="1">
                  <c:v>fm!oa.,sl wxYfha</c:v>
                </c:pt>
                <c:pt idx="2">
                  <c:v>jHdmdßl</c:v>
                </c:pt>
                <c:pt idx="3">
                  <c:v>f.dú</c:v>
                </c:pt>
                <c:pt idx="4">
                  <c:v>lïlre</c:v>
                </c:pt>
                <c:pt idx="5">
                  <c:v>iajhx /lshd</c:v>
                </c:pt>
                <c:pt idx="6">
                  <c:v>YsIH</c:v>
                </c:pt>
                <c:pt idx="7">
                  <c:v>/lshdjla fkdlrhs</c:v>
                </c:pt>
              </c:strCache>
            </c:strRef>
          </c:cat>
          <c:val>
            <c:numRef>
              <c:f>Sheet1!$D$89:$D$96</c:f>
              <c:numCache>
                <c:formatCode>###0</c:formatCode>
                <c:ptCount val="8"/>
                <c:pt idx="0">
                  <c:v>30</c:v>
                </c:pt>
                <c:pt idx="1">
                  <c:v>47</c:v>
                </c:pt>
                <c:pt idx="2">
                  <c:v>13</c:v>
                </c:pt>
                <c:pt idx="3">
                  <c:v>0</c:v>
                </c:pt>
                <c:pt idx="4">
                  <c:v>1</c:v>
                </c:pt>
                <c:pt idx="5">
                  <c:v>9</c:v>
                </c:pt>
                <c:pt idx="6">
                  <c:v>78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13</xdr:row>
      <xdr:rowOff>19049</xdr:rowOff>
    </xdr:from>
    <xdr:to>
      <xdr:col>6</xdr:col>
      <xdr:colOff>333375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628650</xdr:colOff>
      <xdr:row>12</xdr:row>
      <xdr:rowOff>209549</xdr:rowOff>
    </xdr:from>
    <xdr:to>
      <xdr:col>11</xdr:col>
      <xdr:colOff>619125</xdr:colOff>
      <xdr:row>24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28</xdr:row>
      <xdr:rowOff>9525</xdr:rowOff>
    </xdr:from>
    <xdr:to>
      <xdr:col>12</xdr:col>
      <xdr:colOff>247650</xdr:colOff>
      <xdr:row>41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514350</xdr:colOff>
      <xdr:row>27</xdr:row>
      <xdr:rowOff>342900</xdr:rowOff>
    </xdr:from>
    <xdr:to>
      <xdr:col>17</xdr:col>
      <xdr:colOff>561975</xdr:colOff>
      <xdr:row>41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46</xdr:row>
      <xdr:rowOff>238125</xdr:rowOff>
    </xdr:from>
    <xdr:to>
      <xdr:col>12</xdr:col>
      <xdr:colOff>371475</xdr:colOff>
      <xdr:row>59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46</xdr:row>
      <xdr:rowOff>247650</xdr:rowOff>
    </xdr:from>
    <xdr:to>
      <xdr:col>17</xdr:col>
      <xdr:colOff>647700</xdr:colOff>
      <xdr:row>59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609600</xdr:colOff>
      <xdr:row>66</xdr:row>
      <xdr:rowOff>66675</xdr:rowOff>
    </xdr:from>
    <xdr:to>
      <xdr:col>12</xdr:col>
      <xdr:colOff>657225</xdr:colOff>
      <xdr:row>78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152400</xdr:colOff>
      <xdr:row>66</xdr:row>
      <xdr:rowOff>66675</xdr:rowOff>
    </xdr:from>
    <xdr:to>
      <xdr:col>18</xdr:col>
      <xdr:colOff>200025</xdr:colOff>
      <xdr:row>78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95250</xdr:colOff>
      <xdr:row>87</xdr:row>
      <xdr:rowOff>171450</xdr:rowOff>
    </xdr:from>
    <xdr:to>
      <xdr:col>17</xdr:col>
      <xdr:colOff>142875</xdr:colOff>
      <xdr:row>99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200025</xdr:colOff>
      <xdr:row>87</xdr:row>
      <xdr:rowOff>247650</xdr:rowOff>
    </xdr:from>
    <xdr:to>
      <xdr:col>12</xdr:col>
      <xdr:colOff>247650</xdr:colOff>
      <xdr:row>99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171450</xdr:colOff>
      <xdr:row>109</xdr:row>
      <xdr:rowOff>247650</xdr:rowOff>
    </xdr:from>
    <xdr:to>
      <xdr:col>12</xdr:col>
      <xdr:colOff>219075</xdr:colOff>
      <xdr:row>118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523875</xdr:colOff>
      <xdr:row>110</xdr:row>
      <xdr:rowOff>19050</xdr:rowOff>
    </xdr:from>
    <xdr:to>
      <xdr:col>17</xdr:col>
      <xdr:colOff>571500</xdr:colOff>
      <xdr:row>118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552450</xdr:colOff>
      <xdr:row>129</xdr:row>
      <xdr:rowOff>314325</xdr:rowOff>
    </xdr:from>
    <xdr:to>
      <xdr:col>12</xdr:col>
      <xdr:colOff>600075</xdr:colOff>
      <xdr:row>142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771525</xdr:colOff>
      <xdr:row>129</xdr:row>
      <xdr:rowOff>257175</xdr:rowOff>
    </xdr:from>
    <xdr:to>
      <xdr:col>17</xdr:col>
      <xdr:colOff>819150</xdr:colOff>
      <xdr:row>142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238125</xdr:colOff>
      <xdr:row>147</xdr:row>
      <xdr:rowOff>390525</xdr:rowOff>
    </xdr:from>
    <xdr:to>
      <xdr:col>12</xdr:col>
      <xdr:colOff>285750</xdr:colOff>
      <xdr:row>159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676275</xdr:colOff>
      <xdr:row>147</xdr:row>
      <xdr:rowOff>400050</xdr:rowOff>
    </xdr:from>
    <xdr:to>
      <xdr:col>17</xdr:col>
      <xdr:colOff>723900</xdr:colOff>
      <xdr:row>159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523875</xdr:colOff>
      <xdr:row>162</xdr:row>
      <xdr:rowOff>104775</xdr:rowOff>
    </xdr:from>
    <xdr:to>
      <xdr:col>12</xdr:col>
      <xdr:colOff>571500</xdr:colOff>
      <xdr:row>174</xdr:row>
      <xdr:rowOff>104775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940517-E93F-D0F3-FDE3-3CB1AFC5A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476250</xdr:colOff>
      <xdr:row>195</xdr:row>
      <xdr:rowOff>409575</xdr:rowOff>
    </xdr:from>
    <xdr:to>
      <xdr:col>12</xdr:col>
      <xdr:colOff>523875</xdr:colOff>
      <xdr:row>206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54CEAF-52F9-CEF6-148D-5B4D2952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762000</xdr:colOff>
      <xdr:row>195</xdr:row>
      <xdr:rowOff>419100</xdr:rowOff>
    </xdr:from>
    <xdr:to>
      <xdr:col>17</xdr:col>
      <xdr:colOff>809625</xdr:colOff>
      <xdr:row>206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4E42EB-5A84-2B1C-15F1-FAB284483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285750</xdr:colOff>
      <xdr:row>214</xdr:row>
      <xdr:rowOff>381000</xdr:rowOff>
    </xdr:from>
    <xdr:to>
      <xdr:col>12</xdr:col>
      <xdr:colOff>333375</xdr:colOff>
      <xdr:row>227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FABE042-4B84-2F0F-E1E9-BBC88CA2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752475</xdr:colOff>
      <xdr:row>214</xdr:row>
      <xdr:rowOff>400050</xdr:rowOff>
    </xdr:from>
    <xdr:to>
      <xdr:col>17</xdr:col>
      <xdr:colOff>800100</xdr:colOff>
      <xdr:row>227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7AE5B84-47D0-8A68-1583-B749E4404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657225</xdr:colOff>
      <xdr:row>235</xdr:row>
      <xdr:rowOff>76200</xdr:rowOff>
    </xdr:from>
    <xdr:to>
      <xdr:col>12</xdr:col>
      <xdr:colOff>704850</xdr:colOff>
      <xdr:row>246</xdr:row>
      <xdr:rowOff>190500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A256A68-6573-ADBF-AA87-80AA5A0D6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9525</xdr:colOff>
      <xdr:row>235</xdr:row>
      <xdr:rowOff>19050</xdr:rowOff>
    </xdr:from>
    <xdr:to>
      <xdr:col>18</xdr:col>
      <xdr:colOff>57150</xdr:colOff>
      <xdr:row>246</xdr:row>
      <xdr:rowOff>133350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3BB5E31-71F4-3E08-30A4-F44ACD893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276225</xdr:colOff>
      <xdr:row>255</xdr:row>
      <xdr:rowOff>19050</xdr:rowOff>
    </xdr:from>
    <xdr:to>
      <xdr:col>12</xdr:col>
      <xdr:colOff>323850</xdr:colOff>
      <xdr:row>267</xdr:row>
      <xdr:rowOff>95250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D3C2548-F285-9957-C849-58A50D1A6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676275</xdr:colOff>
      <xdr:row>255</xdr:row>
      <xdr:rowOff>9525</xdr:rowOff>
    </xdr:from>
    <xdr:to>
      <xdr:col>17</xdr:col>
      <xdr:colOff>723900</xdr:colOff>
      <xdr:row>267</xdr:row>
      <xdr:rowOff>85725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E735EC3-AF80-BF56-4590-3A72C466A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228600</xdr:colOff>
      <xdr:row>274</xdr:row>
      <xdr:rowOff>400050</xdr:rowOff>
    </xdr:from>
    <xdr:to>
      <xdr:col>12</xdr:col>
      <xdr:colOff>276225</xdr:colOff>
      <xdr:row>283</xdr:row>
      <xdr:rowOff>104775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44120B3-2081-61E7-73A1-F950F2B81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523875</xdr:colOff>
      <xdr:row>274</xdr:row>
      <xdr:rowOff>419100</xdr:rowOff>
    </xdr:from>
    <xdr:to>
      <xdr:col>17</xdr:col>
      <xdr:colOff>571500</xdr:colOff>
      <xdr:row>283</xdr:row>
      <xdr:rowOff>123825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BC23989-8048-70E6-7B23-E44A1509E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152400</xdr:colOff>
      <xdr:row>293</xdr:row>
      <xdr:rowOff>276225</xdr:rowOff>
    </xdr:from>
    <xdr:to>
      <xdr:col>12</xdr:col>
      <xdr:colOff>200025</xdr:colOff>
      <xdr:row>302</xdr:row>
      <xdr:rowOff>190500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42F73AB-A64F-FC65-5DCF-0D208636A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</xdr:col>
      <xdr:colOff>333375</xdr:colOff>
      <xdr:row>293</xdr:row>
      <xdr:rowOff>266700</xdr:rowOff>
    </xdr:from>
    <xdr:to>
      <xdr:col>17</xdr:col>
      <xdr:colOff>381000</xdr:colOff>
      <xdr:row>302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2236F28-5A8D-0155-52D9-C1898E833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638175</xdr:colOff>
      <xdr:row>315</xdr:row>
      <xdr:rowOff>47625</xdr:rowOff>
    </xdr:from>
    <xdr:to>
      <xdr:col>12</xdr:col>
      <xdr:colOff>685800</xdr:colOff>
      <xdr:row>323</xdr:row>
      <xdr:rowOff>76200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4AD0437-2DD7-8831-CC23-2C6F939B0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342900</xdr:colOff>
      <xdr:row>314</xdr:row>
      <xdr:rowOff>390525</xdr:rowOff>
    </xdr:from>
    <xdr:to>
      <xdr:col>18</xdr:col>
      <xdr:colOff>390525</xdr:colOff>
      <xdr:row>322</xdr:row>
      <xdr:rowOff>171450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B499E65-E34D-7CEA-198C-5F4E31D93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647700</xdr:colOff>
      <xdr:row>336</xdr:row>
      <xdr:rowOff>190500</xdr:rowOff>
    </xdr:from>
    <xdr:to>
      <xdr:col>12</xdr:col>
      <xdr:colOff>695325</xdr:colOff>
      <xdr:row>347</xdr:row>
      <xdr:rowOff>133350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E340BC49-C39F-6BA6-9238-9C857F69B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12</xdr:col>
      <xdr:colOff>885825</xdr:colOff>
      <xdr:row>336</xdr:row>
      <xdr:rowOff>200025</xdr:rowOff>
    </xdr:from>
    <xdr:to>
      <xdr:col>18</xdr:col>
      <xdr:colOff>28575</xdr:colOff>
      <xdr:row>347</xdr:row>
      <xdr:rowOff>142875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6BC0B8B-08EE-31A1-784C-14F508CF3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276225</xdr:colOff>
      <xdr:row>357</xdr:row>
      <xdr:rowOff>38100</xdr:rowOff>
    </xdr:from>
    <xdr:to>
      <xdr:col>12</xdr:col>
      <xdr:colOff>323850</xdr:colOff>
      <xdr:row>367</xdr:row>
      <xdr:rowOff>190500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A0958202-76D8-14CC-8F56-3403C292D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</xdr:col>
      <xdr:colOff>533400</xdr:colOff>
      <xdr:row>357</xdr:row>
      <xdr:rowOff>19050</xdr:rowOff>
    </xdr:from>
    <xdr:to>
      <xdr:col>17</xdr:col>
      <xdr:colOff>581025</xdr:colOff>
      <xdr:row>367</xdr:row>
      <xdr:rowOff>171450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FBFB534-A14E-C09C-A956-AAA3616FE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733425</xdr:colOff>
      <xdr:row>378</xdr:row>
      <xdr:rowOff>304800</xdr:rowOff>
    </xdr:from>
    <xdr:to>
      <xdr:col>12</xdr:col>
      <xdr:colOff>781050</xdr:colOff>
      <xdr:row>389</xdr:row>
      <xdr:rowOff>38100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791058A-24B6-DE88-5DC0-B06A63C94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13</xdr:col>
      <xdr:colOff>333375</xdr:colOff>
      <xdr:row>378</xdr:row>
      <xdr:rowOff>285750</xdr:rowOff>
    </xdr:from>
    <xdr:to>
      <xdr:col>18</xdr:col>
      <xdr:colOff>381000</xdr:colOff>
      <xdr:row>389</xdr:row>
      <xdr:rowOff>19050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D5407D9E-D851-0AB5-E108-230DE8902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142874</xdr:colOff>
      <xdr:row>177</xdr:row>
      <xdr:rowOff>133350</xdr:rowOff>
    </xdr:from>
    <xdr:to>
      <xdr:col>11</xdr:col>
      <xdr:colOff>228599</xdr:colOff>
      <xdr:row>190</xdr:row>
      <xdr:rowOff>200025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62468E-F909-9E67-03BF-2D07B1C70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11</xdr:col>
      <xdr:colOff>566738</xdr:colOff>
      <xdr:row>177</xdr:row>
      <xdr:rowOff>123826</xdr:rowOff>
    </xdr:from>
    <xdr:to>
      <xdr:col>16</xdr:col>
      <xdr:colOff>180975</xdr:colOff>
      <xdr:row>190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9D9BD7B-BB1C-1EDA-EC64-CFA193AFB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M396"/>
  <sheetViews>
    <sheetView tabSelected="1" topLeftCell="A211" workbookViewId="0">
      <selection activeCell="D189" sqref="D189"/>
    </sheetView>
  </sheetViews>
  <sheetFormatPr defaultRowHeight="15.75" x14ac:dyDescent="0.25"/>
  <cols>
    <col min="2" max="2" width="21.140625" style="8" customWidth="1"/>
    <col min="3" max="3" width="47.42578125" style="19" customWidth="1"/>
    <col min="4" max="4" width="23" customWidth="1"/>
    <col min="5" max="25" width="13.5703125" customWidth="1"/>
  </cols>
  <sheetData>
    <row r="5" spans="2:7" ht="18" x14ac:dyDescent="0.25">
      <c r="B5" s="9" t="s">
        <v>0</v>
      </c>
    </row>
    <row r="7" spans="2:7" ht="21" customHeight="1" x14ac:dyDescent="0.25">
      <c r="B7" s="44" t="s">
        <v>19</v>
      </c>
      <c r="C7" s="45"/>
      <c r="D7" s="45"/>
      <c r="E7" s="45"/>
      <c r="F7" s="45"/>
      <c r="G7" s="46"/>
    </row>
    <row r="8" spans="2:7" ht="29.1" customHeight="1" x14ac:dyDescent="0.25">
      <c r="B8" s="10"/>
      <c r="C8" s="20"/>
      <c r="D8" s="15" t="s">
        <v>2</v>
      </c>
      <c r="E8" s="16" t="s">
        <v>3</v>
      </c>
      <c r="F8" s="16" t="s">
        <v>4</v>
      </c>
      <c r="G8" s="17" t="s">
        <v>5</v>
      </c>
    </row>
    <row r="9" spans="2:7" ht="17.100000000000001" customHeight="1" x14ac:dyDescent="0.25">
      <c r="B9" s="11"/>
      <c r="C9" s="18" t="s">
        <v>92</v>
      </c>
      <c r="D9" s="41">
        <v>105</v>
      </c>
      <c r="E9" s="39">
        <f>D9/200*100</f>
        <v>52.5</v>
      </c>
      <c r="F9" s="39">
        <f>E9</f>
        <v>52.5</v>
      </c>
      <c r="G9" s="2">
        <f>F9</f>
        <v>52.5</v>
      </c>
    </row>
    <row r="10" spans="2:7" ht="17.100000000000001" customHeight="1" x14ac:dyDescent="0.25">
      <c r="B10" s="12"/>
      <c r="C10" s="21" t="s">
        <v>6</v>
      </c>
      <c r="D10" s="41">
        <v>57</v>
      </c>
      <c r="E10" s="27">
        <f>D10/200*100</f>
        <v>28.499999999999996</v>
      </c>
      <c r="F10" s="27">
        <f>E10</f>
        <v>28.499999999999996</v>
      </c>
      <c r="G10" s="28">
        <f>F10+G9</f>
        <v>81</v>
      </c>
    </row>
    <row r="11" spans="2:7" ht="17.100000000000001" customHeight="1" x14ac:dyDescent="0.25">
      <c r="B11" s="13"/>
      <c r="C11" s="21" t="s">
        <v>11</v>
      </c>
      <c r="D11" s="3">
        <v>38</v>
      </c>
      <c r="E11" s="27">
        <f>D11/200*100</f>
        <v>19</v>
      </c>
      <c r="F11" s="27">
        <f>E11</f>
        <v>19</v>
      </c>
      <c r="G11" s="28">
        <f>F11+G10</f>
        <v>100</v>
      </c>
    </row>
    <row r="12" spans="2:7" ht="17.100000000000001" customHeight="1" x14ac:dyDescent="0.25">
      <c r="B12" s="13"/>
      <c r="C12" s="14" t="s">
        <v>1</v>
      </c>
      <c r="D12" s="1">
        <f>SUM(D9:D11)</f>
        <v>200</v>
      </c>
      <c r="E12" s="6">
        <v>100</v>
      </c>
      <c r="F12" s="6">
        <v>100</v>
      </c>
      <c r="G12" s="7"/>
    </row>
    <row r="13" spans="2:7" ht="17.100000000000001" customHeight="1" x14ac:dyDescent="0.25">
      <c r="B13" s="13"/>
      <c r="C13" s="33"/>
      <c r="D13" s="34"/>
      <c r="E13" s="35"/>
      <c r="F13" s="35"/>
      <c r="G13" s="36"/>
    </row>
    <row r="14" spans="2:7" ht="17.100000000000001" customHeight="1" x14ac:dyDescent="0.25">
      <c r="B14" s="13"/>
      <c r="C14" s="33"/>
      <c r="D14" s="34"/>
      <c r="E14" s="35"/>
      <c r="F14" s="35"/>
      <c r="G14" s="36"/>
    </row>
    <row r="15" spans="2:7" ht="17.100000000000001" customHeight="1" x14ac:dyDescent="0.25">
      <c r="B15" s="13"/>
      <c r="C15" s="33"/>
      <c r="D15" s="34"/>
      <c r="E15" s="35"/>
      <c r="F15" s="35"/>
      <c r="G15" s="36"/>
    </row>
    <row r="16" spans="2:7" ht="17.100000000000001" customHeight="1" x14ac:dyDescent="0.25">
      <c r="B16" s="13"/>
      <c r="C16" s="33"/>
      <c r="D16" s="34"/>
      <c r="E16" s="35"/>
      <c r="F16" s="35"/>
      <c r="G16" s="36"/>
    </row>
    <row r="17" spans="2:7" ht="17.100000000000001" customHeight="1" x14ac:dyDescent="0.25">
      <c r="B17" s="13"/>
      <c r="C17" s="33"/>
      <c r="D17" s="34"/>
      <c r="E17" s="35"/>
      <c r="F17" s="35"/>
      <c r="G17" s="36"/>
    </row>
    <row r="18" spans="2:7" ht="17.100000000000001" customHeight="1" x14ac:dyDescent="0.25">
      <c r="B18" s="13"/>
      <c r="C18" s="33"/>
      <c r="D18" s="34"/>
      <c r="E18" s="35"/>
      <c r="F18" s="35"/>
      <c r="G18" s="36"/>
    </row>
    <row r="19" spans="2:7" ht="17.100000000000001" customHeight="1" x14ac:dyDescent="0.25">
      <c r="B19" s="13"/>
      <c r="C19" s="33"/>
      <c r="D19" s="34"/>
      <c r="E19" s="35"/>
      <c r="F19" s="35"/>
      <c r="G19" s="36"/>
    </row>
    <row r="20" spans="2:7" ht="17.100000000000001" customHeight="1" x14ac:dyDescent="0.25">
      <c r="B20" s="13"/>
      <c r="C20" s="33"/>
      <c r="D20" s="34"/>
      <c r="E20" s="35"/>
      <c r="F20" s="35"/>
      <c r="G20" s="36"/>
    </row>
    <row r="21" spans="2:7" ht="17.100000000000001" customHeight="1" x14ac:dyDescent="0.25">
      <c r="B21" s="13"/>
      <c r="C21" s="33"/>
      <c r="D21" s="34"/>
      <c r="E21" s="35"/>
      <c r="F21" s="35"/>
      <c r="G21" s="36"/>
    </row>
    <row r="22" spans="2:7" ht="17.100000000000001" customHeight="1" x14ac:dyDescent="0.25">
      <c r="B22" s="13"/>
      <c r="C22" s="33"/>
      <c r="D22" s="34"/>
      <c r="E22" s="35"/>
      <c r="F22" s="35"/>
      <c r="G22" s="36"/>
    </row>
    <row r="23" spans="2:7" ht="17.100000000000001" customHeight="1" x14ac:dyDescent="0.25">
      <c r="B23" s="13"/>
      <c r="C23" s="33"/>
      <c r="D23" s="34"/>
      <c r="E23" s="35"/>
      <c r="F23" s="35"/>
      <c r="G23" s="36"/>
    </row>
    <row r="24" spans="2:7" ht="17.100000000000001" customHeight="1" x14ac:dyDescent="0.25">
      <c r="B24" s="13"/>
      <c r="C24" s="33"/>
      <c r="D24" s="34"/>
      <c r="E24" s="35"/>
      <c r="F24" s="35"/>
      <c r="G24" s="36"/>
    </row>
    <row r="25" spans="2:7" ht="17.100000000000001" customHeight="1" x14ac:dyDescent="0.25">
      <c r="B25" s="13"/>
      <c r="C25" s="33"/>
      <c r="D25" s="34"/>
      <c r="E25" s="35"/>
      <c r="F25" s="35"/>
      <c r="G25" s="36"/>
    </row>
    <row r="27" spans="2:7" ht="21" customHeight="1" x14ac:dyDescent="0.25">
      <c r="B27" s="44" t="s">
        <v>18</v>
      </c>
      <c r="C27" s="45"/>
      <c r="D27" s="45"/>
      <c r="E27" s="45"/>
      <c r="F27" s="45"/>
      <c r="G27" s="46"/>
    </row>
    <row r="28" spans="2:7" ht="29.1" customHeight="1" x14ac:dyDescent="0.25">
      <c r="B28" s="10"/>
      <c r="C28" s="20"/>
      <c r="D28" s="15" t="s">
        <v>2</v>
      </c>
      <c r="E28" s="16" t="s">
        <v>3</v>
      </c>
      <c r="F28" s="16" t="s">
        <v>4</v>
      </c>
      <c r="G28" s="17" t="s">
        <v>5</v>
      </c>
    </row>
    <row r="29" spans="2:7" ht="17.100000000000001" customHeight="1" x14ac:dyDescent="0.25">
      <c r="B29" s="11"/>
      <c r="C29" s="22" t="s">
        <v>88</v>
      </c>
      <c r="D29" s="23">
        <v>23</v>
      </c>
      <c r="E29" s="39">
        <f>D29/200*100</f>
        <v>11.5</v>
      </c>
      <c r="F29" s="39">
        <f>E29</f>
        <v>11.5</v>
      </c>
      <c r="G29" s="2">
        <f>F29</f>
        <v>11.5</v>
      </c>
    </row>
    <row r="30" spans="2:7" ht="17.100000000000001" customHeight="1" x14ac:dyDescent="0.25">
      <c r="B30" s="12"/>
      <c r="C30" s="25" t="s">
        <v>89</v>
      </c>
      <c r="D30" s="26">
        <v>22</v>
      </c>
      <c r="E30" s="27">
        <f>D30/200*100</f>
        <v>11</v>
      </c>
      <c r="F30" s="27">
        <f>E30</f>
        <v>11</v>
      </c>
      <c r="G30" s="28">
        <f>F30+G29</f>
        <v>22.5</v>
      </c>
    </row>
    <row r="31" spans="2:7" ht="17.100000000000001" customHeight="1" x14ac:dyDescent="0.25">
      <c r="B31" s="12"/>
      <c r="C31" s="22" t="s">
        <v>90</v>
      </c>
      <c r="D31" s="23">
        <v>12</v>
      </c>
      <c r="E31" s="27">
        <f t="shared" ref="E31:E33" si="0">D31/200*100</f>
        <v>6</v>
      </c>
      <c r="F31" s="27">
        <f t="shared" ref="F31:F33" si="1">E31</f>
        <v>6</v>
      </c>
      <c r="G31" s="28">
        <f t="shared" ref="G31:G33" si="2">F31+G30</f>
        <v>28.5</v>
      </c>
    </row>
    <row r="32" spans="2:7" ht="17.100000000000001" customHeight="1" x14ac:dyDescent="0.25">
      <c r="B32" s="13"/>
      <c r="C32" s="25" t="s">
        <v>91</v>
      </c>
      <c r="D32" s="26">
        <v>105</v>
      </c>
      <c r="E32" s="27">
        <f t="shared" si="0"/>
        <v>52.5</v>
      </c>
      <c r="F32" s="27">
        <f t="shared" si="1"/>
        <v>52.5</v>
      </c>
      <c r="G32" s="28">
        <f t="shared" si="2"/>
        <v>81</v>
      </c>
    </row>
    <row r="33" spans="2:7" ht="17.100000000000001" customHeight="1" x14ac:dyDescent="0.25">
      <c r="B33" s="13"/>
      <c r="C33" s="21" t="s">
        <v>11</v>
      </c>
      <c r="D33" s="24">
        <v>38</v>
      </c>
      <c r="E33" s="27">
        <f t="shared" si="0"/>
        <v>19</v>
      </c>
      <c r="F33" s="27">
        <f t="shared" si="1"/>
        <v>19</v>
      </c>
      <c r="G33" s="28">
        <f t="shared" si="2"/>
        <v>100</v>
      </c>
    </row>
    <row r="34" spans="2:7" ht="17.100000000000001" customHeight="1" x14ac:dyDescent="0.25">
      <c r="B34" s="13"/>
      <c r="C34" s="14" t="s">
        <v>1</v>
      </c>
      <c r="D34" s="1">
        <f>SUM(D29:D33)</f>
        <v>200</v>
      </c>
      <c r="E34" s="6">
        <v>100</v>
      </c>
      <c r="F34" s="6">
        <v>100</v>
      </c>
      <c r="G34" s="7"/>
    </row>
    <row r="35" spans="2:7" ht="17.100000000000001" customHeight="1" x14ac:dyDescent="0.25">
      <c r="B35" s="13"/>
      <c r="C35" s="33"/>
      <c r="D35" s="34"/>
      <c r="E35" s="35"/>
      <c r="F35" s="35"/>
      <c r="G35" s="36"/>
    </row>
    <row r="36" spans="2:7" ht="17.100000000000001" customHeight="1" x14ac:dyDescent="0.25">
      <c r="B36" s="13"/>
      <c r="C36" s="33"/>
      <c r="D36" s="34"/>
      <c r="E36" s="35"/>
      <c r="F36" s="35"/>
      <c r="G36" s="36"/>
    </row>
    <row r="37" spans="2:7" ht="17.100000000000001" customHeight="1" x14ac:dyDescent="0.25">
      <c r="B37" s="13"/>
      <c r="C37" s="33"/>
      <c r="D37" s="34"/>
      <c r="E37" s="35"/>
      <c r="F37" s="35"/>
      <c r="G37" s="36"/>
    </row>
    <row r="38" spans="2:7" ht="17.100000000000001" customHeight="1" x14ac:dyDescent="0.25">
      <c r="B38" s="13"/>
      <c r="C38" s="33"/>
      <c r="D38" s="34"/>
      <c r="E38" s="35"/>
      <c r="F38" s="35"/>
      <c r="G38" s="36"/>
    </row>
    <row r="39" spans="2:7" ht="17.100000000000001" customHeight="1" x14ac:dyDescent="0.25">
      <c r="B39" s="13"/>
      <c r="C39" s="33"/>
      <c r="D39" s="34"/>
      <c r="E39" s="35"/>
      <c r="F39" s="35"/>
      <c r="G39" s="36"/>
    </row>
    <row r="40" spans="2:7" ht="17.100000000000001" customHeight="1" x14ac:dyDescent="0.25">
      <c r="B40" s="13"/>
      <c r="C40" s="33"/>
      <c r="D40" s="34"/>
      <c r="E40" s="35"/>
      <c r="F40" s="35"/>
      <c r="G40" s="36"/>
    </row>
    <row r="41" spans="2:7" ht="17.100000000000001" customHeight="1" x14ac:dyDescent="0.25">
      <c r="B41" s="13"/>
      <c r="C41" s="33"/>
      <c r="D41" s="34"/>
      <c r="E41" s="35"/>
      <c r="F41" s="35"/>
      <c r="G41" s="36"/>
    </row>
    <row r="42" spans="2:7" ht="17.100000000000001" customHeight="1" x14ac:dyDescent="0.25">
      <c r="B42" s="13"/>
      <c r="C42" s="33"/>
      <c r="D42" s="34"/>
      <c r="E42" s="35"/>
      <c r="F42" s="35"/>
      <c r="G42" s="36"/>
    </row>
    <row r="43" spans="2:7" ht="17.100000000000001" customHeight="1" x14ac:dyDescent="0.25">
      <c r="B43" s="13"/>
      <c r="C43" s="33"/>
      <c r="D43" s="34"/>
      <c r="E43" s="35"/>
      <c r="F43" s="35"/>
      <c r="G43" s="36"/>
    </row>
    <row r="44" spans="2:7" ht="17.100000000000001" customHeight="1" x14ac:dyDescent="0.25">
      <c r="B44" s="13"/>
      <c r="C44" s="33"/>
      <c r="D44" s="34"/>
      <c r="E44" s="35"/>
      <c r="F44" s="35"/>
      <c r="G44" s="36"/>
    </row>
    <row r="45" spans="2:7" ht="17.100000000000001" customHeight="1" x14ac:dyDescent="0.25">
      <c r="B45" s="13"/>
      <c r="C45" s="33"/>
      <c r="D45" s="34"/>
      <c r="E45" s="35"/>
      <c r="F45" s="35"/>
      <c r="G45" s="36"/>
    </row>
    <row r="47" spans="2:7" ht="21" customHeight="1" x14ac:dyDescent="0.25">
      <c r="B47" s="44" t="s">
        <v>17</v>
      </c>
      <c r="C47" s="45"/>
      <c r="D47" s="45"/>
      <c r="E47" s="45"/>
      <c r="F47" s="45"/>
      <c r="G47" s="46"/>
    </row>
    <row r="48" spans="2:7" ht="29.1" customHeight="1" x14ac:dyDescent="0.25">
      <c r="B48" s="10"/>
      <c r="C48" s="20"/>
      <c r="D48" s="15" t="s">
        <v>2</v>
      </c>
      <c r="E48" s="16" t="s">
        <v>3</v>
      </c>
      <c r="F48" s="16" t="s">
        <v>4</v>
      </c>
      <c r="G48" s="17" t="s">
        <v>5</v>
      </c>
    </row>
    <row r="49" spans="2:7" ht="17.100000000000001" customHeight="1" x14ac:dyDescent="0.25">
      <c r="B49" s="11"/>
      <c r="C49" s="22" t="s">
        <v>8</v>
      </c>
      <c r="D49" s="41">
        <v>124</v>
      </c>
      <c r="E49" s="39">
        <f>D49/200*100</f>
        <v>62</v>
      </c>
      <c r="F49" s="39">
        <f>E49</f>
        <v>62</v>
      </c>
      <c r="G49" s="2">
        <f>F49</f>
        <v>62</v>
      </c>
    </row>
    <row r="50" spans="2:7" ht="17.100000000000001" customHeight="1" x14ac:dyDescent="0.25">
      <c r="B50" s="12"/>
      <c r="C50" s="25" t="s">
        <v>7</v>
      </c>
      <c r="D50" s="40">
        <v>76</v>
      </c>
      <c r="E50" s="27">
        <f>D50/200*100</f>
        <v>38</v>
      </c>
      <c r="F50" s="27">
        <f>E50</f>
        <v>38</v>
      </c>
      <c r="G50" s="28">
        <f>F50+G49</f>
        <v>100</v>
      </c>
    </row>
    <row r="51" spans="2:7" ht="17.100000000000001" customHeight="1" x14ac:dyDescent="0.25">
      <c r="B51" s="13"/>
      <c r="C51" s="29" t="s">
        <v>1</v>
      </c>
      <c r="D51" s="30">
        <v>200</v>
      </c>
      <c r="E51" s="31">
        <v>100</v>
      </c>
      <c r="F51" s="31">
        <v>100</v>
      </c>
      <c r="G51" s="32"/>
    </row>
    <row r="52" spans="2:7" ht="17.100000000000001" customHeight="1" x14ac:dyDescent="0.25">
      <c r="B52" s="13"/>
      <c r="C52" s="33"/>
      <c r="D52" s="34"/>
      <c r="E52" s="35"/>
      <c r="F52" s="35"/>
      <c r="G52" s="36"/>
    </row>
    <row r="53" spans="2:7" ht="17.100000000000001" customHeight="1" x14ac:dyDescent="0.25">
      <c r="B53" s="13"/>
      <c r="C53" s="33"/>
      <c r="D53" s="34"/>
      <c r="E53" s="35"/>
      <c r="F53" s="35"/>
      <c r="G53" s="36"/>
    </row>
    <row r="54" spans="2:7" ht="17.100000000000001" customHeight="1" x14ac:dyDescent="0.25">
      <c r="B54" s="13"/>
    </row>
    <row r="55" spans="2:7" ht="17.100000000000001" customHeight="1" x14ac:dyDescent="0.25">
      <c r="B55" s="13"/>
    </row>
    <row r="56" spans="2:7" ht="17.100000000000001" customHeight="1" x14ac:dyDescent="0.25">
      <c r="B56" s="13"/>
      <c r="C56" s="33"/>
      <c r="D56" s="34"/>
      <c r="E56" s="35"/>
      <c r="F56" s="35"/>
      <c r="G56" s="36"/>
    </row>
    <row r="57" spans="2:7" ht="17.100000000000001" customHeight="1" x14ac:dyDescent="0.25">
      <c r="B57" s="13"/>
      <c r="C57" s="33"/>
      <c r="D57" s="34"/>
      <c r="E57" s="35"/>
      <c r="F57" s="35"/>
      <c r="G57" s="36"/>
    </row>
    <row r="58" spans="2:7" ht="17.100000000000001" customHeight="1" x14ac:dyDescent="0.25">
      <c r="B58" s="13"/>
      <c r="C58" s="33"/>
      <c r="D58" s="34"/>
      <c r="E58" s="35"/>
      <c r="F58" s="35"/>
      <c r="G58" s="36"/>
    </row>
    <row r="59" spans="2:7" ht="17.100000000000001" customHeight="1" x14ac:dyDescent="0.25">
      <c r="B59" s="13"/>
      <c r="C59" s="33"/>
      <c r="D59" s="34"/>
      <c r="E59" s="35"/>
      <c r="F59" s="35"/>
      <c r="G59" s="36"/>
    </row>
    <row r="60" spans="2:7" ht="17.100000000000001" customHeight="1" x14ac:dyDescent="0.25">
      <c r="B60" s="13"/>
      <c r="C60" s="33"/>
      <c r="D60" s="34"/>
      <c r="E60" s="35"/>
      <c r="F60" s="35"/>
      <c r="G60" s="36"/>
    </row>
    <row r="61" spans="2:7" ht="17.100000000000001" customHeight="1" x14ac:dyDescent="0.25">
      <c r="B61" s="13"/>
      <c r="C61" s="33"/>
      <c r="D61" s="34"/>
      <c r="E61" s="35"/>
      <c r="F61" s="35"/>
      <c r="G61" s="36"/>
    </row>
    <row r="62" spans="2:7" ht="17.100000000000001" customHeight="1" x14ac:dyDescent="0.25">
      <c r="B62" s="13"/>
      <c r="C62" s="33"/>
      <c r="D62" s="34"/>
      <c r="E62" s="35"/>
      <c r="F62" s="35"/>
      <c r="G62" s="36"/>
    </row>
    <row r="63" spans="2:7" ht="17.100000000000001" customHeight="1" x14ac:dyDescent="0.25">
      <c r="B63" s="13"/>
      <c r="C63" s="33"/>
      <c r="D63" s="34"/>
      <c r="E63" s="35"/>
      <c r="F63" s="35"/>
      <c r="G63" s="36"/>
    </row>
    <row r="64" spans="2:7" ht="17.100000000000001" customHeight="1" x14ac:dyDescent="0.25">
      <c r="B64" s="13"/>
      <c r="C64" s="33"/>
      <c r="D64" s="34"/>
      <c r="E64" s="35"/>
      <c r="F64" s="35"/>
      <c r="G64" s="36"/>
    </row>
    <row r="66" spans="2:7" ht="21" customHeight="1" x14ac:dyDescent="0.25">
      <c r="B66" s="44" t="s">
        <v>16</v>
      </c>
      <c r="C66" s="45"/>
      <c r="D66" s="45"/>
      <c r="E66" s="45"/>
      <c r="F66" s="45"/>
      <c r="G66" s="46"/>
    </row>
    <row r="67" spans="2:7" ht="29.1" customHeight="1" x14ac:dyDescent="0.25">
      <c r="B67" s="10"/>
      <c r="C67" s="20"/>
      <c r="D67" s="15" t="s">
        <v>2</v>
      </c>
      <c r="E67" s="16" t="s">
        <v>3</v>
      </c>
      <c r="F67" s="16" t="s">
        <v>4</v>
      </c>
      <c r="G67" s="17" t="s">
        <v>5</v>
      </c>
    </row>
    <row r="68" spans="2:7" ht="17.100000000000001" customHeight="1" x14ac:dyDescent="0.25">
      <c r="B68" s="11"/>
      <c r="C68" s="18" t="s">
        <v>86</v>
      </c>
      <c r="D68" s="41">
        <v>8</v>
      </c>
      <c r="E68" s="39">
        <f>D68/200*100</f>
        <v>4</v>
      </c>
      <c r="F68" s="39">
        <f>E68</f>
        <v>4</v>
      </c>
      <c r="G68" s="2">
        <f>F68</f>
        <v>4</v>
      </c>
    </row>
    <row r="69" spans="2:7" ht="17.100000000000001" customHeight="1" x14ac:dyDescent="0.25">
      <c r="B69" s="12"/>
      <c r="C69" s="21" t="s">
        <v>87</v>
      </c>
      <c r="D69" s="40">
        <v>55</v>
      </c>
      <c r="E69" s="27">
        <f>D69/200*100</f>
        <v>27.500000000000004</v>
      </c>
      <c r="F69" s="27">
        <f>E69</f>
        <v>27.500000000000004</v>
      </c>
      <c r="G69" s="28">
        <f>F69+G68</f>
        <v>31.500000000000004</v>
      </c>
    </row>
    <row r="70" spans="2:7" ht="17.100000000000001" customHeight="1" x14ac:dyDescent="0.25">
      <c r="B70" s="12"/>
      <c r="C70" s="21" t="s">
        <v>10</v>
      </c>
      <c r="D70" s="41">
        <v>35</v>
      </c>
      <c r="E70" s="27">
        <f t="shared" ref="E70:E71" si="3">D70/200*100</f>
        <v>17.5</v>
      </c>
      <c r="F70" s="27">
        <f t="shared" ref="F70:F71" si="4">E70</f>
        <v>17.5</v>
      </c>
      <c r="G70" s="28">
        <f t="shared" ref="G70:G71" si="5">F70+G69</f>
        <v>49</v>
      </c>
    </row>
    <row r="71" spans="2:7" ht="17.100000000000001" customHeight="1" x14ac:dyDescent="0.25">
      <c r="B71" s="12"/>
      <c r="C71" s="21" t="s">
        <v>9</v>
      </c>
      <c r="D71" s="41">
        <v>102</v>
      </c>
      <c r="E71" s="27">
        <f t="shared" si="3"/>
        <v>51</v>
      </c>
      <c r="F71" s="27">
        <f t="shared" si="4"/>
        <v>51</v>
      </c>
      <c r="G71" s="28">
        <f t="shared" si="5"/>
        <v>100</v>
      </c>
    </row>
    <row r="72" spans="2:7" ht="17.100000000000001" customHeight="1" x14ac:dyDescent="0.25">
      <c r="B72" s="13"/>
      <c r="C72" s="14" t="s">
        <v>1</v>
      </c>
      <c r="D72" s="1">
        <v>200</v>
      </c>
      <c r="E72" s="6">
        <v>100</v>
      </c>
      <c r="F72" s="6">
        <v>100</v>
      </c>
      <c r="G72" s="7"/>
    </row>
    <row r="73" spans="2:7" ht="17.100000000000001" customHeight="1" x14ac:dyDescent="0.25">
      <c r="B73" s="13"/>
      <c r="C73" s="33"/>
      <c r="D73" s="34"/>
      <c r="E73" s="35"/>
      <c r="F73" s="35"/>
      <c r="G73" s="36"/>
    </row>
    <row r="74" spans="2:7" ht="17.100000000000001" customHeight="1" x14ac:dyDescent="0.25">
      <c r="B74" s="13"/>
      <c r="C74" s="33"/>
      <c r="D74" s="34"/>
      <c r="E74" s="35"/>
      <c r="F74" s="35"/>
      <c r="G74" s="36"/>
    </row>
    <row r="75" spans="2:7" ht="17.100000000000001" customHeight="1" x14ac:dyDescent="0.25">
      <c r="B75" s="13"/>
      <c r="C75" s="33"/>
      <c r="D75" s="34"/>
      <c r="E75" s="35"/>
      <c r="F75" s="35"/>
      <c r="G75" s="36"/>
    </row>
    <row r="76" spans="2:7" ht="17.100000000000001" customHeight="1" x14ac:dyDescent="0.25">
      <c r="B76" s="13"/>
      <c r="C76" s="33"/>
      <c r="D76" s="34"/>
      <c r="E76" s="35"/>
      <c r="F76" s="35"/>
      <c r="G76" s="36"/>
    </row>
    <row r="77" spans="2:7" ht="17.100000000000001" customHeight="1" x14ac:dyDescent="0.25">
      <c r="B77" s="13"/>
      <c r="C77" s="33"/>
      <c r="D77" s="34"/>
      <c r="E77" s="35"/>
      <c r="F77" s="35"/>
      <c r="G77" s="36"/>
    </row>
    <row r="78" spans="2:7" ht="17.100000000000001" customHeight="1" x14ac:dyDescent="0.25">
      <c r="B78" s="13"/>
      <c r="C78" s="33"/>
      <c r="D78" s="34"/>
      <c r="E78" s="35"/>
      <c r="F78" s="35"/>
      <c r="G78" s="36"/>
    </row>
    <row r="79" spans="2:7" ht="17.100000000000001" customHeight="1" x14ac:dyDescent="0.25">
      <c r="B79" s="13"/>
      <c r="C79" s="33"/>
      <c r="D79" s="34"/>
      <c r="E79" s="35"/>
      <c r="F79" s="35"/>
      <c r="G79" s="36"/>
    </row>
    <row r="80" spans="2:7" ht="17.100000000000001" customHeight="1" x14ac:dyDescent="0.25">
      <c r="B80" s="13"/>
      <c r="C80" s="33"/>
      <c r="D80" s="34"/>
      <c r="E80" s="35"/>
      <c r="F80" s="35"/>
      <c r="G80" s="36"/>
    </row>
    <row r="81" spans="2:13" ht="17.100000000000001" customHeight="1" x14ac:dyDescent="0.25">
      <c r="B81" s="13"/>
      <c r="C81" s="33"/>
      <c r="D81" s="34"/>
      <c r="E81" s="35"/>
      <c r="F81" s="35"/>
      <c r="G81" s="36"/>
    </row>
    <row r="82" spans="2:13" ht="17.100000000000001" customHeight="1" x14ac:dyDescent="0.25">
      <c r="B82" s="13"/>
      <c r="C82" s="33"/>
      <c r="D82" s="34"/>
      <c r="E82" s="35"/>
      <c r="F82" s="35"/>
      <c r="G82" s="36"/>
    </row>
    <row r="83" spans="2:13" ht="17.100000000000001" customHeight="1" x14ac:dyDescent="0.25">
      <c r="B83" s="13"/>
      <c r="C83" s="33"/>
      <c r="D83" s="34"/>
      <c r="E83" s="35"/>
      <c r="F83" s="35"/>
      <c r="G83" s="36"/>
    </row>
    <row r="84" spans="2:13" ht="17.100000000000001" customHeight="1" x14ac:dyDescent="0.25">
      <c r="B84" s="13"/>
      <c r="C84" s="33"/>
      <c r="D84" s="34"/>
      <c r="E84" s="35"/>
      <c r="F84" s="35"/>
      <c r="G84" s="36"/>
    </row>
    <row r="85" spans="2:13" ht="17.100000000000001" customHeight="1" x14ac:dyDescent="0.25">
      <c r="B85" s="13"/>
      <c r="C85" s="33"/>
      <c r="D85" s="34"/>
      <c r="E85" s="35"/>
      <c r="F85" s="35"/>
      <c r="G85" s="36"/>
    </row>
    <row r="87" spans="2:13" ht="21" customHeight="1" x14ac:dyDescent="0.25">
      <c r="B87" s="44" t="s">
        <v>20</v>
      </c>
      <c r="C87" s="45"/>
      <c r="D87" s="45"/>
      <c r="E87" s="45"/>
      <c r="F87" s="45"/>
      <c r="G87" s="46"/>
    </row>
    <row r="88" spans="2:13" ht="29.1" customHeight="1" x14ac:dyDescent="0.25">
      <c r="B88" s="10"/>
      <c r="C88" s="20"/>
      <c r="D88" s="15" t="s">
        <v>2</v>
      </c>
      <c r="E88" s="16" t="s">
        <v>3</v>
      </c>
      <c r="F88" s="16" t="s">
        <v>4</v>
      </c>
      <c r="G88" s="17" t="s">
        <v>5</v>
      </c>
    </row>
    <row r="89" spans="2:13" ht="17.100000000000001" customHeight="1" x14ac:dyDescent="0.25">
      <c r="B89" s="11"/>
      <c r="C89" s="19" t="s">
        <v>80</v>
      </c>
      <c r="D89" s="41">
        <v>30</v>
      </c>
      <c r="E89" s="39">
        <f>D89/200*100</f>
        <v>15</v>
      </c>
      <c r="F89" s="39">
        <f>E89</f>
        <v>15</v>
      </c>
      <c r="G89" s="2">
        <f>F89</f>
        <v>15</v>
      </c>
    </row>
    <row r="90" spans="2:13" ht="30" customHeight="1" x14ac:dyDescent="0.25">
      <c r="B90" s="12"/>
      <c r="C90" s="19" t="s">
        <v>81</v>
      </c>
      <c r="D90" s="41">
        <v>47</v>
      </c>
      <c r="E90" s="27">
        <f>D90/200*100</f>
        <v>23.5</v>
      </c>
      <c r="F90" s="27">
        <f>E90</f>
        <v>23.5</v>
      </c>
      <c r="G90" s="28">
        <f>F90+G89</f>
        <v>38.5</v>
      </c>
    </row>
    <row r="91" spans="2:13" ht="17.100000000000001" customHeight="1" x14ac:dyDescent="0.25">
      <c r="B91" s="12"/>
      <c r="C91" s="37" t="s">
        <v>82</v>
      </c>
      <c r="D91" s="41">
        <v>13</v>
      </c>
      <c r="E91" s="27">
        <f t="shared" ref="E91:E96" si="6">D91/200*100</f>
        <v>6.5</v>
      </c>
      <c r="F91" s="27">
        <f t="shared" ref="F91:F96" si="7">E91</f>
        <v>6.5</v>
      </c>
      <c r="G91" s="28">
        <f t="shared" ref="G91:G96" si="8">F91+G90</f>
        <v>45</v>
      </c>
    </row>
    <row r="92" spans="2:13" ht="17.100000000000001" customHeight="1" x14ac:dyDescent="0.25">
      <c r="B92" s="12"/>
      <c r="C92" s="37" t="s">
        <v>83</v>
      </c>
      <c r="D92" s="3">
        <v>0</v>
      </c>
      <c r="E92" s="27">
        <f t="shared" si="6"/>
        <v>0</v>
      </c>
      <c r="F92" s="27">
        <f t="shared" si="7"/>
        <v>0</v>
      </c>
      <c r="G92" s="28">
        <f t="shared" si="8"/>
        <v>45</v>
      </c>
    </row>
    <row r="93" spans="2:13" ht="17.100000000000001" customHeight="1" x14ac:dyDescent="0.25">
      <c r="B93" s="12"/>
      <c r="C93" s="19" t="s">
        <v>84</v>
      </c>
      <c r="D93" s="40">
        <v>1</v>
      </c>
      <c r="E93" s="27">
        <f t="shared" si="6"/>
        <v>0.5</v>
      </c>
      <c r="F93" s="27">
        <f t="shared" si="7"/>
        <v>0.5</v>
      </c>
      <c r="G93" s="28">
        <f t="shared" si="8"/>
        <v>45.5</v>
      </c>
    </row>
    <row r="94" spans="2:13" ht="17.100000000000001" customHeight="1" x14ac:dyDescent="0.25">
      <c r="B94" s="12"/>
      <c r="C94" s="19" t="s">
        <v>13</v>
      </c>
      <c r="D94" s="41">
        <v>9</v>
      </c>
      <c r="E94" s="27">
        <f t="shared" si="6"/>
        <v>4.5</v>
      </c>
      <c r="F94" s="27">
        <f t="shared" si="7"/>
        <v>4.5</v>
      </c>
      <c r="G94" s="28">
        <f t="shared" si="8"/>
        <v>50</v>
      </c>
      <c r="I94" s="21"/>
      <c r="J94" s="3"/>
      <c r="K94" s="4"/>
      <c r="L94" s="4"/>
      <c r="M94" s="5"/>
    </row>
    <row r="95" spans="2:13" ht="17.100000000000001" customHeight="1" x14ac:dyDescent="0.25">
      <c r="B95" s="13"/>
      <c r="C95" s="37" t="s">
        <v>12</v>
      </c>
      <c r="D95" s="41">
        <v>78</v>
      </c>
      <c r="E95" s="27">
        <f t="shared" si="6"/>
        <v>39</v>
      </c>
      <c r="F95" s="27">
        <f t="shared" si="7"/>
        <v>39</v>
      </c>
      <c r="G95" s="28">
        <f t="shared" si="8"/>
        <v>89</v>
      </c>
    </row>
    <row r="96" spans="2:13" ht="17.100000000000001" customHeight="1" x14ac:dyDescent="0.25">
      <c r="B96" s="13"/>
      <c r="C96" s="19" t="s">
        <v>85</v>
      </c>
      <c r="D96" s="41">
        <v>22</v>
      </c>
      <c r="E96" s="27">
        <f t="shared" si="6"/>
        <v>11</v>
      </c>
      <c r="F96" s="27">
        <f t="shared" si="7"/>
        <v>11</v>
      </c>
      <c r="G96" s="28">
        <f t="shared" si="8"/>
        <v>100</v>
      </c>
    </row>
    <row r="97" spans="2:7" ht="17.100000000000001" customHeight="1" x14ac:dyDescent="0.25">
      <c r="B97" s="13"/>
      <c r="C97" s="14" t="s">
        <v>1</v>
      </c>
      <c r="D97" s="1">
        <v>200</v>
      </c>
      <c r="E97" s="6">
        <v>100</v>
      </c>
      <c r="F97" s="6">
        <v>100</v>
      </c>
      <c r="G97" s="7"/>
    </row>
    <row r="98" spans="2:7" ht="17.100000000000001" customHeight="1" x14ac:dyDescent="0.25">
      <c r="B98" s="13"/>
      <c r="C98" s="33"/>
      <c r="D98" s="34"/>
      <c r="E98" s="35"/>
      <c r="F98" s="35"/>
      <c r="G98" s="36"/>
    </row>
    <row r="99" spans="2:7" ht="17.100000000000001" customHeight="1" x14ac:dyDescent="0.25">
      <c r="B99" s="13"/>
      <c r="C99" s="33"/>
      <c r="D99" s="34"/>
      <c r="E99" s="35"/>
      <c r="F99" s="35"/>
      <c r="G99" s="36"/>
    </row>
    <row r="100" spans="2:7" ht="17.100000000000001" customHeight="1" x14ac:dyDescent="0.25">
      <c r="B100" s="13"/>
      <c r="C100" s="33"/>
      <c r="D100" s="34"/>
      <c r="E100" s="35"/>
      <c r="F100" s="35"/>
      <c r="G100" s="36"/>
    </row>
    <row r="101" spans="2:7" ht="17.100000000000001" customHeight="1" x14ac:dyDescent="0.25">
      <c r="B101" s="13"/>
      <c r="C101" s="33"/>
      <c r="D101" s="34"/>
      <c r="E101" s="35"/>
      <c r="F101" s="35"/>
      <c r="G101" s="36"/>
    </row>
    <row r="102" spans="2:7" ht="17.100000000000001" customHeight="1" x14ac:dyDescent="0.25">
      <c r="B102" s="13"/>
      <c r="C102" s="33"/>
      <c r="D102" s="34"/>
      <c r="E102" s="35"/>
      <c r="F102" s="35"/>
      <c r="G102" s="36"/>
    </row>
    <row r="103" spans="2:7" ht="17.100000000000001" customHeight="1" x14ac:dyDescent="0.25">
      <c r="B103" s="13"/>
      <c r="C103" s="33"/>
      <c r="D103" s="34"/>
      <c r="E103" s="35"/>
      <c r="F103" s="35"/>
      <c r="G103" s="36"/>
    </row>
    <row r="104" spans="2:7" ht="17.100000000000001" customHeight="1" x14ac:dyDescent="0.25">
      <c r="B104" s="13"/>
      <c r="C104" s="33"/>
      <c r="D104" s="34"/>
      <c r="E104" s="35"/>
      <c r="F104" s="35"/>
      <c r="G104" s="36"/>
    </row>
    <row r="105" spans="2:7" ht="17.100000000000001" customHeight="1" x14ac:dyDescent="0.25">
      <c r="B105" s="13"/>
      <c r="C105" s="33"/>
      <c r="D105" s="34"/>
      <c r="E105" s="35"/>
      <c r="F105" s="35"/>
      <c r="G105" s="36"/>
    </row>
    <row r="106" spans="2:7" ht="17.100000000000001" customHeight="1" x14ac:dyDescent="0.25">
      <c r="B106" s="13"/>
      <c r="C106" s="33"/>
      <c r="D106" s="34"/>
      <c r="E106" s="35"/>
      <c r="F106" s="35"/>
      <c r="G106" s="36"/>
    </row>
    <row r="107" spans="2:7" ht="17.100000000000001" customHeight="1" x14ac:dyDescent="0.25">
      <c r="B107" s="13"/>
      <c r="C107" s="33"/>
      <c r="D107" s="34"/>
      <c r="E107" s="35"/>
      <c r="F107" s="35"/>
      <c r="G107" s="36"/>
    </row>
    <row r="108" spans="2:7" ht="17.100000000000001" customHeight="1" x14ac:dyDescent="0.25">
      <c r="B108" s="13"/>
      <c r="C108" s="33"/>
      <c r="D108" s="34"/>
      <c r="E108" s="35"/>
      <c r="F108" s="35"/>
      <c r="G108" s="36"/>
    </row>
    <row r="110" spans="2:7" ht="21" customHeight="1" x14ac:dyDescent="0.25">
      <c r="B110" s="44" t="s">
        <v>21</v>
      </c>
      <c r="C110" s="45"/>
      <c r="D110" s="45"/>
      <c r="E110" s="45"/>
      <c r="F110" s="45"/>
      <c r="G110" s="46"/>
    </row>
    <row r="111" spans="2:7" ht="29.1" customHeight="1" x14ac:dyDescent="0.25">
      <c r="B111" s="10"/>
      <c r="C111" s="20"/>
      <c r="D111" s="15" t="s">
        <v>2</v>
      </c>
      <c r="E111" s="16" t="s">
        <v>3</v>
      </c>
      <c r="F111" s="16" t="s">
        <v>4</v>
      </c>
      <c r="G111" s="17" t="s">
        <v>5</v>
      </c>
    </row>
    <row r="112" spans="2:7" ht="17.100000000000001" customHeight="1" x14ac:dyDescent="0.25">
      <c r="B112" s="11"/>
      <c r="C112" s="37" t="s">
        <v>14</v>
      </c>
      <c r="D112" s="40">
        <v>182</v>
      </c>
      <c r="E112" s="39">
        <f>D112/200*100</f>
        <v>91</v>
      </c>
      <c r="F112" s="39">
        <f>E112</f>
        <v>91</v>
      </c>
      <c r="G112" s="2">
        <f>F112</f>
        <v>91</v>
      </c>
    </row>
    <row r="113" spans="2:7" ht="17.100000000000001" customHeight="1" x14ac:dyDescent="0.25">
      <c r="B113" s="12"/>
      <c r="C113" s="37" t="s">
        <v>15</v>
      </c>
      <c r="D113" s="41">
        <v>18</v>
      </c>
      <c r="E113" s="27">
        <f>D113/200*100</f>
        <v>9</v>
      </c>
      <c r="F113" s="27">
        <f>E113</f>
        <v>9</v>
      </c>
      <c r="G113" s="28">
        <f>F113+G112</f>
        <v>100</v>
      </c>
    </row>
    <row r="114" spans="2:7" ht="17.100000000000001" customHeight="1" x14ac:dyDescent="0.25">
      <c r="B114" s="13"/>
      <c r="C114" s="14" t="s">
        <v>1</v>
      </c>
      <c r="D114" s="1">
        <v>200</v>
      </c>
      <c r="E114" s="6">
        <v>100</v>
      </c>
      <c r="F114" s="6">
        <v>100</v>
      </c>
      <c r="G114" s="7"/>
    </row>
    <row r="115" spans="2:7" ht="17.100000000000001" customHeight="1" x14ac:dyDescent="0.25">
      <c r="B115" s="13"/>
      <c r="C115" s="33"/>
      <c r="D115" s="34"/>
      <c r="E115" s="35"/>
      <c r="F115" s="35"/>
      <c r="G115" s="36"/>
    </row>
    <row r="116" spans="2:7" ht="17.100000000000001" customHeight="1" x14ac:dyDescent="0.25">
      <c r="B116" s="13"/>
      <c r="C116" s="33"/>
      <c r="D116" s="34"/>
      <c r="E116" s="35"/>
      <c r="F116" s="35"/>
      <c r="G116" s="36"/>
    </row>
    <row r="117" spans="2:7" ht="17.100000000000001" customHeight="1" x14ac:dyDescent="0.25">
      <c r="B117" s="13"/>
    </row>
    <row r="118" spans="2:7" ht="17.100000000000001" customHeight="1" x14ac:dyDescent="0.25">
      <c r="B118" s="13"/>
      <c r="C118" s="33"/>
      <c r="D118" s="34"/>
      <c r="E118" s="35"/>
      <c r="F118" s="35"/>
      <c r="G118" s="36"/>
    </row>
    <row r="119" spans="2:7" ht="17.100000000000001" customHeight="1" x14ac:dyDescent="0.25">
      <c r="B119" s="13"/>
      <c r="C119" s="33"/>
      <c r="D119" s="34"/>
      <c r="E119" s="35"/>
      <c r="F119" s="35"/>
      <c r="G119" s="36"/>
    </row>
    <row r="120" spans="2:7" ht="17.100000000000001" customHeight="1" x14ac:dyDescent="0.25">
      <c r="B120" s="13"/>
      <c r="C120" s="33"/>
      <c r="D120" s="34"/>
      <c r="E120" s="35"/>
      <c r="F120" s="35"/>
      <c r="G120" s="36"/>
    </row>
    <row r="121" spans="2:7" ht="17.100000000000001" customHeight="1" x14ac:dyDescent="0.25">
      <c r="B121" s="13"/>
      <c r="C121" s="33"/>
      <c r="D121" s="34"/>
      <c r="E121" s="35"/>
      <c r="F121" s="35"/>
      <c r="G121" s="36"/>
    </row>
    <row r="122" spans="2:7" ht="17.100000000000001" customHeight="1" x14ac:dyDescent="0.25">
      <c r="B122" s="13"/>
      <c r="C122" s="33"/>
      <c r="D122" s="34"/>
      <c r="E122" s="35"/>
      <c r="F122" s="35"/>
      <c r="G122" s="36"/>
    </row>
    <row r="123" spans="2:7" ht="17.100000000000001" customHeight="1" x14ac:dyDescent="0.25">
      <c r="B123" s="13"/>
      <c r="C123" s="33"/>
      <c r="D123" s="34"/>
      <c r="E123" s="35"/>
      <c r="F123" s="35"/>
      <c r="G123" s="36"/>
    </row>
    <row r="124" spans="2:7" ht="17.100000000000001" customHeight="1" x14ac:dyDescent="0.25">
      <c r="B124" s="13"/>
      <c r="C124" s="33"/>
      <c r="D124" s="34"/>
      <c r="E124" s="35"/>
      <c r="F124" s="35"/>
      <c r="G124" s="36"/>
    </row>
    <row r="125" spans="2:7" ht="17.100000000000001" customHeight="1" x14ac:dyDescent="0.25">
      <c r="B125" s="13"/>
      <c r="C125" s="33"/>
      <c r="D125" s="34"/>
      <c r="E125" s="35"/>
      <c r="F125" s="35"/>
      <c r="G125" s="36"/>
    </row>
    <row r="126" spans="2:7" ht="17.100000000000001" customHeight="1" x14ac:dyDescent="0.25">
      <c r="B126" s="13"/>
      <c r="C126" s="33"/>
      <c r="D126" s="34"/>
      <c r="E126" s="35"/>
      <c r="F126" s="35"/>
      <c r="G126" s="36"/>
    </row>
    <row r="127" spans="2:7" ht="17.100000000000001" customHeight="1" x14ac:dyDescent="0.25">
      <c r="B127" s="13"/>
      <c r="C127" s="33"/>
      <c r="D127" s="34"/>
      <c r="E127" s="35"/>
      <c r="F127" s="35"/>
      <c r="G127" s="36"/>
    </row>
    <row r="129" spans="2:7" ht="21" customHeight="1" x14ac:dyDescent="0.25">
      <c r="B129" s="44" t="s">
        <v>22</v>
      </c>
      <c r="C129" s="45"/>
      <c r="D129" s="45"/>
      <c r="E129" s="45"/>
      <c r="F129" s="45"/>
      <c r="G129" s="46"/>
    </row>
    <row r="130" spans="2:7" ht="29.1" customHeight="1" x14ac:dyDescent="0.25">
      <c r="B130" s="10"/>
      <c r="C130" s="20"/>
      <c r="D130" s="15" t="s">
        <v>2</v>
      </c>
      <c r="E130" s="16" t="s">
        <v>3</v>
      </c>
      <c r="F130" s="16" t="s">
        <v>4</v>
      </c>
      <c r="G130" s="17" t="s">
        <v>5</v>
      </c>
    </row>
    <row r="131" spans="2:7" ht="17.100000000000001" customHeight="1" x14ac:dyDescent="0.25">
      <c r="B131" s="11"/>
      <c r="C131" s="37" t="s">
        <v>75</v>
      </c>
      <c r="D131" s="41">
        <v>64</v>
      </c>
      <c r="E131" s="39">
        <f>D131/200*100</f>
        <v>32</v>
      </c>
      <c r="F131" s="39">
        <f>E131</f>
        <v>32</v>
      </c>
      <c r="G131" s="2">
        <f>F131</f>
        <v>32</v>
      </c>
    </row>
    <row r="132" spans="2:7" ht="17.100000000000001" customHeight="1" x14ac:dyDescent="0.25">
      <c r="B132" s="12"/>
      <c r="C132" s="37" t="s">
        <v>76</v>
      </c>
      <c r="D132" s="41">
        <v>4</v>
      </c>
      <c r="E132" s="27">
        <f>D132/200*100</f>
        <v>2</v>
      </c>
      <c r="F132" s="27">
        <f>E132</f>
        <v>2</v>
      </c>
      <c r="G132" s="28">
        <f>F132+G131</f>
        <v>34</v>
      </c>
    </row>
    <row r="133" spans="2:7" ht="17.100000000000001" customHeight="1" x14ac:dyDescent="0.25">
      <c r="B133" s="13"/>
      <c r="C133" s="19" t="s">
        <v>77</v>
      </c>
      <c r="D133" s="41">
        <v>7</v>
      </c>
      <c r="E133" s="27">
        <f t="shared" ref="E133:E135" si="9">D133/200*100</f>
        <v>3.5000000000000004</v>
      </c>
      <c r="F133" s="27">
        <f t="shared" ref="F133:F135" si="10">E133</f>
        <v>3.5000000000000004</v>
      </c>
      <c r="G133" s="28">
        <f t="shared" ref="G133:G135" si="11">F133+G132</f>
        <v>37.5</v>
      </c>
    </row>
    <row r="134" spans="2:7" ht="17.100000000000001" customHeight="1" x14ac:dyDescent="0.25">
      <c r="B134" s="13"/>
      <c r="C134" s="19" t="s">
        <v>78</v>
      </c>
      <c r="D134" s="41">
        <v>5</v>
      </c>
      <c r="E134" s="27">
        <f t="shared" si="9"/>
        <v>2.5</v>
      </c>
      <c r="F134" s="27">
        <f t="shared" si="10"/>
        <v>2.5</v>
      </c>
      <c r="G134" s="28">
        <f t="shared" si="11"/>
        <v>40</v>
      </c>
    </row>
    <row r="135" spans="2:7" ht="17.100000000000001" customHeight="1" x14ac:dyDescent="0.25">
      <c r="B135" s="13"/>
      <c r="C135" s="19" t="s">
        <v>79</v>
      </c>
      <c r="D135" s="40">
        <v>120</v>
      </c>
      <c r="E135" s="27">
        <f t="shared" si="9"/>
        <v>60</v>
      </c>
      <c r="F135" s="27">
        <f t="shared" si="10"/>
        <v>60</v>
      </c>
      <c r="G135" s="28">
        <f t="shared" si="11"/>
        <v>100</v>
      </c>
    </row>
    <row r="136" spans="2:7" ht="17.100000000000001" customHeight="1" x14ac:dyDescent="0.25">
      <c r="B136" s="13"/>
      <c r="C136" s="14" t="s">
        <v>1</v>
      </c>
      <c r="D136" s="1">
        <v>200</v>
      </c>
      <c r="E136" s="6">
        <v>100</v>
      </c>
      <c r="F136" s="6">
        <v>100</v>
      </c>
      <c r="G136" s="7"/>
    </row>
    <row r="137" spans="2:7" ht="17.100000000000001" customHeight="1" x14ac:dyDescent="0.25">
      <c r="B137" s="13"/>
      <c r="C137" s="33"/>
      <c r="D137" s="34"/>
      <c r="E137" s="35"/>
      <c r="F137" s="35"/>
      <c r="G137" s="36"/>
    </row>
    <row r="138" spans="2:7" ht="17.100000000000001" customHeight="1" x14ac:dyDescent="0.25">
      <c r="B138" s="13"/>
      <c r="C138" s="33"/>
      <c r="D138" s="34"/>
      <c r="E138" s="35"/>
      <c r="F138" s="35"/>
      <c r="G138" s="36"/>
    </row>
    <row r="139" spans="2:7" ht="17.100000000000001" customHeight="1" x14ac:dyDescent="0.25">
      <c r="B139" s="13"/>
      <c r="C139" s="33"/>
      <c r="D139" s="34"/>
      <c r="E139" s="35"/>
      <c r="F139" s="35"/>
      <c r="G139" s="36"/>
    </row>
    <row r="140" spans="2:7" ht="17.100000000000001" customHeight="1" x14ac:dyDescent="0.25">
      <c r="B140" s="13"/>
      <c r="C140" s="33"/>
      <c r="D140" s="34"/>
      <c r="E140" s="35"/>
      <c r="F140" s="35"/>
      <c r="G140" s="36"/>
    </row>
    <row r="141" spans="2:7" ht="17.100000000000001" customHeight="1" x14ac:dyDescent="0.25">
      <c r="B141" s="13"/>
      <c r="C141" s="33"/>
      <c r="D141" s="34"/>
      <c r="E141" s="35"/>
      <c r="F141" s="35"/>
      <c r="G141" s="36"/>
    </row>
    <row r="142" spans="2:7" ht="17.100000000000001" customHeight="1" x14ac:dyDescent="0.25">
      <c r="B142" s="13"/>
      <c r="C142" s="33"/>
      <c r="D142" s="34"/>
      <c r="E142" s="35"/>
      <c r="F142" s="35"/>
      <c r="G142" s="36"/>
    </row>
    <row r="143" spans="2:7" ht="17.100000000000001" customHeight="1" x14ac:dyDescent="0.25">
      <c r="B143" s="13"/>
      <c r="C143" s="33"/>
      <c r="D143" s="34"/>
      <c r="E143" s="35"/>
      <c r="F143" s="35"/>
      <c r="G143" s="36"/>
    </row>
    <row r="144" spans="2:7" ht="17.100000000000001" customHeight="1" x14ac:dyDescent="0.25">
      <c r="B144" s="13"/>
      <c r="C144" s="33"/>
      <c r="D144" s="34"/>
      <c r="E144" s="35"/>
      <c r="F144" s="35"/>
      <c r="G144" s="36"/>
    </row>
    <row r="145" spans="2:7" ht="17.100000000000001" customHeight="1" x14ac:dyDescent="0.25">
      <c r="B145" s="13"/>
      <c r="C145" s="33"/>
      <c r="D145" s="34"/>
      <c r="E145" s="35"/>
      <c r="F145" s="35"/>
      <c r="G145" s="36"/>
    </row>
    <row r="146" spans="2:7" ht="17.100000000000001" customHeight="1" x14ac:dyDescent="0.25">
      <c r="B146" s="13"/>
      <c r="C146" s="33"/>
      <c r="D146" s="34"/>
      <c r="E146" s="35"/>
      <c r="F146" s="35"/>
      <c r="G146" s="36"/>
    </row>
    <row r="148" spans="2:7" ht="36" customHeight="1" x14ac:dyDescent="0.25">
      <c r="B148" s="44" t="s">
        <v>23</v>
      </c>
      <c r="C148" s="45"/>
      <c r="D148" s="45"/>
      <c r="E148" s="45"/>
      <c r="F148" s="45"/>
      <c r="G148" s="46"/>
    </row>
    <row r="149" spans="2:7" ht="29.1" customHeight="1" x14ac:dyDescent="0.25">
      <c r="B149" s="10"/>
      <c r="C149" s="20"/>
      <c r="D149" s="15" t="s">
        <v>2</v>
      </c>
      <c r="E149" s="16" t="s">
        <v>3</v>
      </c>
      <c r="F149" s="16" t="s">
        <v>4</v>
      </c>
      <c r="G149" s="17" t="s">
        <v>5</v>
      </c>
    </row>
    <row r="150" spans="2:7" ht="17.100000000000001" customHeight="1" x14ac:dyDescent="0.25">
      <c r="B150" s="11"/>
      <c r="C150" s="19" t="s">
        <v>71</v>
      </c>
      <c r="D150" s="41">
        <v>32</v>
      </c>
      <c r="E150" s="39">
        <f>D150/200*100</f>
        <v>16</v>
      </c>
      <c r="F150" s="39">
        <f>E150</f>
        <v>16</v>
      </c>
      <c r="G150" s="2">
        <f>F150</f>
        <v>16</v>
      </c>
    </row>
    <row r="151" spans="2:7" ht="17.100000000000001" customHeight="1" x14ac:dyDescent="0.25">
      <c r="B151" s="12"/>
      <c r="C151" s="19" t="s">
        <v>72</v>
      </c>
      <c r="D151" s="41">
        <v>56</v>
      </c>
      <c r="E151" s="27">
        <f>D151/200*100</f>
        <v>28.000000000000004</v>
      </c>
      <c r="F151" s="27">
        <f>E151</f>
        <v>28.000000000000004</v>
      </c>
      <c r="G151" s="28">
        <f>F151+G150</f>
        <v>44</v>
      </c>
    </row>
    <row r="152" spans="2:7" ht="19.5" customHeight="1" x14ac:dyDescent="0.25">
      <c r="B152" s="12"/>
      <c r="C152" s="19" t="s">
        <v>73</v>
      </c>
      <c r="D152" s="41">
        <v>93</v>
      </c>
      <c r="E152" s="27">
        <f t="shared" ref="E152:E153" si="12">D152/200*100</f>
        <v>46.5</v>
      </c>
      <c r="F152" s="27">
        <f t="shared" ref="F152:F153" si="13">E152</f>
        <v>46.5</v>
      </c>
      <c r="G152" s="28">
        <f t="shared" ref="G152:G153" si="14">F152+G151</f>
        <v>90.5</v>
      </c>
    </row>
    <row r="153" spans="2:7" ht="17.100000000000001" customHeight="1" x14ac:dyDescent="0.25">
      <c r="B153" s="13"/>
      <c r="C153" s="19" t="s">
        <v>74</v>
      </c>
      <c r="D153" s="40">
        <v>19</v>
      </c>
      <c r="E153" s="27">
        <f t="shared" si="12"/>
        <v>9.5</v>
      </c>
      <c r="F153" s="27">
        <f t="shared" si="13"/>
        <v>9.5</v>
      </c>
      <c r="G153" s="28">
        <f t="shared" si="14"/>
        <v>100</v>
      </c>
    </row>
    <row r="154" spans="2:7" ht="17.100000000000001" customHeight="1" x14ac:dyDescent="0.25">
      <c r="B154" s="13"/>
      <c r="C154" s="29" t="s">
        <v>1</v>
      </c>
      <c r="D154" s="30">
        <v>200</v>
      </c>
      <c r="E154" s="31">
        <v>100</v>
      </c>
      <c r="F154" s="31">
        <v>100</v>
      </c>
      <c r="G154" s="7"/>
    </row>
    <row r="155" spans="2:7" ht="17.100000000000001" customHeight="1" x14ac:dyDescent="0.25">
      <c r="B155" s="13"/>
      <c r="C155" s="33"/>
      <c r="D155" s="34"/>
      <c r="E155" s="35"/>
      <c r="F155" s="35"/>
      <c r="G155" s="36"/>
    </row>
    <row r="156" spans="2:7" ht="17.100000000000001" customHeight="1" x14ac:dyDescent="0.25">
      <c r="B156" s="13"/>
      <c r="C156" s="33"/>
      <c r="D156" s="34"/>
      <c r="E156" s="35"/>
      <c r="F156" s="35"/>
      <c r="G156" s="36"/>
    </row>
    <row r="157" spans="2:7" ht="17.100000000000001" customHeight="1" x14ac:dyDescent="0.25">
      <c r="B157" s="13"/>
      <c r="C157" s="33"/>
      <c r="D157" s="34"/>
      <c r="E157" s="35"/>
      <c r="F157" s="35"/>
      <c r="G157" s="36"/>
    </row>
    <row r="158" spans="2:7" ht="17.100000000000001" customHeight="1" x14ac:dyDescent="0.25">
      <c r="B158" s="13"/>
      <c r="C158" s="33"/>
      <c r="G158" s="36"/>
    </row>
    <row r="159" spans="2:7" ht="17.100000000000001" customHeight="1" x14ac:dyDescent="0.25">
      <c r="B159" s="13"/>
      <c r="C159" s="33"/>
      <c r="G159" s="36"/>
    </row>
    <row r="160" spans="2:7" ht="17.100000000000001" customHeight="1" x14ac:dyDescent="0.25">
      <c r="B160" s="13"/>
      <c r="C160" s="33"/>
      <c r="G160" s="36"/>
    </row>
    <row r="161" spans="2:7" ht="17.100000000000001" customHeight="1" x14ac:dyDescent="0.25">
      <c r="B161" s="13"/>
      <c r="C161" s="33"/>
      <c r="D161" s="34"/>
      <c r="E161" s="35"/>
      <c r="F161" s="35"/>
      <c r="G161" s="36"/>
    </row>
    <row r="162" spans="2:7" ht="17.100000000000001" customHeight="1" x14ac:dyDescent="0.25">
      <c r="B162" s="13"/>
      <c r="C162" s="33"/>
      <c r="D162" s="34"/>
      <c r="E162" s="35"/>
      <c r="F162" s="35"/>
      <c r="G162" s="36"/>
    </row>
    <row r="163" spans="2:7" ht="17.100000000000001" customHeight="1" x14ac:dyDescent="0.25">
      <c r="B163" s="13"/>
      <c r="C163" s="33"/>
      <c r="D163" s="34"/>
      <c r="E163" s="35"/>
      <c r="F163" s="35"/>
      <c r="G163" s="36"/>
    </row>
    <row r="164" spans="2:7" ht="17.100000000000001" customHeight="1" x14ac:dyDescent="0.25">
      <c r="B164" s="13"/>
      <c r="C164" s="33"/>
      <c r="D164" s="34"/>
      <c r="E164" s="35"/>
      <c r="F164" s="35"/>
      <c r="G164" s="36"/>
    </row>
    <row r="165" spans="2:7" ht="17.100000000000001" customHeight="1" x14ac:dyDescent="0.25">
      <c r="B165" s="13"/>
      <c r="C165" s="33"/>
      <c r="D165" s="34"/>
      <c r="E165" s="35"/>
      <c r="F165" s="35"/>
      <c r="G165" s="36"/>
    </row>
    <row r="166" spans="2:7" ht="17.100000000000001" customHeight="1" x14ac:dyDescent="0.25">
      <c r="B166" s="47" t="s">
        <v>24</v>
      </c>
      <c r="C166" s="48"/>
      <c r="D166" s="48"/>
      <c r="E166" s="48"/>
      <c r="F166" s="48"/>
      <c r="G166" s="49"/>
    </row>
    <row r="167" spans="2:7" ht="17.100000000000001" customHeight="1" x14ac:dyDescent="0.25">
      <c r="B167" s="13"/>
      <c r="C167" s="33"/>
      <c r="D167" s="34"/>
      <c r="E167" s="35"/>
      <c r="F167" s="35"/>
      <c r="G167" s="36"/>
    </row>
    <row r="168" spans="2:7" ht="34.5" customHeight="1" x14ac:dyDescent="0.25">
      <c r="B168" s="13"/>
      <c r="C168" s="20"/>
      <c r="D168" s="15" t="s">
        <v>2</v>
      </c>
      <c r="E168" s="16" t="s">
        <v>3</v>
      </c>
      <c r="F168" s="16" t="s">
        <v>4</v>
      </c>
      <c r="G168" s="17" t="s">
        <v>5</v>
      </c>
    </row>
    <row r="169" spans="2:7" ht="17.100000000000001" customHeight="1" x14ac:dyDescent="0.25">
      <c r="B169" s="13"/>
      <c r="C169" s="19" t="s">
        <v>25</v>
      </c>
      <c r="D169" s="3">
        <v>63</v>
      </c>
      <c r="E169" s="39">
        <f>D169/348*100</f>
        <v>18.103448275862068</v>
      </c>
      <c r="F169" s="39">
        <f>E169</f>
        <v>18.103448275862068</v>
      </c>
      <c r="G169" s="2">
        <f>F169</f>
        <v>18.103448275862068</v>
      </c>
    </row>
    <row r="170" spans="2:7" ht="17.100000000000001" customHeight="1" x14ac:dyDescent="0.25">
      <c r="B170" s="13"/>
      <c r="C170" s="19" t="s">
        <v>26</v>
      </c>
      <c r="D170" s="26">
        <v>43</v>
      </c>
      <c r="E170" s="27">
        <f t="shared" ref="E170:E173" si="15">D170/348*100</f>
        <v>12.35632183908046</v>
      </c>
      <c r="F170" s="27">
        <f>E170</f>
        <v>12.35632183908046</v>
      </c>
      <c r="G170" s="28">
        <f>F170+G169</f>
        <v>30.459770114942529</v>
      </c>
    </row>
    <row r="171" spans="2:7" ht="17.100000000000001" customHeight="1" x14ac:dyDescent="0.25">
      <c r="B171" s="13"/>
      <c r="C171" s="37" t="s">
        <v>27</v>
      </c>
      <c r="D171" s="42">
        <v>64</v>
      </c>
      <c r="E171" s="27">
        <f t="shared" si="15"/>
        <v>18.390804597701148</v>
      </c>
      <c r="F171" s="27">
        <f t="shared" ref="F171:F173" si="16">E171</f>
        <v>18.390804597701148</v>
      </c>
      <c r="G171" s="28">
        <f t="shared" ref="G171:G173" si="17">F171+G170</f>
        <v>48.850574712643677</v>
      </c>
    </row>
    <row r="172" spans="2:7" ht="17.100000000000001" customHeight="1" x14ac:dyDescent="0.25">
      <c r="B172" s="13"/>
      <c r="C172" s="37" t="s">
        <v>100</v>
      </c>
      <c r="D172" s="26">
        <v>55</v>
      </c>
      <c r="E172" s="27">
        <f t="shared" si="15"/>
        <v>15.804597701149426</v>
      </c>
      <c r="F172" s="27">
        <f t="shared" si="16"/>
        <v>15.804597701149426</v>
      </c>
      <c r="G172" s="28">
        <f t="shared" si="17"/>
        <v>64.65517241379311</v>
      </c>
    </row>
    <row r="173" spans="2:7" ht="17.100000000000001" customHeight="1" x14ac:dyDescent="0.25">
      <c r="B173" s="13"/>
      <c r="C173" s="37" t="s">
        <v>28</v>
      </c>
      <c r="D173" s="23">
        <v>123</v>
      </c>
      <c r="E173" s="43">
        <f t="shared" si="15"/>
        <v>35.344827586206897</v>
      </c>
      <c r="F173" s="27">
        <f t="shared" si="16"/>
        <v>35.344827586206897</v>
      </c>
      <c r="G173" s="28">
        <f t="shared" si="17"/>
        <v>100</v>
      </c>
    </row>
    <row r="174" spans="2:7" ht="17.100000000000001" customHeight="1" x14ac:dyDescent="0.25">
      <c r="B174" s="13"/>
      <c r="C174" s="29" t="s">
        <v>1</v>
      </c>
      <c r="D174" s="30">
        <f>SUM(D169:D173)</f>
        <v>348</v>
      </c>
      <c r="E174" s="31">
        <v>100</v>
      </c>
      <c r="F174" s="31">
        <v>100</v>
      </c>
      <c r="G174" s="7"/>
    </row>
    <row r="175" spans="2:7" ht="17.100000000000001" customHeight="1" x14ac:dyDescent="0.25">
      <c r="B175" s="13"/>
      <c r="C175" s="33"/>
      <c r="D175" s="34"/>
      <c r="E175" s="35"/>
      <c r="F175" s="35"/>
      <c r="G175" s="36"/>
    </row>
    <row r="176" spans="2:7" ht="17.100000000000001" customHeight="1" x14ac:dyDescent="0.25">
      <c r="B176" s="13"/>
      <c r="C176" s="33"/>
      <c r="D176" s="34"/>
      <c r="E176" s="35"/>
      <c r="F176" s="35"/>
      <c r="G176" s="36"/>
    </row>
    <row r="177" spans="2:7" ht="17.100000000000001" customHeight="1" x14ac:dyDescent="0.25">
      <c r="B177" s="13"/>
      <c r="C177" s="33"/>
      <c r="D177" s="34"/>
      <c r="E177" s="35"/>
      <c r="F177" s="35"/>
      <c r="G177" s="36"/>
    </row>
    <row r="178" spans="2:7" ht="17.100000000000001" customHeight="1" x14ac:dyDescent="0.25">
      <c r="B178" s="47" t="s">
        <v>29</v>
      </c>
      <c r="C178" s="48"/>
      <c r="D178" s="48"/>
      <c r="E178" s="48"/>
      <c r="F178" s="48"/>
      <c r="G178" s="49"/>
    </row>
    <row r="179" spans="2:7" ht="17.100000000000001" customHeight="1" x14ac:dyDescent="0.25">
      <c r="B179" s="13"/>
      <c r="C179" s="33"/>
      <c r="D179" s="34"/>
      <c r="E179" s="35"/>
      <c r="F179" s="35"/>
      <c r="G179" s="36"/>
    </row>
    <row r="180" spans="2:7" ht="17.100000000000001" customHeight="1" x14ac:dyDescent="0.25">
      <c r="B180" s="13"/>
      <c r="C180" s="20"/>
      <c r="D180" s="15" t="s">
        <v>2</v>
      </c>
      <c r="E180" s="16" t="s">
        <v>3</v>
      </c>
      <c r="F180" s="16" t="s">
        <v>4</v>
      </c>
      <c r="G180" s="17" t="s">
        <v>5</v>
      </c>
    </row>
    <row r="181" spans="2:7" ht="17.100000000000001" customHeight="1" x14ac:dyDescent="0.25">
      <c r="B181" s="13"/>
      <c r="C181" s="37" t="s">
        <v>101</v>
      </c>
      <c r="D181" s="3">
        <v>97</v>
      </c>
      <c r="E181" s="39">
        <f>D181/467*100</f>
        <v>20.770877944325484</v>
      </c>
      <c r="F181" s="39">
        <f>E181</f>
        <v>20.770877944325484</v>
      </c>
      <c r="G181" s="2">
        <f>F181</f>
        <v>20.770877944325484</v>
      </c>
    </row>
    <row r="182" spans="2:7" ht="17.100000000000001" customHeight="1" x14ac:dyDescent="0.25">
      <c r="B182" s="13"/>
      <c r="C182" s="37" t="s">
        <v>102</v>
      </c>
      <c r="D182" s="26">
        <v>95</v>
      </c>
      <c r="E182" s="27">
        <f t="shared" ref="E182:E185" si="18">D182/467*100</f>
        <v>20.342612419700217</v>
      </c>
      <c r="F182" s="27">
        <f>E182</f>
        <v>20.342612419700217</v>
      </c>
      <c r="G182" s="28">
        <f>F182+G181</f>
        <v>41.113490364025701</v>
      </c>
    </row>
    <row r="183" spans="2:7" ht="17.100000000000001" customHeight="1" x14ac:dyDescent="0.25">
      <c r="B183" s="13"/>
      <c r="C183" s="37" t="s">
        <v>103</v>
      </c>
      <c r="D183" s="42">
        <v>109</v>
      </c>
      <c r="E183" s="27">
        <f t="shared" si="18"/>
        <v>23.340471092077088</v>
      </c>
      <c r="F183" s="27">
        <f t="shared" ref="F183:F185" si="19">E183</f>
        <v>23.340471092077088</v>
      </c>
      <c r="G183" s="28">
        <f t="shared" ref="G183:G185" si="20">F183+G182</f>
        <v>64.453961456102789</v>
      </c>
    </row>
    <row r="184" spans="2:7" ht="17.100000000000001" customHeight="1" x14ac:dyDescent="0.25">
      <c r="B184" s="13"/>
      <c r="C184" s="37" t="s">
        <v>104</v>
      </c>
      <c r="D184" s="26">
        <v>97</v>
      </c>
      <c r="E184" s="27">
        <f t="shared" si="18"/>
        <v>20.770877944325484</v>
      </c>
      <c r="F184" s="27">
        <f t="shared" si="19"/>
        <v>20.770877944325484</v>
      </c>
      <c r="G184" s="28">
        <f t="shared" si="20"/>
        <v>85.224839400428266</v>
      </c>
    </row>
    <row r="185" spans="2:7" ht="17.100000000000001" customHeight="1" x14ac:dyDescent="0.25">
      <c r="B185" s="13"/>
      <c r="C185" s="37" t="s">
        <v>105</v>
      </c>
      <c r="D185" s="42">
        <v>69</v>
      </c>
      <c r="E185" s="27">
        <f t="shared" si="18"/>
        <v>14.775160599571734</v>
      </c>
      <c r="F185" s="27">
        <f t="shared" si="19"/>
        <v>14.775160599571734</v>
      </c>
      <c r="G185" s="28">
        <f t="shared" si="20"/>
        <v>100</v>
      </c>
    </row>
    <row r="186" spans="2:7" ht="17.100000000000001" customHeight="1" x14ac:dyDescent="0.25">
      <c r="B186" s="13"/>
      <c r="C186" s="29" t="s">
        <v>1</v>
      </c>
      <c r="D186" s="30">
        <f>SUM(D181:D185)</f>
        <v>467</v>
      </c>
      <c r="E186" s="31">
        <v>100</v>
      </c>
      <c r="F186" s="31">
        <v>100</v>
      </c>
      <c r="G186" s="7"/>
    </row>
    <row r="187" spans="2:7" ht="17.100000000000001" customHeight="1" x14ac:dyDescent="0.25">
      <c r="B187" s="13"/>
      <c r="C187" s="33"/>
      <c r="D187" s="34"/>
      <c r="E187" s="35"/>
      <c r="F187" s="35"/>
      <c r="G187" s="36"/>
    </row>
    <row r="188" spans="2:7" ht="17.100000000000001" customHeight="1" x14ac:dyDescent="0.25">
      <c r="B188" s="13"/>
      <c r="C188" s="33"/>
      <c r="D188" s="34"/>
      <c r="E188" s="35"/>
      <c r="F188" s="35"/>
      <c r="G188" s="36"/>
    </row>
    <row r="189" spans="2:7" ht="17.100000000000001" customHeight="1" x14ac:dyDescent="0.25">
      <c r="B189" s="13"/>
      <c r="C189" s="33"/>
      <c r="D189" s="34"/>
      <c r="E189" s="35"/>
      <c r="F189" s="35"/>
      <c r="G189" s="36"/>
    </row>
    <row r="190" spans="2:7" ht="17.100000000000001" customHeight="1" x14ac:dyDescent="0.25">
      <c r="B190" s="13"/>
      <c r="C190" s="33"/>
      <c r="D190" s="34"/>
      <c r="E190" s="35"/>
      <c r="F190" s="35"/>
      <c r="G190" s="36"/>
    </row>
    <row r="191" spans="2:7" ht="17.100000000000001" customHeight="1" x14ac:dyDescent="0.25">
      <c r="B191" s="13"/>
      <c r="C191" s="33"/>
      <c r="D191" s="34"/>
      <c r="E191" s="35"/>
      <c r="F191" s="35"/>
      <c r="G191" s="36"/>
    </row>
    <row r="192" spans="2:7" ht="17.100000000000001" customHeight="1" x14ac:dyDescent="0.25">
      <c r="B192" s="13"/>
      <c r="C192" s="33"/>
      <c r="D192" s="34"/>
      <c r="E192" s="35"/>
      <c r="F192" s="35"/>
      <c r="G192" s="36"/>
    </row>
    <row r="193" spans="2:7" ht="17.100000000000001" customHeight="1" x14ac:dyDescent="0.25">
      <c r="B193" s="13"/>
      <c r="C193" s="33"/>
      <c r="D193" s="34"/>
      <c r="E193" s="35"/>
      <c r="F193" s="35"/>
      <c r="G193" s="36"/>
    </row>
    <row r="194" spans="2:7" ht="17.100000000000001" customHeight="1" x14ac:dyDescent="0.25">
      <c r="B194" s="13"/>
      <c r="C194" s="33"/>
      <c r="D194" s="34"/>
      <c r="E194" s="35"/>
      <c r="F194" s="35"/>
      <c r="G194" s="36"/>
    </row>
    <row r="196" spans="2:7" ht="36" customHeight="1" x14ac:dyDescent="0.25">
      <c r="B196" s="44" t="s">
        <v>30</v>
      </c>
      <c r="C196" s="45"/>
      <c r="D196" s="45"/>
      <c r="E196" s="45"/>
      <c r="F196" s="45"/>
      <c r="G196" s="46"/>
    </row>
    <row r="197" spans="2:7" ht="29.1" customHeight="1" x14ac:dyDescent="0.25">
      <c r="B197" s="10"/>
      <c r="C197" s="20"/>
      <c r="D197" s="15" t="s">
        <v>2</v>
      </c>
      <c r="E197" s="16" t="s">
        <v>3</v>
      </c>
      <c r="F197" s="16" t="s">
        <v>4</v>
      </c>
      <c r="G197" s="17" t="s">
        <v>5</v>
      </c>
    </row>
    <row r="198" spans="2:7" ht="17.100000000000001" customHeight="1" x14ac:dyDescent="0.25">
      <c r="B198" s="11"/>
      <c r="C198" s="37" t="s">
        <v>14</v>
      </c>
      <c r="D198" s="40">
        <v>132</v>
      </c>
      <c r="E198" s="39">
        <f>D198/200*100</f>
        <v>66</v>
      </c>
      <c r="F198" s="39">
        <f>E198</f>
        <v>66</v>
      </c>
      <c r="G198" s="2">
        <f>F198</f>
        <v>66</v>
      </c>
    </row>
    <row r="199" spans="2:7" ht="17.100000000000001" customHeight="1" x14ac:dyDescent="0.25">
      <c r="B199" s="12"/>
      <c r="C199" s="37" t="s">
        <v>15</v>
      </c>
      <c r="D199" s="41">
        <v>68</v>
      </c>
      <c r="E199" s="27">
        <f>D199/200*100</f>
        <v>34</v>
      </c>
      <c r="F199" s="27">
        <f>E199</f>
        <v>34</v>
      </c>
      <c r="G199" s="28">
        <f>F199+G198</f>
        <v>100</v>
      </c>
    </row>
    <row r="200" spans="2:7" ht="17.100000000000001" customHeight="1" x14ac:dyDescent="0.25">
      <c r="B200" s="13"/>
      <c r="C200" s="29" t="s">
        <v>1</v>
      </c>
      <c r="D200" s="30">
        <v>200</v>
      </c>
      <c r="E200" s="31">
        <v>100</v>
      </c>
      <c r="F200" s="31">
        <v>100</v>
      </c>
      <c r="G200" s="7"/>
    </row>
    <row r="201" spans="2:7" ht="17.100000000000001" customHeight="1" x14ac:dyDescent="0.25">
      <c r="B201" s="13"/>
      <c r="C201" s="33"/>
      <c r="D201" s="34"/>
      <c r="E201" s="35"/>
      <c r="F201" s="35"/>
      <c r="G201" s="36"/>
    </row>
    <row r="202" spans="2:7" ht="17.100000000000001" customHeight="1" x14ac:dyDescent="0.25">
      <c r="B202" s="13"/>
      <c r="C202" s="33"/>
      <c r="D202" s="34"/>
      <c r="E202" s="35"/>
      <c r="F202" s="35"/>
      <c r="G202" s="36"/>
    </row>
    <row r="203" spans="2:7" ht="17.100000000000001" customHeight="1" x14ac:dyDescent="0.25">
      <c r="B203" s="13"/>
      <c r="C203" s="33"/>
      <c r="D203" s="34"/>
      <c r="E203" s="35"/>
      <c r="F203" s="35"/>
      <c r="G203" s="36"/>
    </row>
    <row r="204" spans="2:7" ht="17.100000000000001" customHeight="1" x14ac:dyDescent="0.25">
      <c r="B204" s="13"/>
      <c r="C204" s="33"/>
      <c r="D204" s="34"/>
      <c r="E204" s="35"/>
      <c r="F204" s="35"/>
      <c r="G204" s="36"/>
    </row>
    <row r="205" spans="2:7" ht="17.100000000000001" customHeight="1" x14ac:dyDescent="0.25">
      <c r="B205" s="13"/>
      <c r="C205" s="33"/>
      <c r="D205" s="34"/>
      <c r="E205" s="35"/>
      <c r="F205" s="35"/>
      <c r="G205" s="36"/>
    </row>
    <row r="206" spans="2:7" ht="17.100000000000001" customHeight="1" x14ac:dyDescent="0.25">
      <c r="B206" s="13"/>
      <c r="C206" s="33"/>
    </row>
    <row r="207" spans="2:7" ht="17.100000000000001" customHeight="1" x14ac:dyDescent="0.25">
      <c r="B207" s="13"/>
      <c r="C207" s="33"/>
    </row>
    <row r="208" spans="2:7" ht="17.100000000000001" customHeight="1" x14ac:dyDescent="0.25">
      <c r="B208" s="13"/>
      <c r="C208" s="33"/>
    </row>
    <row r="209" spans="2:7" ht="17.100000000000001" customHeight="1" x14ac:dyDescent="0.25">
      <c r="B209" s="13"/>
      <c r="C209" s="33"/>
      <c r="D209" s="34"/>
      <c r="E209" s="35"/>
      <c r="F209" s="35"/>
      <c r="G209" s="36"/>
    </row>
    <row r="210" spans="2:7" ht="17.100000000000001" customHeight="1" x14ac:dyDescent="0.25">
      <c r="B210" s="13"/>
      <c r="C210" s="33"/>
      <c r="D210" s="34"/>
      <c r="E210" s="35"/>
      <c r="F210" s="35"/>
      <c r="G210" s="36"/>
    </row>
    <row r="211" spans="2:7" ht="17.100000000000001" customHeight="1" x14ac:dyDescent="0.25">
      <c r="B211" s="13"/>
      <c r="C211" s="33"/>
      <c r="D211" s="34"/>
      <c r="E211" s="35"/>
      <c r="F211" s="35"/>
      <c r="G211" s="36"/>
    </row>
    <row r="212" spans="2:7" ht="17.100000000000001" customHeight="1" x14ac:dyDescent="0.25">
      <c r="B212" s="13"/>
      <c r="C212" s="33"/>
      <c r="D212" s="34"/>
      <c r="E212" s="35"/>
      <c r="F212" s="35"/>
      <c r="G212" s="36"/>
    </row>
    <row r="213" spans="2:7" ht="17.100000000000001" customHeight="1" x14ac:dyDescent="0.25">
      <c r="B213" s="13"/>
      <c r="C213" s="33"/>
      <c r="D213" s="34"/>
      <c r="E213" s="35"/>
      <c r="F213" s="35"/>
      <c r="G213" s="36"/>
    </row>
    <row r="215" spans="2:7" ht="36" customHeight="1" x14ac:dyDescent="0.25">
      <c r="B215" s="44" t="s">
        <v>31</v>
      </c>
      <c r="C215" s="45"/>
      <c r="D215" s="45"/>
      <c r="E215" s="45"/>
      <c r="F215" s="45"/>
      <c r="G215" s="46"/>
    </row>
    <row r="216" spans="2:7" ht="29.1" customHeight="1" x14ac:dyDescent="0.25">
      <c r="B216" s="10"/>
      <c r="C216" s="20"/>
      <c r="D216" s="15" t="s">
        <v>2</v>
      </c>
      <c r="E216" s="16" t="s">
        <v>3</v>
      </c>
      <c r="F216" s="16" t="s">
        <v>4</v>
      </c>
      <c r="G216" s="17" t="s">
        <v>5</v>
      </c>
    </row>
    <row r="217" spans="2:7" ht="17.100000000000001" customHeight="1" x14ac:dyDescent="0.25">
      <c r="B217" s="11"/>
      <c r="C217" s="37" t="s">
        <v>14</v>
      </c>
      <c r="D217" s="40">
        <v>12</v>
      </c>
      <c r="E217" s="39">
        <f>D217/200*100</f>
        <v>6</v>
      </c>
      <c r="F217" s="39">
        <f>E217</f>
        <v>6</v>
      </c>
      <c r="G217" s="2">
        <f>F217</f>
        <v>6</v>
      </c>
    </row>
    <row r="218" spans="2:7" ht="17.100000000000001" customHeight="1" x14ac:dyDescent="0.25">
      <c r="B218" s="12"/>
      <c r="C218" s="37" t="s">
        <v>15</v>
      </c>
      <c r="D218" s="41">
        <v>183</v>
      </c>
      <c r="E218" s="27">
        <f>D218/200*100</f>
        <v>91.5</v>
      </c>
      <c r="F218" s="27">
        <f>E218</f>
        <v>91.5</v>
      </c>
      <c r="G218" s="28">
        <f>F218+G217</f>
        <v>97.5</v>
      </c>
    </row>
    <row r="219" spans="2:7" ht="17.100000000000001" customHeight="1" x14ac:dyDescent="0.25">
      <c r="B219" s="12"/>
      <c r="C219" s="19" t="s">
        <v>69</v>
      </c>
      <c r="D219" s="41">
        <v>5</v>
      </c>
      <c r="E219" s="27">
        <f t="shared" ref="E219:E220" si="21">D219/200*100</f>
        <v>2.5</v>
      </c>
      <c r="F219" s="27">
        <f t="shared" ref="F219:F220" si="22">E219</f>
        <v>2.5</v>
      </c>
      <c r="G219" s="28">
        <f t="shared" ref="G219:G220" si="23">F219+G218</f>
        <v>100</v>
      </c>
    </row>
    <row r="220" spans="2:7" ht="17.100000000000001" customHeight="1" x14ac:dyDescent="0.25">
      <c r="B220" s="13"/>
      <c r="C220" s="19" t="s">
        <v>70</v>
      </c>
      <c r="D220" s="26">
        <v>0</v>
      </c>
      <c r="E220" s="27">
        <f t="shared" si="21"/>
        <v>0</v>
      </c>
      <c r="F220" s="27">
        <f t="shared" si="22"/>
        <v>0</v>
      </c>
      <c r="G220" s="28">
        <f t="shared" si="23"/>
        <v>100</v>
      </c>
    </row>
    <row r="221" spans="2:7" ht="17.100000000000001" customHeight="1" x14ac:dyDescent="0.25">
      <c r="B221" s="13"/>
      <c r="C221" s="29" t="s">
        <v>1</v>
      </c>
      <c r="D221" s="30">
        <v>200</v>
      </c>
      <c r="E221" s="31">
        <v>100</v>
      </c>
      <c r="F221" s="31">
        <v>100</v>
      </c>
      <c r="G221" s="7"/>
    </row>
    <row r="222" spans="2:7" ht="17.100000000000001" customHeight="1" x14ac:dyDescent="0.25">
      <c r="B222" s="13"/>
      <c r="C222" s="33"/>
      <c r="D222" s="34"/>
      <c r="E222" s="35"/>
      <c r="F222" s="35"/>
      <c r="G222" s="36"/>
    </row>
    <row r="223" spans="2:7" ht="17.100000000000001" customHeight="1" x14ac:dyDescent="0.25">
      <c r="B223" s="13"/>
      <c r="C223" s="33"/>
      <c r="D223" s="34"/>
      <c r="E223" s="35"/>
      <c r="F223" s="35"/>
      <c r="G223" s="36"/>
    </row>
    <row r="224" spans="2:7" ht="17.100000000000001" customHeight="1" x14ac:dyDescent="0.25">
      <c r="B224" s="13"/>
      <c r="C224" s="33"/>
      <c r="D224" s="34"/>
      <c r="E224" s="35"/>
      <c r="F224" s="35"/>
      <c r="G224" s="36"/>
    </row>
    <row r="225" spans="2:7" ht="17.100000000000001" customHeight="1" x14ac:dyDescent="0.25">
      <c r="B225" s="13"/>
      <c r="C225" s="33"/>
      <c r="D225" s="34"/>
      <c r="E225" s="35"/>
      <c r="F225" s="35"/>
      <c r="G225" s="36"/>
    </row>
    <row r="226" spans="2:7" ht="17.100000000000001" customHeight="1" x14ac:dyDescent="0.25">
      <c r="B226" s="13"/>
      <c r="C226" s="33"/>
      <c r="D226" s="34"/>
      <c r="E226" s="35"/>
      <c r="F226" s="35"/>
      <c r="G226" s="36"/>
    </row>
    <row r="227" spans="2:7" ht="17.100000000000001" customHeight="1" x14ac:dyDescent="0.25">
      <c r="B227" s="13"/>
      <c r="C227" s="33"/>
      <c r="D227" s="34"/>
      <c r="E227" s="35"/>
      <c r="F227" s="35"/>
      <c r="G227" s="36"/>
    </row>
    <row r="228" spans="2:7" ht="17.100000000000001" customHeight="1" x14ac:dyDescent="0.25">
      <c r="B228" s="13"/>
      <c r="C228" s="33"/>
      <c r="D228" s="34"/>
      <c r="E228" s="35"/>
      <c r="F228" s="35"/>
      <c r="G228" s="36"/>
    </row>
    <row r="229" spans="2:7" ht="17.100000000000001" customHeight="1" x14ac:dyDescent="0.25">
      <c r="B229" s="13"/>
      <c r="C229" s="33"/>
      <c r="D229" s="34"/>
      <c r="E229" s="35"/>
      <c r="F229" s="35"/>
      <c r="G229" s="36"/>
    </row>
    <row r="230" spans="2:7" ht="17.100000000000001" customHeight="1" x14ac:dyDescent="0.25">
      <c r="B230" s="13"/>
      <c r="C230" s="33"/>
      <c r="D230" s="34"/>
      <c r="E230" s="35"/>
      <c r="F230" s="35"/>
      <c r="G230" s="36"/>
    </row>
    <row r="231" spans="2:7" ht="17.100000000000001" customHeight="1" x14ac:dyDescent="0.25">
      <c r="B231" s="13"/>
      <c r="C231" s="33"/>
      <c r="D231" s="34"/>
      <c r="E231" s="35"/>
      <c r="F231" s="35"/>
      <c r="G231" s="36"/>
    </row>
    <row r="232" spans="2:7" ht="17.100000000000001" customHeight="1" x14ac:dyDescent="0.25">
      <c r="B232" s="13"/>
      <c r="C232" s="33"/>
      <c r="D232" s="34"/>
      <c r="E232" s="35"/>
      <c r="F232" s="35"/>
      <c r="G232" s="36"/>
    </row>
    <row r="233" spans="2:7" ht="17.100000000000001" customHeight="1" x14ac:dyDescent="0.25">
      <c r="B233" s="13"/>
      <c r="C233" s="33"/>
      <c r="D233" s="34"/>
      <c r="E233" s="35"/>
      <c r="F233" s="35"/>
      <c r="G233" s="36"/>
    </row>
    <row r="235" spans="2:7" ht="36" customHeight="1" x14ac:dyDescent="0.25">
      <c r="B235" s="44" t="s">
        <v>32</v>
      </c>
      <c r="C235" s="45"/>
      <c r="D235" s="45"/>
      <c r="E235" s="45"/>
      <c r="F235" s="45"/>
      <c r="G235" s="46"/>
    </row>
    <row r="236" spans="2:7" ht="29.1" customHeight="1" x14ac:dyDescent="0.25">
      <c r="B236" s="10"/>
      <c r="C236" s="20"/>
      <c r="D236" s="15" t="s">
        <v>2</v>
      </c>
      <c r="E236" s="16" t="s">
        <v>3</v>
      </c>
      <c r="F236" s="16" t="s">
        <v>4</v>
      </c>
      <c r="G236" s="17" t="s">
        <v>5</v>
      </c>
    </row>
    <row r="237" spans="2:7" ht="17.100000000000001" customHeight="1" x14ac:dyDescent="0.25">
      <c r="B237" s="11"/>
      <c r="C237" s="19" t="s">
        <v>66</v>
      </c>
      <c r="D237" s="40">
        <v>2</v>
      </c>
      <c r="E237" s="39">
        <f>D237/200*100</f>
        <v>1</v>
      </c>
      <c r="F237" s="39">
        <f>E237</f>
        <v>1</v>
      </c>
      <c r="G237" s="2">
        <f>F237</f>
        <v>1</v>
      </c>
    </row>
    <row r="238" spans="2:7" ht="17.100000000000001" customHeight="1" x14ac:dyDescent="0.25">
      <c r="B238" s="12"/>
      <c r="C238" s="19" t="s">
        <v>67</v>
      </c>
      <c r="D238" s="41">
        <v>59</v>
      </c>
      <c r="E238" s="27">
        <f>D238/200*100</f>
        <v>29.5</v>
      </c>
      <c r="F238" s="27">
        <f>E238</f>
        <v>29.5</v>
      </c>
      <c r="G238" s="28">
        <f>F238+G237</f>
        <v>30.5</v>
      </c>
    </row>
    <row r="239" spans="2:7" ht="21" customHeight="1" x14ac:dyDescent="0.25">
      <c r="B239" s="12"/>
      <c r="C239" s="19" t="s">
        <v>68</v>
      </c>
      <c r="D239" s="41">
        <v>139</v>
      </c>
      <c r="E239" s="27">
        <f>D239/200*100</f>
        <v>69.5</v>
      </c>
      <c r="F239" s="27">
        <f>E239</f>
        <v>69.5</v>
      </c>
      <c r="G239" s="28">
        <f>F239+G238</f>
        <v>100</v>
      </c>
    </row>
    <row r="240" spans="2:7" ht="17.100000000000001" customHeight="1" x14ac:dyDescent="0.25">
      <c r="B240" s="13"/>
      <c r="C240" s="29" t="s">
        <v>1</v>
      </c>
      <c r="D240" s="30">
        <v>200</v>
      </c>
      <c r="E240" s="31">
        <v>100</v>
      </c>
      <c r="F240" s="31">
        <v>100</v>
      </c>
      <c r="G240" s="7"/>
    </row>
    <row r="241" spans="2:7" ht="17.100000000000001" customHeight="1" x14ac:dyDescent="0.25">
      <c r="B241" s="13"/>
      <c r="C241" s="33"/>
      <c r="D241" s="34"/>
      <c r="E241" s="35"/>
      <c r="F241" s="35"/>
      <c r="G241" s="36"/>
    </row>
    <row r="242" spans="2:7" ht="17.100000000000001" customHeight="1" x14ac:dyDescent="0.25">
      <c r="B242" s="13"/>
      <c r="C242" s="33"/>
      <c r="D242" s="34"/>
      <c r="E242" s="35"/>
      <c r="F242" s="35"/>
      <c r="G242" s="36"/>
    </row>
    <row r="243" spans="2:7" ht="17.100000000000001" customHeight="1" x14ac:dyDescent="0.25">
      <c r="B243" s="13"/>
      <c r="C243" s="33"/>
    </row>
    <row r="244" spans="2:7" ht="17.100000000000001" customHeight="1" x14ac:dyDescent="0.25">
      <c r="B244" s="13"/>
      <c r="C244" s="33"/>
    </row>
    <row r="245" spans="2:7" ht="17.100000000000001" customHeight="1" x14ac:dyDescent="0.25">
      <c r="B245" s="13"/>
      <c r="C245" s="33"/>
    </row>
    <row r="246" spans="2:7" ht="17.100000000000001" customHeight="1" x14ac:dyDescent="0.25">
      <c r="B246" s="13"/>
      <c r="C246" s="33"/>
      <c r="D246" s="34"/>
      <c r="E246" s="35"/>
      <c r="F246" s="35"/>
      <c r="G246" s="36"/>
    </row>
    <row r="247" spans="2:7" ht="17.100000000000001" customHeight="1" x14ac:dyDescent="0.25">
      <c r="B247" s="13"/>
      <c r="C247" s="33"/>
      <c r="D247" s="34"/>
      <c r="E247" s="35"/>
      <c r="F247" s="35"/>
      <c r="G247" s="36"/>
    </row>
    <row r="248" spans="2:7" ht="17.100000000000001" customHeight="1" x14ac:dyDescent="0.25">
      <c r="B248" s="13"/>
      <c r="C248" s="33"/>
      <c r="D248" s="34"/>
      <c r="E248" s="35"/>
      <c r="F248" s="35"/>
      <c r="G248" s="36"/>
    </row>
    <row r="249" spans="2:7" ht="17.100000000000001" customHeight="1" x14ac:dyDescent="0.25">
      <c r="B249" s="13"/>
      <c r="C249" s="33"/>
      <c r="D249" s="34"/>
      <c r="E249" s="35"/>
      <c r="F249" s="35"/>
      <c r="G249" s="36"/>
    </row>
    <row r="250" spans="2:7" ht="17.100000000000001" customHeight="1" x14ac:dyDescent="0.25">
      <c r="B250" s="13"/>
      <c r="C250" s="33"/>
      <c r="D250" s="34"/>
      <c r="E250" s="35"/>
      <c r="F250" s="35"/>
      <c r="G250" s="36"/>
    </row>
    <row r="251" spans="2:7" ht="17.100000000000001" customHeight="1" x14ac:dyDescent="0.25">
      <c r="B251" s="13"/>
      <c r="C251" s="33"/>
      <c r="D251" s="34"/>
      <c r="E251" s="35"/>
      <c r="F251" s="35"/>
      <c r="G251" s="36"/>
    </row>
    <row r="252" spans="2:7" ht="17.100000000000001" customHeight="1" x14ac:dyDescent="0.25">
      <c r="B252" s="13"/>
      <c r="C252" s="33"/>
      <c r="D252" s="34"/>
      <c r="E252" s="35"/>
      <c r="F252" s="35"/>
      <c r="G252" s="36"/>
    </row>
    <row r="253" spans="2:7" ht="17.100000000000001" customHeight="1" x14ac:dyDescent="0.25">
      <c r="B253" s="13"/>
      <c r="C253" s="33"/>
      <c r="D253" s="34"/>
      <c r="E253" s="35"/>
      <c r="F253" s="35"/>
      <c r="G253" s="36"/>
    </row>
    <row r="255" spans="2:7" ht="54.95" customHeight="1" x14ac:dyDescent="0.25">
      <c r="B255" s="44" t="s">
        <v>33</v>
      </c>
      <c r="C255" s="45"/>
      <c r="D255" s="45"/>
      <c r="E255" s="45"/>
      <c r="F255" s="45"/>
      <c r="G255" s="46"/>
    </row>
    <row r="256" spans="2:7" ht="29.1" customHeight="1" x14ac:dyDescent="0.25">
      <c r="B256" s="10"/>
      <c r="C256" s="20"/>
      <c r="D256" s="15" t="s">
        <v>2</v>
      </c>
      <c r="E256" s="16" t="s">
        <v>3</v>
      </c>
      <c r="F256" s="16" t="s">
        <v>4</v>
      </c>
      <c r="G256" s="17" t="s">
        <v>5</v>
      </c>
    </row>
    <row r="257" spans="2:7" ht="17.100000000000001" customHeight="1" x14ac:dyDescent="0.25">
      <c r="B257" s="11"/>
      <c r="C257" s="19" t="s">
        <v>63</v>
      </c>
      <c r="D257" s="40">
        <v>4</v>
      </c>
      <c r="E257" s="39">
        <f>D257/200*100</f>
        <v>2</v>
      </c>
      <c r="F257" s="39">
        <f>E257</f>
        <v>2</v>
      </c>
      <c r="G257" s="2">
        <f>F257</f>
        <v>2</v>
      </c>
    </row>
    <row r="258" spans="2:7" ht="17.100000000000001" customHeight="1" x14ac:dyDescent="0.25">
      <c r="B258" s="12"/>
      <c r="C258" s="19" t="s">
        <v>64</v>
      </c>
      <c r="D258" s="41">
        <v>45</v>
      </c>
      <c r="E258" s="27">
        <f>D258/200*100</f>
        <v>22.5</v>
      </c>
      <c r="F258" s="27">
        <f>E258</f>
        <v>22.5</v>
      </c>
      <c r="G258" s="28">
        <f>F258+G257</f>
        <v>24.5</v>
      </c>
    </row>
    <row r="259" spans="2:7" ht="17.100000000000001" customHeight="1" x14ac:dyDescent="0.25">
      <c r="B259" s="12"/>
      <c r="C259" s="19" t="s">
        <v>65</v>
      </c>
      <c r="D259" s="41">
        <v>151</v>
      </c>
      <c r="E259" s="27">
        <f>D259/200*100</f>
        <v>75.5</v>
      </c>
      <c r="F259" s="27">
        <f>E259</f>
        <v>75.5</v>
      </c>
      <c r="G259" s="28">
        <f>F259+G258</f>
        <v>100</v>
      </c>
    </row>
    <row r="260" spans="2:7" ht="17.100000000000001" customHeight="1" x14ac:dyDescent="0.25">
      <c r="B260" s="13"/>
      <c r="C260" s="14" t="s">
        <v>1</v>
      </c>
      <c r="D260" s="1">
        <v>200</v>
      </c>
      <c r="E260" s="6">
        <f>SUM(E257:E259)</f>
        <v>100</v>
      </c>
      <c r="F260" s="6">
        <f>SUM(F257:F259)</f>
        <v>100</v>
      </c>
      <c r="G260" s="7"/>
    </row>
    <row r="261" spans="2:7" ht="17.100000000000001" customHeight="1" x14ac:dyDescent="0.25">
      <c r="B261" s="13"/>
      <c r="C261" s="33"/>
      <c r="D261" s="34"/>
      <c r="E261" s="35"/>
      <c r="F261" s="35"/>
      <c r="G261" s="36"/>
    </row>
    <row r="262" spans="2:7" ht="17.100000000000001" customHeight="1" x14ac:dyDescent="0.25">
      <c r="B262" s="13"/>
      <c r="C262" s="33"/>
    </row>
    <row r="263" spans="2:7" ht="17.100000000000001" customHeight="1" x14ac:dyDescent="0.25">
      <c r="B263" s="13"/>
      <c r="C263" s="33"/>
    </row>
    <row r="264" spans="2:7" ht="17.100000000000001" customHeight="1" x14ac:dyDescent="0.25">
      <c r="B264" s="13"/>
      <c r="C264" s="33"/>
    </row>
    <row r="265" spans="2:7" ht="17.100000000000001" customHeight="1" x14ac:dyDescent="0.25">
      <c r="B265" s="13"/>
      <c r="C265" s="33"/>
      <c r="D265" s="34"/>
      <c r="E265" s="35"/>
      <c r="F265" s="35"/>
      <c r="G265" s="36"/>
    </row>
    <row r="266" spans="2:7" ht="17.100000000000001" customHeight="1" x14ac:dyDescent="0.25">
      <c r="B266" s="13"/>
      <c r="C266" s="33"/>
      <c r="D266" s="34"/>
      <c r="E266" s="35"/>
      <c r="F266" s="35"/>
      <c r="G266" s="36"/>
    </row>
    <row r="267" spans="2:7" ht="17.100000000000001" customHeight="1" x14ac:dyDescent="0.25">
      <c r="B267" s="13"/>
      <c r="C267" s="33"/>
      <c r="D267" s="34"/>
      <c r="E267" s="35"/>
      <c r="F267" s="35"/>
      <c r="G267" s="36"/>
    </row>
    <row r="268" spans="2:7" ht="17.100000000000001" customHeight="1" x14ac:dyDescent="0.25">
      <c r="B268" s="13"/>
      <c r="C268" s="33"/>
      <c r="D268" s="34"/>
      <c r="E268" s="35"/>
      <c r="F268" s="35"/>
      <c r="G268" s="36"/>
    </row>
    <row r="269" spans="2:7" ht="17.100000000000001" customHeight="1" x14ac:dyDescent="0.25">
      <c r="B269" s="13"/>
      <c r="C269" s="33"/>
      <c r="D269" s="34"/>
      <c r="E269" s="35"/>
      <c r="F269" s="35"/>
      <c r="G269" s="36"/>
    </row>
    <row r="270" spans="2:7" ht="17.100000000000001" customHeight="1" x14ac:dyDescent="0.25">
      <c r="B270" s="13"/>
      <c r="C270" s="33"/>
      <c r="D270" s="34"/>
      <c r="E270" s="35"/>
      <c r="F270" s="35"/>
      <c r="G270" s="36"/>
    </row>
    <row r="271" spans="2:7" ht="17.100000000000001" customHeight="1" x14ac:dyDescent="0.25">
      <c r="B271" s="13"/>
      <c r="C271" s="33"/>
      <c r="D271" s="34"/>
      <c r="E271" s="35"/>
      <c r="F271" s="35"/>
      <c r="G271" s="36"/>
    </row>
    <row r="272" spans="2:7" ht="17.100000000000001" customHeight="1" x14ac:dyDescent="0.25">
      <c r="B272" s="13"/>
      <c r="C272" s="33"/>
      <c r="D272" s="34"/>
      <c r="E272" s="35"/>
      <c r="F272" s="35"/>
      <c r="G272" s="36"/>
    </row>
    <row r="273" spans="2:7" ht="17.100000000000001" customHeight="1" x14ac:dyDescent="0.25">
      <c r="B273" s="13"/>
      <c r="C273" s="33"/>
      <c r="D273" s="34"/>
      <c r="E273" s="35"/>
      <c r="F273" s="35"/>
      <c r="G273" s="36"/>
    </row>
    <row r="275" spans="2:7" ht="36" customHeight="1" x14ac:dyDescent="0.25">
      <c r="B275" s="44" t="s">
        <v>34</v>
      </c>
      <c r="C275" s="45"/>
      <c r="D275" s="45"/>
      <c r="E275" s="45"/>
      <c r="F275" s="45"/>
      <c r="G275" s="46"/>
    </row>
    <row r="276" spans="2:7" ht="29.1" customHeight="1" x14ac:dyDescent="0.25">
      <c r="B276" s="10"/>
      <c r="C276" s="20"/>
      <c r="D276" s="15" t="s">
        <v>2</v>
      </c>
      <c r="E276" s="16" t="s">
        <v>3</v>
      </c>
      <c r="F276" s="16" t="s">
        <v>4</v>
      </c>
      <c r="G276" s="17" t="s">
        <v>5</v>
      </c>
    </row>
    <row r="277" spans="2:7" ht="26.25" customHeight="1" x14ac:dyDescent="0.25">
      <c r="B277" s="11"/>
      <c r="C277" s="37" t="s">
        <v>14</v>
      </c>
      <c r="D277" s="40">
        <v>44</v>
      </c>
      <c r="E277" s="39">
        <f>D277/200*100</f>
        <v>22</v>
      </c>
      <c r="F277" s="39">
        <f>E277</f>
        <v>22</v>
      </c>
      <c r="G277" s="2">
        <f>F277</f>
        <v>22</v>
      </c>
    </row>
    <row r="278" spans="2:7" ht="30" customHeight="1" x14ac:dyDescent="0.25">
      <c r="B278" s="12"/>
      <c r="C278" s="19" t="s">
        <v>15</v>
      </c>
      <c r="D278" s="41">
        <v>156</v>
      </c>
      <c r="E278" s="27">
        <f>D278/200*100</f>
        <v>78</v>
      </c>
      <c r="F278" s="27">
        <f>E278</f>
        <v>78</v>
      </c>
      <c r="G278" s="28">
        <f>F278+G277</f>
        <v>100</v>
      </c>
    </row>
    <row r="279" spans="2:7" ht="17.100000000000001" customHeight="1" x14ac:dyDescent="0.25">
      <c r="B279" s="13"/>
      <c r="C279" s="14" t="s">
        <v>1</v>
      </c>
      <c r="D279" s="1">
        <v>200</v>
      </c>
      <c r="E279" s="6">
        <f>SUM(E277:E278)</f>
        <v>100</v>
      </c>
      <c r="F279" s="6">
        <f>SUM(F277:F278)</f>
        <v>100</v>
      </c>
      <c r="G279" s="7"/>
    </row>
    <row r="280" spans="2:7" ht="17.100000000000001" customHeight="1" x14ac:dyDescent="0.25">
      <c r="B280" s="13"/>
      <c r="C280" s="33"/>
      <c r="D280" s="34"/>
      <c r="E280" s="35"/>
      <c r="F280" s="35"/>
      <c r="G280" s="36"/>
    </row>
    <row r="281" spans="2:7" ht="17.100000000000001" customHeight="1" x14ac:dyDescent="0.25">
      <c r="B281" s="13"/>
      <c r="C281" s="33"/>
      <c r="D281" s="34"/>
      <c r="E281" s="35"/>
      <c r="F281" s="35"/>
      <c r="G281" s="36"/>
    </row>
    <row r="282" spans="2:7" ht="17.100000000000001" customHeight="1" x14ac:dyDescent="0.25">
      <c r="B282" s="13"/>
      <c r="C282" s="33"/>
      <c r="D282" s="34"/>
      <c r="E282" s="35"/>
      <c r="F282" s="35"/>
      <c r="G282" s="36"/>
    </row>
    <row r="283" spans="2:7" ht="17.100000000000001" customHeight="1" x14ac:dyDescent="0.25">
      <c r="B283" s="13"/>
      <c r="C283" s="33"/>
      <c r="D283" s="34"/>
      <c r="E283" s="35"/>
      <c r="F283" s="35"/>
      <c r="G283" s="36"/>
    </row>
    <row r="284" spans="2:7" ht="17.100000000000001" customHeight="1" x14ac:dyDescent="0.25">
      <c r="B284" s="13"/>
      <c r="G284" s="36"/>
    </row>
    <row r="285" spans="2:7" ht="17.100000000000001" customHeight="1" x14ac:dyDescent="0.25">
      <c r="B285" s="13"/>
      <c r="G285" s="36"/>
    </row>
    <row r="286" spans="2:7" ht="17.100000000000001" customHeight="1" x14ac:dyDescent="0.25">
      <c r="B286" s="13"/>
      <c r="G286" s="36"/>
    </row>
    <row r="287" spans="2:7" ht="17.100000000000001" customHeight="1" x14ac:dyDescent="0.25">
      <c r="B287" s="13"/>
      <c r="C287" s="33"/>
      <c r="D287" s="34"/>
      <c r="E287" s="35"/>
      <c r="F287" s="35"/>
      <c r="G287" s="36"/>
    </row>
    <row r="288" spans="2:7" ht="17.100000000000001" customHeight="1" x14ac:dyDescent="0.25">
      <c r="B288" s="13"/>
      <c r="C288" s="33"/>
      <c r="D288" s="34"/>
      <c r="E288" s="35"/>
      <c r="F288" s="35"/>
      <c r="G288" s="36"/>
    </row>
    <row r="289" spans="2:7" ht="17.100000000000001" customHeight="1" x14ac:dyDescent="0.25">
      <c r="B289" s="13"/>
      <c r="C289" s="33"/>
      <c r="D289" s="34"/>
      <c r="E289" s="35"/>
      <c r="F289" s="35"/>
      <c r="G289" s="36"/>
    </row>
    <row r="290" spans="2:7" ht="17.100000000000001" customHeight="1" x14ac:dyDescent="0.25">
      <c r="B290" s="13"/>
      <c r="C290" s="33"/>
      <c r="D290" s="34"/>
      <c r="E290" s="35"/>
      <c r="F290" s="35"/>
      <c r="G290" s="36"/>
    </row>
    <row r="291" spans="2:7" ht="17.100000000000001" customHeight="1" x14ac:dyDescent="0.25">
      <c r="B291" s="13"/>
      <c r="C291" s="33"/>
      <c r="D291" s="34"/>
      <c r="E291" s="35"/>
      <c r="F291" s="35"/>
      <c r="G291" s="36"/>
    </row>
    <row r="293" spans="2:7" ht="21" customHeight="1" x14ac:dyDescent="0.25">
      <c r="B293" s="44" t="s">
        <v>35</v>
      </c>
      <c r="C293" s="45"/>
      <c r="D293" s="45"/>
      <c r="E293" s="45"/>
      <c r="F293" s="45"/>
      <c r="G293" s="46"/>
    </row>
    <row r="294" spans="2:7" ht="29.1" customHeight="1" x14ac:dyDescent="0.25">
      <c r="B294" s="10"/>
      <c r="C294" s="20"/>
      <c r="D294" s="15" t="s">
        <v>2</v>
      </c>
      <c r="E294" s="16" t="s">
        <v>3</v>
      </c>
      <c r="F294" s="16" t="s">
        <v>4</v>
      </c>
      <c r="G294" s="17" t="s">
        <v>5</v>
      </c>
    </row>
    <row r="295" spans="2:7" ht="17.100000000000001" customHeight="1" x14ac:dyDescent="0.25">
      <c r="B295" s="12"/>
      <c r="C295" s="19" t="s">
        <v>93</v>
      </c>
      <c r="D295" s="3">
        <v>46</v>
      </c>
      <c r="E295" s="39">
        <f>D295/475*100</f>
        <v>9.6842105263157894</v>
      </c>
      <c r="F295" s="39">
        <f>E295</f>
        <v>9.6842105263157894</v>
      </c>
      <c r="G295" s="2">
        <f>F295</f>
        <v>9.6842105263157894</v>
      </c>
    </row>
    <row r="296" spans="2:7" ht="30" customHeight="1" x14ac:dyDescent="0.25">
      <c r="B296" s="12"/>
      <c r="C296" s="19" t="s">
        <v>94</v>
      </c>
      <c r="D296" s="38">
        <v>52</v>
      </c>
      <c r="E296" s="27">
        <f t="shared" ref="E296:E301" si="24">D296/475*100</f>
        <v>10.947368421052632</v>
      </c>
      <c r="F296" s="27">
        <f>E296</f>
        <v>10.947368421052632</v>
      </c>
      <c r="G296" s="28">
        <f>F296+G295</f>
        <v>20.631578947368421</v>
      </c>
    </row>
    <row r="297" spans="2:7" ht="30" customHeight="1" x14ac:dyDescent="0.25">
      <c r="B297" s="12"/>
      <c r="C297" s="19" t="s">
        <v>95</v>
      </c>
      <c r="D297" s="38">
        <v>67</v>
      </c>
      <c r="E297" s="27">
        <f t="shared" si="24"/>
        <v>14.105263157894738</v>
      </c>
      <c r="F297" s="27">
        <f t="shared" ref="F297:F301" si="25">E297</f>
        <v>14.105263157894738</v>
      </c>
      <c r="G297" s="28">
        <f t="shared" ref="G297:G301" si="26">F297+G296</f>
        <v>34.736842105263158</v>
      </c>
    </row>
    <row r="298" spans="2:7" ht="30" customHeight="1" x14ac:dyDescent="0.25">
      <c r="B298" s="12"/>
      <c r="C298" s="19" t="s">
        <v>96</v>
      </c>
      <c r="D298" s="38">
        <v>90</v>
      </c>
      <c r="E298" s="27">
        <f t="shared" si="24"/>
        <v>18.947368421052634</v>
      </c>
      <c r="F298" s="27">
        <f t="shared" si="25"/>
        <v>18.947368421052634</v>
      </c>
      <c r="G298" s="28">
        <f t="shared" si="26"/>
        <v>53.684210526315795</v>
      </c>
    </row>
    <row r="299" spans="2:7" ht="38.25" customHeight="1" x14ac:dyDescent="0.25">
      <c r="B299" s="12"/>
      <c r="C299" s="19" t="s">
        <v>97</v>
      </c>
      <c r="D299" s="38">
        <v>98</v>
      </c>
      <c r="E299" s="27">
        <f t="shared" si="24"/>
        <v>20.631578947368421</v>
      </c>
      <c r="F299" s="27">
        <f t="shared" si="25"/>
        <v>20.631578947368421</v>
      </c>
      <c r="G299" s="28">
        <f t="shared" si="26"/>
        <v>74.31578947368422</v>
      </c>
    </row>
    <row r="300" spans="2:7" ht="17.100000000000001" customHeight="1" x14ac:dyDescent="0.25">
      <c r="B300" s="13"/>
      <c r="C300" s="19" t="s">
        <v>98</v>
      </c>
      <c r="D300" s="38">
        <v>52</v>
      </c>
      <c r="E300" s="27">
        <f t="shared" si="24"/>
        <v>10.947368421052632</v>
      </c>
      <c r="F300" s="27">
        <f t="shared" si="25"/>
        <v>10.947368421052632</v>
      </c>
      <c r="G300" s="28">
        <f t="shared" si="26"/>
        <v>85.26315789473685</v>
      </c>
    </row>
    <row r="301" spans="2:7" ht="17.100000000000001" customHeight="1" x14ac:dyDescent="0.25">
      <c r="B301" s="13"/>
      <c r="C301" s="19" t="s">
        <v>99</v>
      </c>
      <c r="D301" s="3">
        <v>70</v>
      </c>
      <c r="E301" s="43">
        <f t="shared" si="24"/>
        <v>14.736842105263156</v>
      </c>
      <c r="F301" s="27">
        <f t="shared" si="25"/>
        <v>14.736842105263156</v>
      </c>
      <c r="G301" s="28">
        <f t="shared" si="26"/>
        <v>100</v>
      </c>
    </row>
    <row r="302" spans="2:7" ht="17.100000000000001" customHeight="1" x14ac:dyDescent="0.25">
      <c r="B302" s="13"/>
      <c r="C302" s="14" t="s">
        <v>1</v>
      </c>
      <c r="D302" s="1">
        <f>SUM(D295:D301)</f>
        <v>475</v>
      </c>
      <c r="E302" s="6">
        <f>SUM(E297:E301)</f>
        <v>79.368421052631575</v>
      </c>
      <c r="F302" s="6">
        <v>100</v>
      </c>
      <c r="G302" s="7"/>
    </row>
    <row r="303" spans="2:7" ht="17.100000000000001" customHeight="1" x14ac:dyDescent="0.25">
      <c r="B303" s="13"/>
      <c r="C303" s="33"/>
      <c r="D303" s="34"/>
      <c r="E303" s="35"/>
      <c r="F303" s="35"/>
      <c r="G303" s="36"/>
    </row>
    <row r="304" spans="2:7" ht="17.100000000000001" customHeight="1" x14ac:dyDescent="0.25">
      <c r="B304" s="13"/>
      <c r="C304" s="33"/>
      <c r="D304" s="34"/>
      <c r="E304" s="35"/>
      <c r="F304" s="35"/>
      <c r="G304" s="36"/>
    </row>
    <row r="305" spans="2:7" ht="17.100000000000001" customHeight="1" x14ac:dyDescent="0.25">
      <c r="B305" s="13"/>
      <c r="C305" s="33"/>
      <c r="D305" s="34"/>
      <c r="E305" s="35"/>
      <c r="F305" s="35"/>
      <c r="G305" s="36"/>
    </row>
    <row r="306" spans="2:7" ht="17.100000000000001" customHeight="1" x14ac:dyDescent="0.25">
      <c r="B306" s="13"/>
      <c r="C306" s="33"/>
      <c r="D306" s="34"/>
      <c r="E306" s="35"/>
      <c r="F306" s="35"/>
      <c r="G306" s="36"/>
    </row>
    <row r="307" spans="2:7" ht="17.100000000000001" customHeight="1" x14ac:dyDescent="0.25">
      <c r="B307" s="13"/>
      <c r="C307" s="33"/>
      <c r="D307" s="34"/>
      <c r="E307" s="35"/>
      <c r="F307" s="35"/>
      <c r="G307" s="36"/>
    </row>
    <row r="308" spans="2:7" ht="17.100000000000001" customHeight="1" x14ac:dyDescent="0.25">
      <c r="B308" s="13"/>
      <c r="G308" s="36"/>
    </row>
    <row r="309" spans="2:7" ht="17.100000000000001" customHeight="1" x14ac:dyDescent="0.25">
      <c r="B309" s="13"/>
      <c r="G309" s="36"/>
    </row>
    <row r="310" spans="2:7" ht="17.100000000000001" customHeight="1" x14ac:dyDescent="0.25">
      <c r="B310" s="13"/>
      <c r="C310" s="33"/>
      <c r="D310" s="34"/>
      <c r="E310" s="35"/>
      <c r="F310" s="35"/>
      <c r="G310" s="36"/>
    </row>
    <row r="311" spans="2:7" ht="17.100000000000001" customHeight="1" x14ac:dyDescent="0.25">
      <c r="B311" s="13"/>
      <c r="C311" s="33"/>
      <c r="D311" s="34"/>
      <c r="E311" s="35"/>
      <c r="F311" s="35"/>
      <c r="G311" s="36"/>
    </row>
    <row r="312" spans="2:7" ht="17.100000000000001" customHeight="1" x14ac:dyDescent="0.25">
      <c r="B312" s="13"/>
      <c r="C312" s="33"/>
      <c r="D312" s="34"/>
      <c r="E312" s="35"/>
      <c r="F312" s="35"/>
      <c r="G312" s="36"/>
    </row>
    <row r="313" spans="2:7" ht="17.100000000000001" customHeight="1" x14ac:dyDescent="0.25">
      <c r="B313" s="13"/>
      <c r="C313" s="33"/>
      <c r="D313" s="34"/>
      <c r="E313" s="35"/>
      <c r="F313" s="35"/>
      <c r="G313" s="36"/>
    </row>
    <row r="315" spans="2:7" ht="36" customHeight="1" x14ac:dyDescent="0.25">
      <c r="B315" s="44" t="s">
        <v>36</v>
      </c>
      <c r="C315" s="45"/>
      <c r="D315" s="45"/>
      <c r="E315" s="45"/>
      <c r="F315" s="45"/>
      <c r="G315" s="46"/>
    </row>
    <row r="316" spans="2:7" ht="29.1" customHeight="1" x14ac:dyDescent="0.25">
      <c r="B316" s="10"/>
      <c r="C316" s="20"/>
      <c r="D316" s="15" t="s">
        <v>2</v>
      </c>
      <c r="E316" s="16" t="s">
        <v>3</v>
      </c>
      <c r="F316" s="16" t="s">
        <v>4</v>
      </c>
      <c r="G316" s="17" t="s">
        <v>5</v>
      </c>
    </row>
    <row r="317" spans="2:7" ht="30" customHeight="1" x14ac:dyDescent="0.25">
      <c r="B317" s="11"/>
      <c r="C317" s="19" t="s">
        <v>54</v>
      </c>
      <c r="D317" s="41">
        <v>49</v>
      </c>
      <c r="E317" s="39">
        <f>D317/200*100</f>
        <v>24.5</v>
      </c>
      <c r="F317" s="39">
        <f>E317</f>
        <v>24.5</v>
      </c>
      <c r="G317" s="2">
        <f>F317</f>
        <v>24.5</v>
      </c>
    </row>
    <row r="318" spans="2:7" ht="30" customHeight="1" x14ac:dyDescent="0.25">
      <c r="B318" s="12"/>
      <c r="C318" s="19" t="s">
        <v>55</v>
      </c>
      <c r="D318" s="40">
        <v>40</v>
      </c>
      <c r="E318" s="27">
        <f>D318/200*100</f>
        <v>20</v>
      </c>
      <c r="F318" s="27">
        <f>E318</f>
        <v>20</v>
      </c>
      <c r="G318" s="28">
        <f>F318+G317</f>
        <v>44.5</v>
      </c>
    </row>
    <row r="319" spans="2:7" ht="30" customHeight="1" x14ac:dyDescent="0.25">
      <c r="B319" s="12"/>
      <c r="C319" s="37" t="s">
        <v>56</v>
      </c>
      <c r="D319" s="41">
        <v>24</v>
      </c>
      <c r="E319" s="27">
        <f t="shared" ref="E319:E325" si="27">D319/200*100</f>
        <v>12</v>
      </c>
      <c r="F319" s="27">
        <f t="shared" ref="F319:F325" si="28">E319</f>
        <v>12</v>
      </c>
      <c r="G319" s="28">
        <f t="shared" ref="G319:G325" si="29">F319+G318</f>
        <v>56.5</v>
      </c>
    </row>
    <row r="320" spans="2:7" ht="45.95" customHeight="1" x14ac:dyDescent="0.25">
      <c r="B320" s="12"/>
      <c r="C320" s="19" t="s">
        <v>57</v>
      </c>
      <c r="D320" s="41">
        <v>48</v>
      </c>
      <c r="E320" s="27">
        <f t="shared" si="27"/>
        <v>24</v>
      </c>
      <c r="F320" s="27">
        <f t="shared" si="28"/>
        <v>24</v>
      </c>
      <c r="G320" s="28">
        <f t="shared" si="29"/>
        <v>80.5</v>
      </c>
    </row>
    <row r="321" spans="2:7" ht="17.100000000000001" customHeight="1" x14ac:dyDescent="0.25">
      <c r="B321" s="13"/>
      <c r="C321" s="19" t="s">
        <v>58</v>
      </c>
      <c r="D321" s="41">
        <v>8</v>
      </c>
      <c r="E321" s="27">
        <f t="shared" si="27"/>
        <v>4</v>
      </c>
      <c r="F321" s="27">
        <f t="shared" si="28"/>
        <v>4</v>
      </c>
      <c r="G321" s="28">
        <f t="shared" si="29"/>
        <v>84.5</v>
      </c>
    </row>
    <row r="322" spans="2:7" ht="17.100000000000001" customHeight="1" x14ac:dyDescent="0.25">
      <c r="B322" s="13"/>
      <c r="C322" s="19" t="s">
        <v>59</v>
      </c>
      <c r="D322" s="41">
        <v>5</v>
      </c>
      <c r="E322" s="27">
        <f t="shared" si="27"/>
        <v>2.5</v>
      </c>
      <c r="F322" s="27">
        <f t="shared" si="28"/>
        <v>2.5</v>
      </c>
      <c r="G322" s="28">
        <f t="shared" si="29"/>
        <v>87</v>
      </c>
    </row>
    <row r="323" spans="2:7" ht="17.100000000000001" customHeight="1" x14ac:dyDescent="0.25">
      <c r="B323" s="13"/>
      <c r="C323" s="19" t="s">
        <v>60</v>
      </c>
      <c r="D323" s="41">
        <v>5</v>
      </c>
      <c r="E323" s="27">
        <f t="shared" si="27"/>
        <v>2.5</v>
      </c>
      <c r="F323" s="27">
        <f t="shared" si="28"/>
        <v>2.5</v>
      </c>
      <c r="G323" s="28">
        <f t="shared" si="29"/>
        <v>89.5</v>
      </c>
    </row>
    <row r="324" spans="2:7" ht="17.100000000000001" customHeight="1" x14ac:dyDescent="0.25">
      <c r="B324" s="13"/>
      <c r="C324" s="37" t="s">
        <v>61</v>
      </c>
      <c r="D324" s="41">
        <v>9</v>
      </c>
      <c r="E324" s="27">
        <f t="shared" si="27"/>
        <v>4.5</v>
      </c>
      <c r="F324" s="27">
        <f t="shared" si="28"/>
        <v>4.5</v>
      </c>
      <c r="G324" s="28">
        <f t="shared" si="29"/>
        <v>94</v>
      </c>
    </row>
    <row r="325" spans="2:7" ht="17.100000000000001" customHeight="1" x14ac:dyDescent="0.25">
      <c r="B325" s="13"/>
      <c r="C325" s="19" t="s">
        <v>62</v>
      </c>
      <c r="D325" s="41">
        <v>12</v>
      </c>
      <c r="E325" s="27">
        <f t="shared" si="27"/>
        <v>6</v>
      </c>
      <c r="F325" s="27">
        <f t="shared" si="28"/>
        <v>6</v>
      </c>
      <c r="G325" s="28">
        <f t="shared" si="29"/>
        <v>100</v>
      </c>
    </row>
    <row r="326" spans="2:7" ht="17.100000000000001" customHeight="1" x14ac:dyDescent="0.25">
      <c r="B326" s="13"/>
      <c r="C326" s="29" t="s">
        <v>1</v>
      </c>
      <c r="D326" s="30">
        <f>SUM(D317:D325)</f>
        <v>200</v>
      </c>
      <c r="E326" s="31">
        <v>100</v>
      </c>
      <c r="F326" s="31">
        <v>100</v>
      </c>
      <c r="G326" s="7"/>
    </row>
    <row r="327" spans="2:7" ht="17.100000000000001" customHeight="1" x14ac:dyDescent="0.25">
      <c r="B327" s="13"/>
      <c r="C327" s="33"/>
      <c r="D327" s="34"/>
      <c r="E327" s="35"/>
      <c r="F327" s="35"/>
      <c r="G327" s="36"/>
    </row>
    <row r="328" spans="2:7" ht="17.100000000000001" customHeight="1" x14ac:dyDescent="0.25">
      <c r="B328" s="13"/>
      <c r="C328" s="33"/>
      <c r="D328" s="34"/>
      <c r="E328" s="35"/>
      <c r="F328" s="35"/>
      <c r="G328" s="36"/>
    </row>
    <row r="329" spans="2:7" ht="17.100000000000001" customHeight="1" x14ac:dyDescent="0.25">
      <c r="B329" s="13"/>
      <c r="C329" s="33"/>
      <c r="D329" s="34"/>
      <c r="E329" s="35"/>
      <c r="F329" s="35"/>
      <c r="G329" s="36"/>
    </row>
    <row r="330" spans="2:7" ht="17.100000000000001" customHeight="1" x14ac:dyDescent="0.25">
      <c r="B330" s="13"/>
      <c r="C330" s="33"/>
      <c r="D330" s="34"/>
      <c r="E330" s="35"/>
      <c r="F330" s="35"/>
      <c r="G330" s="36"/>
    </row>
    <row r="331" spans="2:7" ht="17.100000000000001" customHeight="1" x14ac:dyDescent="0.25">
      <c r="B331" s="13"/>
      <c r="C331" s="33"/>
      <c r="D331" s="34"/>
      <c r="E331" s="35"/>
      <c r="F331" s="35"/>
      <c r="G331" s="36"/>
    </row>
    <row r="332" spans="2:7" ht="17.100000000000001" customHeight="1" x14ac:dyDescent="0.25">
      <c r="B332" s="13"/>
      <c r="C332" s="33"/>
      <c r="D332" s="34"/>
      <c r="E332" s="35"/>
      <c r="F332" s="35"/>
      <c r="G332" s="36"/>
    </row>
    <row r="333" spans="2:7" ht="17.100000000000001" customHeight="1" x14ac:dyDescent="0.25">
      <c r="B333" s="13"/>
      <c r="C333" s="33"/>
      <c r="D333" s="34"/>
      <c r="E333" s="35"/>
      <c r="F333" s="35"/>
      <c r="G333" s="36"/>
    </row>
    <row r="334" spans="2:7" ht="17.100000000000001" customHeight="1" x14ac:dyDescent="0.25">
      <c r="B334" s="13"/>
      <c r="C334" s="33"/>
      <c r="D334" s="34"/>
      <c r="E334" s="35"/>
      <c r="F334" s="35"/>
      <c r="G334" s="36"/>
    </row>
    <row r="336" spans="2:7" ht="36" customHeight="1" x14ac:dyDescent="0.25">
      <c r="B336" s="44" t="s">
        <v>37</v>
      </c>
      <c r="C336" s="45"/>
      <c r="D336" s="45"/>
      <c r="E336" s="45"/>
      <c r="F336" s="45"/>
      <c r="G336" s="46"/>
    </row>
    <row r="337" spans="2:7" ht="29.1" customHeight="1" x14ac:dyDescent="0.25">
      <c r="B337" s="10"/>
      <c r="C337" s="20"/>
      <c r="D337" s="15" t="s">
        <v>2</v>
      </c>
      <c r="E337" s="16" t="s">
        <v>3</v>
      </c>
      <c r="F337" s="16" t="s">
        <v>4</v>
      </c>
      <c r="G337" s="17" t="s">
        <v>5</v>
      </c>
    </row>
    <row r="338" spans="2:7" ht="30" customHeight="1" x14ac:dyDescent="0.25">
      <c r="B338" s="11"/>
      <c r="C338" s="19" t="s">
        <v>46</v>
      </c>
      <c r="D338" s="3">
        <v>60</v>
      </c>
      <c r="E338" s="39">
        <f>D338/499*100</f>
        <v>12.024048096192384</v>
      </c>
      <c r="F338" s="39">
        <f>E338</f>
        <v>12.024048096192384</v>
      </c>
      <c r="G338" s="2">
        <f>F338</f>
        <v>12.024048096192384</v>
      </c>
    </row>
    <row r="339" spans="2:7" ht="17.100000000000001" customHeight="1" x14ac:dyDescent="0.25">
      <c r="B339" s="12"/>
      <c r="C339" s="37" t="s">
        <v>47</v>
      </c>
      <c r="D339" s="42">
        <v>65</v>
      </c>
      <c r="E339" s="27">
        <f t="shared" ref="E339:E345" si="30">D339/499*100</f>
        <v>13.026052104208416</v>
      </c>
      <c r="F339" s="27">
        <f>E339</f>
        <v>13.026052104208416</v>
      </c>
      <c r="G339" s="28">
        <f>F339+G338</f>
        <v>25.050100200400799</v>
      </c>
    </row>
    <row r="340" spans="2:7" ht="17.100000000000001" customHeight="1" x14ac:dyDescent="0.25">
      <c r="B340" s="12"/>
      <c r="C340" s="19" t="s">
        <v>48</v>
      </c>
      <c r="D340" s="38">
        <v>55</v>
      </c>
      <c r="E340" s="27">
        <f t="shared" si="30"/>
        <v>11.022044088176353</v>
      </c>
      <c r="F340" s="27">
        <f t="shared" ref="F340:F345" si="31">E340</f>
        <v>11.022044088176353</v>
      </c>
      <c r="G340" s="28">
        <f t="shared" ref="G340:G345" si="32">F340+G339</f>
        <v>36.072144288577149</v>
      </c>
    </row>
    <row r="341" spans="2:7" ht="30" customHeight="1" x14ac:dyDescent="0.25">
      <c r="B341" s="12"/>
      <c r="C341" s="19" t="s">
        <v>49</v>
      </c>
      <c r="D341" s="26">
        <v>50</v>
      </c>
      <c r="E341" s="27">
        <f t="shared" si="30"/>
        <v>10.020040080160321</v>
      </c>
      <c r="F341" s="27">
        <f t="shared" si="31"/>
        <v>10.020040080160321</v>
      </c>
      <c r="G341" s="28">
        <f t="shared" si="32"/>
        <v>46.09218436873747</v>
      </c>
    </row>
    <row r="342" spans="2:7" ht="17.100000000000001" customHeight="1" x14ac:dyDescent="0.25">
      <c r="B342" s="13"/>
      <c r="C342" s="19" t="s">
        <v>50</v>
      </c>
      <c r="D342" s="38">
        <v>78</v>
      </c>
      <c r="E342" s="27">
        <f t="shared" si="30"/>
        <v>15.631262525050099</v>
      </c>
      <c r="F342" s="27">
        <f t="shared" si="31"/>
        <v>15.631262525050099</v>
      </c>
      <c r="G342" s="28">
        <f t="shared" si="32"/>
        <v>61.723446893787568</v>
      </c>
    </row>
    <row r="343" spans="2:7" ht="17.100000000000001" customHeight="1" x14ac:dyDescent="0.25">
      <c r="B343" s="13"/>
      <c r="C343" s="19" t="s">
        <v>51</v>
      </c>
      <c r="D343" s="42">
        <v>44</v>
      </c>
      <c r="E343" s="27">
        <f t="shared" si="30"/>
        <v>8.8176352705410821</v>
      </c>
      <c r="F343" s="27">
        <f t="shared" si="31"/>
        <v>8.8176352705410821</v>
      </c>
      <c r="G343" s="28">
        <f t="shared" si="32"/>
        <v>70.541082164328657</v>
      </c>
    </row>
    <row r="344" spans="2:7" ht="17.100000000000001" customHeight="1" x14ac:dyDescent="0.25">
      <c r="B344" s="13"/>
      <c r="C344" s="19" t="s">
        <v>52</v>
      </c>
      <c r="D344" s="38">
        <v>68</v>
      </c>
      <c r="E344" s="27">
        <f t="shared" si="30"/>
        <v>13.627254509018035</v>
      </c>
      <c r="F344" s="27">
        <f t="shared" si="31"/>
        <v>13.627254509018035</v>
      </c>
      <c r="G344" s="28">
        <f t="shared" si="32"/>
        <v>84.168336673346687</v>
      </c>
    </row>
    <row r="345" spans="2:7" ht="17.100000000000001" customHeight="1" x14ac:dyDescent="0.25">
      <c r="B345" s="13"/>
      <c r="C345" s="37" t="s">
        <v>53</v>
      </c>
      <c r="D345" s="26">
        <v>79</v>
      </c>
      <c r="E345" s="43">
        <f t="shared" si="30"/>
        <v>15.831663326653306</v>
      </c>
      <c r="F345" s="27">
        <f t="shared" si="31"/>
        <v>15.831663326653306</v>
      </c>
      <c r="G345" s="28">
        <f t="shared" si="32"/>
        <v>100</v>
      </c>
    </row>
    <row r="346" spans="2:7" ht="17.100000000000001" customHeight="1" x14ac:dyDescent="0.25">
      <c r="B346" s="13"/>
      <c r="C346" s="29" t="s">
        <v>1</v>
      </c>
      <c r="D346" s="30">
        <f>SUM(D338:D345)</f>
        <v>499</v>
      </c>
      <c r="E346" s="31">
        <v>100</v>
      </c>
      <c r="F346" s="31">
        <v>100</v>
      </c>
      <c r="G346" s="7"/>
    </row>
    <row r="347" spans="2:7" ht="17.100000000000001" customHeight="1" x14ac:dyDescent="0.25">
      <c r="B347" s="13"/>
      <c r="G347" s="36"/>
    </row>
    <row r="348" spans="2:7" ht="17.100000000000001" customHeight="1" x14ac:dyDescent="0.25">
      <c r="B348" s="13"/>
      <c r="G348" s="36"/>
    </row>
    <row r="349" spans="2:7" ht="17.100000000000001" customHeight="1" x14ac:dyDescent="0.25">
      <c r="B349" s="13"/>
      <c r="C349" s="33"/>
      <c r="D349" s="34"/>
      <c r="E349" s="35"/>
      <c r="F349" s="35"/>
      <c r="G349" s="36"/>
    </row>
    <row r="350" spans="2:7" ht="17.100000000000001" customHeight="1" x14ac:dyDescent="0.25">
      <c r="B350" s="13"/>
      <c r="C350" s="33"/>
      <c r="D350" s="34"/>
      <c r="E350" s="35"/>
      <c r="F350" s="35"/>
      <c r="G350" s="36"/>
    </row>
    <row r="351" spans="2:7" ht="17.100000000000001" customHeight="1" x14ac:dyDescent="0.25">
      <c r="B351" s="13"/>
      <c r="C351" s="33"/>
      <c r="D351" s="34"/>
      <c r="E351" s="35"/>
      <c r="F351" s="35"/>
      <c r="G351" s="36"/>
    </row>
    <row r="352" spans="2:7" ht="17.100000000000001" customHeight="1" x14ac:dyDescent="0.25">
      <c r="B352" s="13"/>
      <c r="C352" s="33"/>
      <c r="D352" s="34"/>
      <c r="E352" s="35"/>
      <c r="F352" s="35"/>
      <c r="G352" s="36"/>
    </row>
    <row r="353" spans="2:7" ht="17.100000000000001" customHeight="1" x14ac:dyDescent="0.25">
      <c r="B353" s="13"/>
      <c r="C353" s="33"/>
      <c r="D353" s="34"/>
      <c r="E353" s="35"/>
      <c r="F353" s="35"/>
      <c r="G353" s="36"/>
    </row>
    <row r="354" spans="2:7" ht="17.100000000000001" customHeight="1" x14ac:dyDescent="0.25">
      <c r="B354" s="13"/>
      <c r="C354" s="33"/>
      <c r="D354" s="34"/>
      <c r="E354" s="35"/>
      <c r="F354" s="35"/>
      <c r="G354" s="36"/>
    </row>
    <row r="355" spans="2:7" ht="17.100000000000001" customHeight="1" x14ac:dyDescent="0.25">
      <c r="B355" s="13"/>
      <c r="C355" s="33"/>
      <c r="D355" s="34"/>
      <c r="E355" s="35"/>
      <c r="F355" s="35"/>
      <c r="G355" s="36"/>
    </row>
    <row r="357" spans="2:7" ht="36" customHeight="1" x14ac:dyDescent="0.25">
      <c r="B357" s="44" t="s">
        <v>38</v>
      </c>
      <c r="C357" s="45"/>
      <c r="D357" s="45"/>
      <c r="E357" s="45"/>
      <c r="F357" s="45"/>
      <c r="G357" s="46"/>
    </row>
    <row r="358" spans="2:7" ht="29.1" customHeight="1" x14ac:dyDescent="0.25">
      <c r="B358" s="10"/>
      <c r="C358" s="20"/>
      <c r="D358" s="15" t="s">
        <v>2</v>
      </c>
      <c r="E358" s="16" t="s">
        <v>3</v>
      </c>
      <c r="F358" s="16" t="s">
        <v>4</v>
      </c>
      <c r="G358" s="17" t="s">
        <v>5</v>
      </c>
    </row>
    <row r="359" spans="2:7" ht="30" customHeight="1" x14ac:dyDescent="0.25">
      <c r="B359" s="11"/>
      <c r="C359" s="19" t="s">
        <v>41</v>
      </c>
      <c r="D359" s="3">
        <v>82</v>
      </c>
      <c r="E359" s="39">
        <f>D359/307*100</f>
        <v>26.710097719869708</v>
      </c>
      <c r="F359" s="39">
        <f>E359</f>
        <v>26.710097719869708</v>
      </c>
      <c r="G359" s="2">
        <f>F359</f>
        <v>26.710097719869708</v>
      </c>
    </row>
    <row r="360" spans="2:7" ht="17.100000000000001" customHeight="1" x14ac:dyDescent="0.25">
      <c r="B360" s="12"/>
      <c r="C360" s="19" t="s">
        <v>42</v>
      </c>
      <c r="D360" s="38">
        <v>106</v>
      </c>
      <c r="E360" s="27">
        <f t="shared" ref="E360:E363" si="33">D360/307*100</f>
        <v>34.527687296416936</v>
      </c>
      <c r="F360" s="27">
        <f>E360</f>
        <v>34.527687296416936</v>
      </c>
      <c r="G360" s="28">
        <f>F360+G359</f>
        <v>61.237785016286644</v>
      </c>
    </row>
    <row r="361" spans="2:7" ht="17.100000000000001" customHeight="1" x14ac:dyDescent="0.25">
      <c r="B361" s="12"/>
      <c r="C361" s="37" t="s">
        <v>43</v>
      </c>
      <c r="D361" s="42">
        <v>44</v>
      </c>
      <c r="E361" s="27">
        <f t="shared" si="33"/>
        <v>14.332247557003258</v>
      </c>
      <c r="F361" s="27">
        <f t="shared" ref="F361:F363" si="34">E361</f>
        <v>14.332247557003258</v>
      </c>
      <c r="G361" s="28">
        <f t="shared" ref="G361:G363" si="35">F361+G360</f>
        <v>75.570032573289907</v>
      </c>
    </row>
    <row r="362" spans="2:7" ht="30" customHeight="1" x14ac:dyDescent="0.25">
      <c r="B362" s="12"/>
      <c r="C362" s="19" t="s">
        <v>44</v>
      </c>
      <c r="D362" s="26">
        <v>48</v>
      </c>
      <c r="E362" s="27">
        <f t="shared" si="33"/>
        <v>15.635179153094461</v>
      </c>
      <c r="F362" s="27">
        <f t="shared" si="34"/>
        <v>15.635179153094461</v>
      </c>
      <c r="G362" s="28">
        <f t="shared" si="35"/>
        <v>91.205211726384363</v>
      </c>
    </row>
    <row r="363" spans="2:7" ht="17.100000000000001" customHeight="1" x14ac:dyDescent="0.25">
      <c r="B363" s="13"/>
      <c r="C363" s="19" t="s">
        <v>45</v>
      </c>
      <c r="D363" s="26">
        <v>27</v>
      </c>
      <c r="E363" s="27">
        <f t="shared" si="33"/>
        <v>8.7947882736156355</v>
      </c>
      <c r="F363" s="27">
        <f t="shared" si="34"/>
        <v>8.7947882736156355</v>
      </c>
      <c r="G363" s="28">
        <f t="shared" si="35"/>
        <v>100</v>
      </c>
    </row>
    <row r="364" spans="2:7" ht="17.100000000000001" customHeight="1" x14ac:dyDescent="0.25">
      <c r="B364" s="13"/>
      <c r="C364" s="29" t="s">
        <v>1</v>
      </c>
      <c r="D364" s="30">
        <f>SUM(D359:D363)</f>
        <v>307</v>
      </c>
      <c r="E364" s="31">
        <v>100</v>
      </c>
      <c r="F364" s="31">
        <v>100</v>
      </c>
      <c r="G364" s="7"/>
    </row>
    <row r="365" spans="2:7" ht="17.100000000000001" customHeight="1" x14ac:dyDescent="0.25">
      <c r="B365" s="13"/>
      <c r="C365" s="33"/>
      <c r="D365" s="34"/>
      <c r="E365" s="35"/>
      <c r="F365" s="35"/>
      <c r="G365" s="36"/>
    </row>
    <row r="366" spans="2:7" ht="17.100000000000001" customHeight="1" x14ac:dyDescent="0.25">
      <c r="B366" s="13"/>
      <c r="C366" s="33"/>
      <c r="D366" s="34"/>
      <c r="E366" s="35"/>
      <c r="F366" s="35"/>
      <c r="G366" s="36"/>
    </row>
    <row r="367" spans="2:7" ht="17.100000000000001" customHeight="1" x14ac:dyDescent="0.25">
      <c r="B367" s="13"/>
      <c r="C367" s="33"/>
      <c r="D367" s="34"/>
      <c r="E367" s="35"/>
      <c r="F367" s="35"/>
      <c r="G367" s="36"/>
    </row>
    <row r="368" spans="2:7" ht="17.100000000000001" customHeight="1" x14ac:dyDescent="0.25">
      <c r="B368" s="13"/>
      <c r="C368" s="33"/>
      <c r="D368" s="34"/>
      <c r="E368" s="35"/>
      <c r="F368" s="35"/>
      <c r="G368" s="36"/>
    </row>
    <row r="369" spans="2:7" ht="17.100000000000001" customHeight="1" x14ac:dyDescent="0.25">
      <c r="B369" s="13"/>
      <c r="C369" s="33"/>
      <c r="D369" s="34"/>
      <c r="E369" s="35"/>
      <c r="F369" s="35"/>
      <c r="G369" s="36"/>
    </row>
    <row r="370" spans="2:7" ht="17.100000000000001" customHeight="1" x14ac:dyDescent="0.25">
      <c r="B370" s="13"/>
      <c r="C370" s="33"/>
      <c r="D370" s="34"/>
      <c r="E370" s="35"/>
      <c r="F370" s="35"/>
      <c r="G370" s="36"/>
    </row>
    <row r="371" spans="2:7" ht="17.100000000000001" customHeight="1" x14ac:dyDescent="0.25">
      <c r="B371" s="13"/>
      <c r="C371" s="33"/>
      <c r="D371" s="34"/>
      <c r="E371" s="35"/>
      <c r="F371" s="35"/>
      <c r="G371" s="36"/>
    </row>
    <row r="372" spans="2:7" ht="17.100000000000001" customHeight="1" x14ac:dyDescent="0.25">
      <c r="B372" s="13"/>
      <c r="C372" s="33"/>
      <c r="D372" s="34"/>
      <c r="E372" s="35"/>
      <c r="F372" s="35"/>
      <c r="G372" s="36"/>
    </row>
    <row r="373" spans="2:7" ht="17.100000000000001" customHeight="1" x14ac:dyDescent="0.25">
      <c r="B373" s="13"/>
      <c r="C373" s="33"/>
      <c r="D373" s="34"/>
      <c r="E373" s="35"/>
      <c r="F373" s="35"/>
      <c r="G373" s="36"/>
    </row>
    <row r="374" spans="2:7" ht="17.100000000000001" customHeight="1" x14ac:dyDescent="0.25">
      <c r="B374" s="13"/>
      <c r="C374" s="33"/>
      <c r="D374" s="34"/>
      <c r="E374" s="35"/>
      <c r="F374" s="35"/>
      <c r="G374" s="36"/>
    </row>
    <row r="375" spans="2:7" ht="17.100000000000001" customHeight="1" x14ac:dyDescent="0.25">
      <c r="B375" s="13"/>
      <c r="C375" s="33"/>
      <c r="D375" s="34"/>
      <c r="E375" s="35"/>
      <c r="F375" s="35"/>
      <c r="G375" s="36"/>
    </row>
    <row r="376" spans="2:7" ht="17.100000000000001" customHeight="1" x14ac:dyDescent="0.25">
      <c r="B376" s="13"/>
      <c r="C376" s="33"/>
      <c r="D376" s="34"/>
      <c r="E376" s="35"/>
      <c r="F376" s="35"/>
      <c r="G376" s="36"/>
    </row>
    <row r="378" spans="2:7" ht="21" customHeight="1" x14ac:dyDescent="0.25">
      <c r="B378" s="44" t="s">
        <v>39</v>
      </c>
      <c r="C378" s="45"/>
      <c r="D378" s="45"/>
      <c r="E378" s="45"/>
      <c r="F378" s="45"/>
      <c r="G378" s="46"/>
    </row>
    <row r="379" spans="2:7" ht="29.1" customHeight="1" x14ac:dyDescent="0.25">
      <c r="B379" s="10"/>
      <c r="C379" s="20"/>
      <c r="D379" s="15" t="s">
        <v>2</v>
      </c>
      <c r="E379" s="16" t="s">
        <v>3</v>
      </c>
      <c r="F379" s="16" t="s">
        <v>4</v>
      </c>
      <c r="G379" s="17" t="s">
        <v>5</v>
      </c>
    </row>
    <row r="380" spans="2:7" ht="30" customHeight="1" x14ac:dyDescent="0.25">
      <c r="B380" s="11"/>
      <c r="C380" s="37" t="s">
        <v>14</v>
      </c>
      <c r="D380" s="40">
        <v>79</v>
      </c>
      <c r="E380" s="39">
        <f>D380/200*100</f>
        <v>39.5</v>
      </c>
      <c r="F380" s="39">
        <f>E380</f>
        <v>39.5</v>
      </c>
      <c r="G380" s="2">
        <f>F380</f>
        <v>39.5</v>
      </c>
    </row>
    <row r="381" spans="2:7" ht="17.100000000000001" customHeight="1" x14ac:dyDescent="0.25">
      <c r="B381" s="12"/>
      <c r="C381" s="37" t="s">
        <v>15</v>
      </c>
      <c r="D381" s="41">
        <v>39</v>
      </c>
      <c r="E381" s="27">
        <f>D381/200*100</f>
        <v>19.5</v>
      </c>
      <c r="F381" s="27">
        <f>E381</f>
        <v>19.5</v>
      </c>
      <c r="G381" s="28">
        <f>F381+G380</f>
        <v>59</v>
      </c>
    </row>
    <row r="382" spans="2:7" ht="17.100000000000001" customHeight="1" x14ac:dyDescent="0.25">
      <c r="B382" s="12"/>
      <c r="C382" s="19" t="s">
        <v>40</v>
      </c>
      <c r="D382" s="41">
        <v>82</v>
      </c>
      <c r="E382" s="27">
        <f>D382/200*100</f>
        <v>41</v>
      </c>
      <c r="F382" s="27">
        <f>E382</f>
        <v>41</v>
      </c>
      <c r="G382" s="28">
        <f>F382+G381</f>
        <v>100</v>
      </c>
    </row>
    <row r="383" spans="2:7" ht="17.100000000000001" customHeight="1" x14ac:dyDescent="0.25">
      <c r="B383" s="13"/>
      <c r="C383" s="29" t="s">
        <v>1</v>
      </c>
      <c r="D383" s="30">
        <v>200</v>
      </c>
      <c r="E383" s="31">
        <v>100</v>
      </c>
      <c r="F383" s="31">
        <v>100</v>
      </c>
      <c r="G383" s="32"/>
    </row>
    <row r="384" spans="2:7" ht="17.100000000000001" customHeight="1" x14ac:dyDescent="0.25">
      <c r="B384" s="13"/>
      <c r="C384" s="33"/>
      <c r="D384" s="34"/>
      <c r="E384" s="35"/>
      <c r="F384" s="35"/>
      <c r="G384" s="36"/>
    </row>
    <row r="385" spans="2:7" ht="17.100000000000001" customHeight="1" x14ac:dyDescent="0.25">
      <c r="B385" s="13"/>
      <c r="C385" s="33"/>
      <c r="D385" s="34"/>
      <c r="E385" s="35"/>
      <c r="F385" s="35"/>
      <c r="G385" s="36"/>
    </row>
    <row r="386" spans="2:7" ht="17.100000000000001" customHeight="1" x14ac:dyDescent="0.25">
      <c r="B386" s="13"/>
      <c r="C386" s="33"/>
      <c r="D386" s="34"/>
      <c r="E386" s="35"/>
      <c r="F386" s="35"/>
      <c r="G386" s="36"/>
    </row>
    <row r="387" spans="2:7" ht="17.100000000000001" customHeight="1" x14ac:dyDescent="0.25">
      <c r="B387" s="13"/>
      <c r="C387" s="33"/>
      <c r="D387" s="34"/>
      <c r="E387" s="35"/>
      <c r="F387" s="35"/>
      <c r="G387" s="36"/>
    </row>
    <row r="388" spans="2:7" ht="17.100000000000001" customHeight="1" x14ac:dyDescent="0.25">
      <c r="B388" s="13"/>
      <c r="C388" s="33"/>
      <c r="D388" s="34"/>
      <c r="E388" s="35"/>
      <c r="F388" s="35"/>
      <c r="G388" s="36"/>
    </row>
    <row r="389" spans="2:7" ht="17.100000000000001" customHeight="1" x14ac:dyDescent="0.25">
      <c r="B389" s="13"/>
      <c r="C389" s="33"/>
      <c r="D389" s="34"/>
      <c r="E389" s="35"/>
      <c r="F389" s="35"/>
      <c r="G389" s="36"/>
    </row>
    <row r="390" spans="2:7" ht="17.100000000000001" customHeight="1" x14ac:dyDescent="0.25">
      <c r="B390" s="13"/>
      <c r="C390" s="33"/>
      <c r="D390" s="34"/>
      <c r="E390" s="35"/>
      <c r="F390" s="35"/>
      <c r="G390" s="36"/>
    </row>
    <row r="391" spans="2:7" ht="17.100000000000001" customHeight="1" x14ac:dyDescent="0.25">
      <c r="B391" s="13"/>
      <c r="C391" s="33"/>
      <c r="D391" s="34"/>
      <c r="E391" s="35"/>
      <c r="F391" s="35"/>
      <c r="G391" s="36"/>
    </row>
    <row r="392" spans="2:7" ht="17.100000000000001" customHeight="1" x14ac:dyDescent="0.25">
      <c r="B392" s="13"/>
      <c r="C392" s="33"/>
      <c r="D392" s="34"/>
      <c r="E392" s="35"/>
      <c r="F392" s="35"/>
      <c r="G392" s="36"/>
    </row>
    <row r="393" spans="2:7" ht="17.100000000000001" customHeight="1" x14ac:dyDescent="0.25">
      <c r="B393" s="13"/>
      <c r="C393" s="33"/>
      <c r="D393" s="34"/>
      <c r="E393" s="35"/>
      <c r="F393" s="35"/>
      <c r="G393" s="36"/>
    </row>
    <row r="394" spans="2:7" ht="17.100000000000001" customHeight="1" x14ac:dyDescent="0.25">
      <c r="B394" s="13"/>
      <c r="C394" s="33"/>
      <c r="D394" s="34"/>
      <c r="E394" s="35"/>
      <c r="F394" s="35"/>
      <c r="G394" s="36"/>
    </row>
    <row r="395" spans="2:7" ht="17.100000000000001" customHeight="1" x14ac:dyDescent="0.25">
      <c r="B395" s="13"/>
      <c r="C395" s="33"/>
      <c r="D395" s="34"/>
      <c r="E395" s="35"/>
      <c r="F395" s="35"/>
      <c r="G395" s="36"/>
    </row>
    <row r="396" spans="2:7" ht="17.100000000000001" customHeight="1" x14ac:dyDescent="0.25">
      <c r="B396" s="13"/>
      <c r="C396" s="33"/>
      <c r="D396" s="34"/>
      <c r="E396" s="35"/>
      <c r="F396" s="35"/>
      <c r="G396" s="36"/>
    </row>
  </sheetData>
  <mergeCells count="20">
    <mergeCell ref="B7:G7"/>
    <mergeCell ref="B27:G27"/>
    <mergeCell ref="B87:G87"/>
    <mergeCell ref="B166:G166"/>
    <mergeCell ref="B178:G178"/>
    <mergeCell ref="B47:G47"/>
    <mergeCell ref="B66:G66"/>
    <mergeCell ref="B357:G357"/>
    <mergeCell ref="B378:G378"/>
    <mergeCell ref="B148:G148"/>
    <mergeCell ref="B196:G196"/>
    <mergeCell ref="B110:G110"/>
    <mergeCell ref="B129:G129"/>
    <mergeCell ref="B235:G235"/>
    <mergeCell ref="B255:G255"/>
    <mergeCell ref="B215:G215"/>
    <mergeCell ref="B315:G315"/>
    <mergeCell ref="B336:G336"/>
    <mergeCell ref="B293:G293"/>
    <mergeCell ref="B275:G275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2023-06-26T15:18:20Z</dcterms:modified>
</cp:coreProperties>
</file>