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kasun +94 71 737 4230\"/>
    </mc:Choice>
  </mc:AlternateContent>
  <xr:revisionPtr revIDLastSave="0" documentId="13_ncr:1_{9CC91230-9EAA-4F8F-865A-EA6CF18F3E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</workbook>
</file>

<file path=xl/calcChain.xml><?xml version="1.0" encoding="utf-8"?>
<calcChain xmlns="http://schemas.openxmlformats.org/spreadsheetml/2006/main">
  <c r="E459" i="1" l="1"/>
  <c r="F459" i="1"/>
  <c r="G459" i="1"/>
  <c r="H459" i="1"/>
  <c r="D459" i="1"/>
  <c r="N427" i="1"/>
  <c r="L425" i="1"/>
  <c r="M425" i="1" s="1"/>
  <c r="L429" i="1"/>
  <c r="M429" i="1" s="1"/>
  <c r="L427" i="1"/>
  <c r="L428" i="1"/>
  <c r="M428" i="1" s="1"/>
  <c r="L426" i="1"/>
  <c r="M426" i="1" s="1"/>
  <c r="K430" i="1"/>
  <c r="M427" i="1"/>
  <c r="L430" i="1"/>
  <c r="E426" i="1"/>
  <c r="E427" i="1"/>
  <c r="E428" i="1"/>
  <c r="E429" i="1"/>
  <c r="F429" i="1" s="1"/>
  <c r="E425" i="1"/>
  <c r="D430" i="1"/>
  <c r="F428" i="1"/>
  <c r="F427" i="1"/>
  <c r="F426" i="1"/>
  <c r="F425" i="1"/>
  <c r="L393" i="1"/>
  <c r="L394" i="1"/>
  <c r="L395" i="1"/>
  <c r="M395" i="1" s="1"/>
  <c r="L396" i="1"/>
  <c r="M396" i="1" s="1"/>
  <c r="L397" i="1"/>
  <c r="L392" i="1"/>
  <c r="K398" i="1"/>
  <c r="M397" i="1"/>
  <c r="M394" i="1"/>
  <c r="M393" i="1"/>
  <c r="M392" i="1"/>
  <c r="E393" i="1"/>
  <c r="E394" i="1"/>
  <c r="E395" i="1"/>
  <c r="F395" i="1" s="1"/>
  <c r="E396" i="1"/>
  <c r="E397" i="1"/>
  <c r="E392" i="1"/>
  <c r="D398" i="1"/>
  <c r="F393" i="1"/>
  <c r="F394" i="1"/>
  <c r="F397" i="1"/>
  <c r="F392" i="1"/>
  <c r="G392" i="1" s="1"/>
  <c r="G393" i="1" s="1"/>
  <c r="G394" i="1" s="1"/>
  <c r="M358" i="1"/>
  <c r="N358" i="1" s="1"/>
  <c r="M359" i="1"/>
  <c r="N359" i="1" s="1"/>
  <c r="M360" i="1"/>
  <c r="N360" i="1" s="1"/>
  <c r="M361" i="1"/>
  <c r="N361" i="1" s="1"/>
  <c r="M362" i="1"/>
  <c r="M363" i="1"/>
  <c r="N363" i="1" s="1"/>
  <c r="M364" i="1"/>
  <c r="N364" i="1" s="1"/>
  <c r="M365" i="1"/>
  <c r="N365" i="1" s="1"/>
  <c r="M366" i="1"/>
  <c r="N366" i="1" s="1"/>
  <c r="M367" i="1"/>
  <c r="N367" i="1" s="1"/>
  <c r="M357" i="1"/>
  <c r="L368" i="1"/>
  <c r="N362" i="1"/>
  <c r="D368" i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N327" i="1"/>
  <c r="O327" i="1" s="1"/>
  <c r="N328" i="1"/>
  <c r="O328" i="1" s="1"/>
  <c r="N329" i="1"/>
  <c r="O329" i="1" s="1"/>
  <c r="N330" i="1"/>
  <c r="O330" i="1" s="1"/>
  <c r="N331" i="1"/>
  <c r="O331" i="1" s="1"/>
  <c r="N326" i="1"/>
  <c r="M332" i="1"/>
  <c r="E327" i="1"/>
  <c r="F327" i="1" s="1"/>
  <c r="E328" i="1"/>
  <c r="F328" i="1" s="1"/>
  <c r="E329" i="1"/>
  <c r="F329" i="1" s="1"/>
  <c r="E330" i="1"/>
  <c r="F330" i="1" s="1"/>
  <c r="E331" i="1"/>
  <c r="F331" i="1" s="1"/>
  <c r="D332" i="1"/>
  <c r="E326" i="1"/>
  <c r="F326" i="1" s="1"/>
  <c r="M430" i="1" l="1"/>
  <c r="N425" i="1"/>
  <c r="N426" i="1" s="1"/>
  <c r="N428" i="1" s="1"/>
  <c r="N429" i="1" s="1"/>
  <c r="E398" i="1"/>
  <c r="E430" i="1"/>
  <c r="F430" i="1"/>
  <c r="G425" i="1"/>
  <c r="G426" i="1" s="1"/>
  <c r="G427" i="1" s="1"/>
  <c r="G428" i="1" s="1"/>
  <c r="G429" i="1" s="1"/>
  <c r="F396" i="1"/>
  <c r="L398" i="1"/>
  <c r="M398" i="1"/>
  <c r="N392" i="1"/>
  <c r="N393" i="1" s="1"/>
  <c r="N394" i="1" s="1"/>
  <c r="N395" i="1" s="1"/>
  <c r="N396" i="1" s="1"/>
  <c r="N397" i="1" s="1"/>
  <c r="G395" i="1"/>
  <c r="G396" i="1" s="1"/>
  <c r="G397" i="1" s="1"/>
  <c r="F398" i="1"/>
  <c r="F368" i="1"/>
  <c r="M368" i="1"/>
  <c r="N357" i="1"/>
  <c r="E368" i="1"/>
  <c r="G357" i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N332" i="1"/>
  <c r="O326" i="1"/>
  <c r="O332" i="1" s="1"/>
  <c r="F332" i="1"/>
  <c r="G326" i="1"/>
  <c r="G327" i="1" s="1"/>
  <c r="G328" i="1" s="1"/>
  <c r="G329" i="1" s="1"/>
  <c r="G330" i="1" s="1"/>
  <c r="G331" i="1" s="1"/>
  <c r="E332" i="1"/>
  <c r="N368" i="1" l="1"/>
  <c r="O357" i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P326" i="1"/>
  <c r="P327" i="1" s="1"/>
  <c r="P328" i="1" s="1"/>
  <c r="P329" i="1" s="1"/>
  <c r="P330" i="1" s="1"/>
  <c r="P331" i="1" s="1"/>
</calcChain>
</file>

<file path=xl/sharedStrings.xml><?xml version="1.0" encoding="utf-8"?>
<sst xmlns="http://schemas.openxmlformats.org/spreadsheetml/2006/main" count="270" uniqueCount="121">
  <si>
    <t>8) පහත රූපවාහිනි නාලිකා අතුරින් ඔබ වැඩියෙන්ම නරඹන නාලිකාව වන්නේ?</t>
  </si>
  <si>
    <t>16)අදාළ වන්නේ නම් එමගින් අවබෝධ කරගත හැකිවන්නේ?</t>
  </si>
  <si>
    <t>24)රූපවාහිනි ප්‍රවෘත්ති සහ දේශපාලන කතිකාමය වැඩසටහන් පිලිබද ඔබගේ අදහස කුමක් ද?</t>
  </si>
  <si>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</si>
  <si>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</si>
  <si>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</si>
  <si>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</si>
  <si>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</si>
  <si>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</si>
  <si>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</si>
  <si>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</si>
  <si>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WmdêOdÍ</t>
  </si>
  <si>
    <t>fjk;a</t>
  </si>
  <si>
    <t>iajhx /lshd</t>
  </si>
  <si>
    <t>Tõ</t>
  </si>
  <si>
    <t>ke;</t>
  </si>
  <si>
    <t>uOHia:hs</t>
  </si>
  <si>
    <t>01. පදිංචි වතු කොටස</t>
  </si>
  <si>
    <t>02. ස්ත්‍රී/ පුරුෂ භාවය</t>
  </si>
  <si>
    <t>03. ආගම</t>
  </si>
  <si>
    <t>04. වයස</t>
  </si>
  <si>
    <t>05. අධ්‍යාපන තත්වය</t>
  </si>
  <si>
    <t>06. රැකියාව</t>
  </si>
  <si>
    <t>07. ඔබ ජනමාධ්‍ය (පුවත්පත, ගුවන් විදුලිය, රූපවාහිනිය) භාවිතා කරනවාද?</t>
  </si>
  <si>
    <t>10. ඔබගේ නිවසේ රූපවාහිනියක් තිබේද?</t>
  </si>
  <si>
    <t>11. ඔබ රූපවාහින නරඹනවාද?</t>
  </si>
  <si>
    <t>12. ඔබ රූපවාහිනී නරඹන්නේ</t>
  </si>
  <si>
    <t>13. ඔබ දිනකට කොපමණ කාලයක් රූපවාහිනීය නරඹන්නේ ද?</t>
  </si>
  <si>
    <t>14. ඔබ රූපවාහිනිය නරඹන්නේ</t>
  </si>
  <si>
    <t>15. ඔබ රූපවාහිනිය නැරඹීමෙන් බලාපොරොත්තු වන්නේ</t>
  </si>
  <si>
    <t>24. රූපවාහිනි මාධ්‍ය නිසාවෙන් ඔබගේ ජීවන රටාවට වෙනසක් වී තිබේද?</t>
  </si>
  <si>
    <t>09. ඔබ විවේක කාලයට සිදු කරන්නේ මොනවාද?</t>
  </si>
  <si>
    <t>16. ඔබ රූපවාහිනිය නැරඹීමට කැමති කුමන වැඩසටහන් ද</t>
  </si>
  <si>
    <t>17. රූපවාහිනී ටෙලිනාට්‍ය සහ වෙළෙඳ දැන්වීම් නැරඹීම මගින්</t>
  </si>
  <si>
    <t>23. ඔබ රූපවාහිනිය නැරඹීමෙන් ඔබේ එදිනෙදා ජීවිතයේ වෙනසක් සිදු වී තිබේ ද?</t>
  </si>
  <si>
    <t>rEmjdysks udOH wmj fj&lt;| mßfNdack rgdjlg yqre lrjhs'</t>
  </si>
  <si>
    <t>rEmjdysks udOH úúO ú,dis;d" ngysr ixialD;sh ms&lt;sn|j oekqj;a lrhs</t>
  </si>
  <si>
    <t> Tn ñ, § .;a NdKav iy fiajd ms&lt;sn| oekqj;a ùu ,enqfõ rEmjdysks udOH uÕsks'</t>
  </si>
  <si>
    <t>j;=lrfha iudc ixialD;shg rEmjdysksh mq¿,a n,mEula isÿ lrhs</t>
  </si>
  <si>
    <t>;Èkau tl. fõ</t>
  </si>
  <si>
    <t>tlÕ fõ</t>
  </si>
  <si>
    <t>tlÕ fkdfõ</t>
  </si>
  <si>
    <t>;Èkau tlÕ fkdfõ</t>
  </si>
  <si>
    <t>wdydr .ekSfï rgdfõfjkila isÿj ;sfí</t>
  </si>
  <si>
    <t>weÿï me&lt;ÿï j, fjkilaisÿj ;sfí</t>
  </si>
  <si>
    <t>NdKav ñ, § .ekSfï fjkilaisÿj ;sfí</t>
  </si>
  <si>
    <t>Èkm;d l;d lrk ud;Dldjj, fjkila isÿ j ;sfí</t>
  </si>
  <si>
    <t>tÈfkod lrk lghq;=j,fjkila isÿ j ;sfí</t>
  </si>
  <si>
    <t>wdl,am fjkia lrhs</t>
  </si>
  <si>
    <t>oekqu j¾Okh úh</t>
  </si>
  <si>
    <t>úfkdaod;aul yeÕSï we;s úh</t>
  </si>
  <si>
    <t>p¾hdfõ fjkila we;s úh</t>
  </si>
  <si>
    <t>fm&lt;Uùula we;s úh</t>
  </si>
  <si>
    <t>meje;s úYajdi moaO;sh ìo</t>
  </si>
  <si>
    <t>m%jD;a;s jevigyka</t>
  </si>
  <si>
    <t>fg,skdgH</t>
  </si>
  <si>
    <t>ix.S; jevigyka</t>
  </si>
  <si>
    <t>foaYmd,k jevigyka</t>
  </si>
  <si>
    <t>wd.ñl jevigyka</t>
  </si>
  <si>
    <t>wOHdmk jevigyka</t>
  </si>
  <si>
    <t>lDIsld¾ñl jevigyka</t>
  </si>
  <si>
    <t>l%Svd jevigyka</t>
  </si>
  <si>
    <t>fj&lt;| oekaùï</t>
  </si>
  <si>
    <t>ldgqka</t>
  </si>
  <si>
    <t>m;a;r lshùu</t>
  </si>
  <si>
    <t>f¾äfhda weiSu</t>
  </si>
  <si>
    <t>à'ù' ne,Su</t>
  </si>
  <si>
    <t>bkag¾fkÜ Ndú;h</t>
  </si>
  <si>
    <t>iudc udOH Ndú;h</t>
  </si>
  <si>
    <t>jvd;a fjkia ù ;sfí</t>
  </si>
  <si>
    <t>fjkila ù fkdue;</t>
  </si>
  <si>
    <t>fjkia ù ;sfí</t>
  </si>
  <si>
    <t>ldka;d m%;srEmhg ydks lrhs</t>
  </si>
  <si>
    <t>lD;%su reÑl;ajhla we;s lrhs</t>
  </si>
  <si>
    <t>mqoa.,hd /jàulg ,la lrhs</t>
  </si>
  <si>
    <t>,sx.sl;ajh yd lduh Woa§mkh lrhs</t>
  </si>
  <si>
    <t>jd¾.sl w¾nqo we;s lrhs</t>
  </si>
  <si>
    <t>idïm%odhsl úYajdi moaO;s ì| oud kj úYajdi moaO;sh we;s lrhs</t>
  </si>
  <si>
    <t>&lt;ud wOHdmkhg ndOd lrhs</t>
  </si>
  <si>
    <t>wOHdmkh ,nd .ekSu i|yd</t>
  </si>
  <si>
    <t>f;dr;=re oek.ekSu ioyd</t>
  </si>
  <si>
    <t>mqreoaola f,i</t>
  </si>
  <si>
    <t>úfkdaoh ,nd .ekSu ioyd</t>
  </si>
  <si>
    <t>úfõlh w¾:j;a lsÍug</t>
  </si>
  <si>
    <t>wi,ajdiSka iuÕ</t>
  </si>
  <si>
    <t>;ksju</t>
  </si>
  <si>
    <t>mjqf,a wh iu.</t>
  </si>
  <si>
    <t>hy¿jka iu.</t>
  </si>
  <si>
    <t>meh 1$2 - 2</t>
  </si>
  <si>
    <t>meh 2 - 3</t>
  </si>
  <si>
    <t>meh 3 - 4</t>
  </si>
  <si>
    <t>meh 4 g jvd</t>
  </si>
  <si>
    <t>Wfoa 6 - oj,a 12 olajd</t>
  </si>
  <si>
    <t>oj,a 12 - yji 4 olajd</t>
  </si>
  <si>
    <t>rd;%s 7 - rd;%s 10 olajd</t>
  </si>
  <si>
    <t>iji 4 - rd;%s 7 olajd</t>
  </si>
  <si>
    <t>.=jkaúÿ,sh</t>
  </si>
  <si>
    <t>rEmjdysksh</t>
  </si>
  <si>
    <t>lïlre</t>
  </si>
  <si>
    <t>f.dú;ek</t>
  </si>
  <si>
    <t>fm!oa.,sl fiajh</t>
  </si>
  <si>
    <t>rdcH fiajh</t>
  </si>
  <si>
    <t>/lshd fkdlrk</t>
  </si>
  <si>
    <t>j;= lïlre</t>
  </si>
  <si>
    <t>w'fmd'i' Wiia fm&lt;</t>
  </si>
  <si>
    <t>w'fmd'i' id' fm&lt;</t>
  </si>
  <si>
    <t>Wiia wOHdmkh</t>
  </si>
  <si>
    <t>mdi,a fkd.sh</t>
  </si>
  <si>
    <t>m%d:ñl wOHdmkh</t>
  </si>
  <si>
    <t>wjq' 15 - 20</t>
  </si>
  <si>
    <t>wjq' 21 - 30</t>
  </si>
  <si>
    <t>wjq' 31- 40</t>
  </si>
  <si>
    <t>wjq' 41 - 50</t>
  </si>
  <si>
    <t>wjq' 50 g jeä</t>
  </si>
  <si>
    <t>l%sia;shdks</t>
  </si>
  <si>
    <t>fn!oaO</t>
  </si>
  <si>
    <t>yskaÿ</t>
  </si>
  <si>
    <t>fKd' 01 j;= fldgi</t>
  </si>
  <si>
    <t>fKd'02 j;= fldgi</t>
  </si>
  <si>
    <t>fKd'03 j;= fldgi</t>
  </si>
  <si>
    <t>fKd'04 j;= fldgi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</si>
</sst>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b/>
      <sz val="11"/>
      <name val="Arial Bold"/>
      <family val="2"/>
    </font>
    <font>
      <sz val="9"/>
      <name val="Arial"/>
      <family val="2"/>
    </font>
    <font>
      <sz val="11"/>
      <color theme="1"/>
      <name val="FMAbhaya"/>
    </font>
    <font>
      <sz val="9"/>
      <color rgb="FF000000"/>
      <name val="FMAbhaya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61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10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4" xfId="34" applyNumberFormat="1" applyFont="1" applyBorder="1" applyAlignment="1">
      <alignment horizontal="right" vertical="top"/>
    </xf>
    <xf numFmtId="165" fontId="3" fillId="0" borderId="25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8" fillId="0" borderId="3" xfId="39" applyFont="1" applyAlignment="1">
      <alignment horizontal="center" vertical="center" wrapText="1"/>
    </xf>
    <xf numFmtId="0" fontId="8" fillId="0" borderId="3" xfId="40" applyFont="1" applyAlignment="1">
      <alignment horizontal="center" vertical="center" wrapText="1"/>
    </xf>
    <xf numFmtId="0" fontId="8" fillId="0" borderId="3" xfId="41" applyFont="1" applyAlignment="1">
      <alignment horizontal="center" vertical="center" wrapText="1"/>
    </xf>
    <xf numFmtId="0" fontId="6" fillId="0" borderId="10" xfId="42" applyFont="1" applyBorder="1" applyAlignment="1">
      <alignment horizontal="left" vertical="top" wrapText="1"/>
    </xf>
    <xf numFmtId="164" fontId="9" fillId="0" borderId="11" xfId="43" applyNumberFormat="1" applyFont="1" applyBorder="1" applyAlignment="1">
      <alignment horizontal="right" vertical="top"/>
    </xf>
    <xf numFmtId="165" fontId="9" fillId="0" borderId="12" xfId="44" applyNumberFormat="1" applyFont="1" applyBorder="1" applyAlignment="1">
      <alignment horizontal="right" vertical="top"/>
    </xf>
    <xf numFmtId="165" fontId="9" fillId="0" borderId="13" xfId="45" applyNumberFormat="1" applyFont="1" applyBorder="1" applyAlignment="1">
      <alignment horizontal="right" vertical="top"/>
    </xf>
    <xf numFmtId="0" fontId="6" fillId="0" borderId="6" xfId="46" applyFont="1" applyBorder="1" applyAlignment="1">
      <alignment horizontal="left" vertical="top" wrapText="1"/>
    </xf>
    <xf numFmtId="164" fontId="9" fillId="0" borderId="17" xfId="47" applyNumberFormat="1" applyFont="1" applyBorder="1" applyAlignment="1">
      <alignment horizontal="right" vertical="top"/>
    </xf>
    <xf numFmtId="165" fontId="9" fillId="0" borderId="18" xfId="48" applyNumberFormat="1" applyFont="1" applyBorder="1" applyAlignment="1">
      <alignment horizontal="right" vertical="top"/>
    </xf>
    <xf numFmtId="165" fontId="9" fillId="0" borderId="19" xfId="49" applyNumberFormat="1" applyFont="1" applyBorder="1" applyAlignment="1">
      <alignment horizontal="right" vertical="top"/>
    </xf>
    <xf numFmtId="0" fontId="6" fillId="0" borderId="5" xfId="50" applyFont="1" applyBorder="1" applyAlignment="1">
      <alignment horizontal="left" vertical="top" wrapText="1"/>
    </xf>
    <xf numFmtId="164" fontId="9" fillId="0" borderId="14" xfId="51" applyNumberFormat="1" applyFont="1" applyBorder="1" applyAlignment="1">
      <alignment horizontal="right" vertical="top"/>
    </xf>
    <xf numFmtId="165" fontId="9" fillId="0" borderId="15" xfId="52" applyNumberFormat="1" applyFont="1" applyBorder="1" applyAlignment="1">
      <alignment horizontal="right" vertical="top"/>
    </xf>
    <xf numFmtId="0" fontId="9" fillId="0" borderId="16" xfId="53" applyFont="1" applyBorder="1" applyAlignment="1">
      <alignment horizontal="left" vertical="top" wrapText="1"/>
    </xf>
    <xf numFmtId="0" fontId="2" fillId="0" borderId="3" xfId="6" applyFont="1" applyBorder="1" applyAlignment="1">
      <alignment horizontal="center" vertical="center" wrapText="1"/>
    </xf>
    <xf numFmtId="164" fontId="3" fillId="0" borderId="3" xfId="26" applyNumberFormat="1" applyFont="1" applyFill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164" fontId="3" fillId="0" borderId="23" xfId="34" applyNumberFormat="1" applyFont="1" applyBorder="1" applyAlignment="1">
      <alignment horizontal="right" vertical="top"/>
    </xf>
    <xf numFmtId="165" fontId="3" fillId="0" borderId="29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0" fontId="10" fillId="0" borderId="0" xfId="0" applyFont="1"/>
    <xf numFmtId="0" fontId="11" fillId="0" borderId="0" xfId="0" applyFont="1"/>
  </cellXfs>
  <cellStyles count="54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6976076305" xfId="40" xr:uid="{3D946910-E179-4331-9E29-4469F982B6AE}"/>
    <cellStyle name="style1686976076397" xfId="41" xr:uid="{24D114E8-DBF3-47B9-80DA-6ACA27632108}"/>
    <cellStyle name="style1686976076492" xfId="39" xr:uid="{6B91888D-E1F5-4526-BE7E-01A78F97A19D}"/>
    <cellStyle name="style1686976076852" xfId="46" xr:uid="{82FD28A9-8B9D-499C-8432-632A14821D1E}"/>
    <cellStyle name="style1686976077046" xfId="50" xr:uid="{509B0D50-7642-4554-A1F4-9E1E014D445B}"/>
    <cellStyle name="style1686976078216" xfId="42" xr:uid="{FA02BB30-7062-4F0C-9E9E-C61DE9FEDB83}"/>
    <cellStyle name="style1686976078309" xfId="43" xr:uid="{1CC2E81A-2F1B-40B0-A11E-DE9E87039B68}"/>
    <cellStyle name="style1686976078576" xfId="51" xr:uid="{B16DA352-9CF2-413D-ADE6-60A73FD613D3}"/>
    <cellStyle name="style1686976078863" xfId="44" xr:uid="{0B4530E1-DBFC-41CC-8DBA-F7CF0DB068B5}"/>
    <cellStyle name="style1686976078930" xfId="45" xr:uid="{C80F1436-C91B-4E9D-ADA3-0DFAAC97BB53}"/>
    <cellStyle name="style1686976078995" xfId="47" xr:uid="{EA092551-4D67-4BA8-B5F5-A1853B639CC1}"/>
    <cellStyle name="style1686976079079" xfId="48" xr:uid="{F4730F57-85FE-42A7-92FE-C8048A861545}"/>
    <cellStyle name="style1686976079162" xfId="49" xr:uid="{E414DB7A-8CD0-46D8-AE04-C2B37B4373A9}"/>
    <cellStyle name="style1686976079250" xfId="52" xr:uid="{62CBDFE9-4A78-42CF-904C-D7A72A141B2E}"/>
    <cellStyle name="style1686976079314" xfId="53" xr:uid="{EA110899-6421-4137-9B1C-C0EF263E4E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Sheet1!$C$7:$C$10</c:f>
              <c:strCache>
                <c:ptCount val="4"/>
                <c:pt idx="0">
                  <c:v>fKd' 01 j;= fldgi</c:v>
                </c:pt>
                <c:pt idx="1">
                  <c:v>fKd'02 j;= fldgi</c:v>
                </c:pt>
                <c:pt idx="2">
                  <c:v>fKd'03 j;= fldgi</c:v>
                </c:pt>
                <c:pt idx="3">
                  <c:v>fKd'04 j;= fldgi</c:v>
                </c:pt>
              </c:strCache>
            </c:strRef>
          </c:cat>
          <c:val>
            <c:numRef>
              <c:f>Sheet1!$D$7:$D$10</c:f>
              <c:numCache>
                <c:formatCode>###0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Sheet1!$C$87:$C$92</c:f>
              <c:strCache>
                <c:ptCount val="6"/>
                <c:pt idx="0">
                  <c:v>w'fmd'i' Wiia fm&lt;</c:v>
                </c:pt>
                <c:pt idx="1">
                  <c:v>w'fmd'i' id' fm&lt;</c:v>
                </c:pt>
                <c:pt idx="2">
                  <c:v>WmdêOdÍ</c:v>
                </c:pt>
                <c:pt idx="3">
                  <c:v>Wiia wOHdmkh</c:v>
                </c:pt>
                <c:pt idx="4">
                  <c:v>mdi,a fkd.sh</c:v>
                </c:pt>
                <c:pt idx="5">
                  <c:v>m%d:ñl wOHdmkh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2</c:v>
                </c:pt>
                <c:pt idx="3">
                  <c:v>5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Sheet1!$C$110:$C$116</c:f>
              <c:strCache>
                <c:ptCount val="7"/>
                <c:pt idx="0">
                  <c:v>lïlre</c:v>
                </c:pt>
                <c:pt idx="1">
                  <c:v>f.dú;ek</c:v>
                </c:pt>
                <c:pt idx="2">
                  <c:v>fm!oa.,sl fiajh</c:v>
                </c:pt>
                <c:pt idx="3">
                  <c:v>rdcH fiajh</c:v>
                </c:pt>
                <c:pt idx="4">
                  <c:v>/lshd fkdlrk</c:v>
                </c:pt>
                <c:pt idx="5">
                  <c:v>j;= lïlre</c:v>
                </c:pt>
                <c:pt idx="6">
                  <c:v>iajhx /lshd</c:v>
                </c:pt>
              </c:strCache>
            </c:strRef>
          </c:cat>
          <c:val>
            <c:numRef>
              <c:f>Sheet1!$D$110:$D$116</c:f>
              <c:numCache>
                <c:formatCode>###0</c:formatCode>
                <c:ptCount val="7"/>
                <c:pt idx="0">
                  <c:v>26</c:v>
                </c:pt>
                <c:pt idx="1">
                  <c:v>7</c:v>
                </c:pt>
                <c:pt idx="2">
                  <c:v>11</c:v>
                </c:pt>
                <c:pt idx="3">
                  <c:v>4</c:v>
                </c:pt>
                <c:pt idx="4">
                  <c:v>9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Sheet1!$C$110:$C$116</c:f>
              <c:strCache>
                <c:ptCount val="7"/>
                <c:pt idx="0">
                  <c:v>lïlre</c:v>
                </c:pt>
                <c:pt idx="1">
                  <c:v>f.dú;ek</c:v>
                </c:pt>
                <c:pt idx="2">
                  <c:v>fm!oa.,sl fiajh</c:v>
                </c:pt>
                <c:pt idx="3">
                  <c:v>rdcH fiajh</c:v>
                </c:pt>
                <c:pt idx="4">
                  <c:v>/lshd fkdlrk</c:v>
                </c:pt>
                <c:pt idx="5">
                  <c:v>j;= lïlre</c:v>
                </c:pt>
                <c:pt idx="6">
                  <c:v>iajhx /lshd</c:v>
                </c:pt>
              </c:strCache>
            </c:strRef>
          </c:cat>
          <c:val>
            <c:numRef>
              <c:f>Sheet1!$D$110:$D$116</c:f>
              <c:numCache>
                <c:formatCode>###0</c:formatCode>
                <c:ptCount val="7"/>
                <c:pt idx="0">
                  <c:v>26</c:v>
                </c:pt>
                <c:pt idx="1">
                  <c:v>7</c:v>
                </c:pt>
                <c:pt idx="2">
                  <c:v>11</c:v>
                </c:pt>
                <c:pt idx="3">
                  <c:v>4</c:v>
                </c:pt>
                <c:pt idx="4">
                  <c:v>9</c:v>
                </c:pt>
                <c:pt idx="5">
                  <c:v>29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Sheet1!$C$152:$C$153</c:f>
              <c:strCache>
                <c:ptCount val="2"/>
                <c:pt idx="0">
                  <c:v>.=jkaúÿ,sh</c:v>
                </c:pt>
                <c:pt idx="1">
                  <c:v>rEmjdysksh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Sheet1!$C$152:$C$153</c:f>
              <c:strCache>
                <c:ptCount val="2"/>
                <c:pt idx="0">
                  <c:v>.=jkaúÿ,sh</c:v>
                </c:pt>
                <c:pt idx="1">
                  <c:v>rEmjdysksh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13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Sheet1!$C$170:$C$171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Sheet1!$D$170:$D$171</c:f>
              <c:numCache>
                <c:formatCode>###0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Sheet1!$C$194:$C$195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Sheet1!$C$194:$C$195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Sheet1!$D$194:$D$195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Sheet1!$C$7:$C$10</c:f>
              <c:strCache>
                <c:ptCount val="4"/>
                <c:pt idx="0">
                  <c:v>fKd' 01 j;= fldgi</c:v>
                </c:pt>
                <c:pt idx="1">
                  <c:v>fKd'02 j;= fldgi</c:v>
                </c:pt>
                <c:pt idx="2">
                  <c:v>fKd'03 j;= fldgi</c:v>
                </c:pt>
                <c:pt idx="3">
                  <c:v>fKd'04 j;= fldgi</c:v>
                </c:pt>
              </c:strCache>
            </c:strRef>
          </c:cat>
          <c:val>
            <c:numRef>
              <c:f>Sheet1!$D$7:$D$10</c:f>
              <c:numCache>
                <c:formatCode>###0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Sheet1!$C$213:$C$216</c:f>
              <c:strCache>
                <c:ptCount val="4"/>
                <c:pt idx="0">
                  <c:v>Wfoa 6 - oj,a 12 olajd</c:v>
                </c:pt>
                <c:pt idx="1">
                  <c:v>oj,a 12 - yji 4 olajd</c:v>
                </c:pt>
                <c:pt idx="2">
                  <c:v>rd;%s 7 - rd;%s 10 olajd</c:v>
                </c:pt>
                <c:pt idx="3">
                  <c:v>iji 4 - rd;%s 7 olajd</c:v>
                </c:pt>
              </c:strCache>
            </c:strRef>
          </c:cat>
          <c:val>
            <c:numRef>
              <c:f>Sheet1!$D$213:$D$216</c:f>
              <c:numCache>
                <c:formatCode>###0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Sheet1!$C$213:$C$216</c:f>
              <c:strCache>
                <c:ptCount val="4"/>
                <c:pt idx="0">
                  <c:v>Wfoa 6 - oj,a 12 olajd</c:v>
                </c:pt>
                <c:pt idx="1">
                  <c:v>oj,a 12 - yji 4 olajd</c:v>
                </c:pt>
                <c:pt idx="2">
                  <c:v>rd;%s 7 - rd;%s 10 olajd</c:v>
                </c:pt>
                <c:pt idx="3">
                  <c:v>iji 4 - rd;%s 7 olajd</c:v>
                </c:pt>
              </c:strCache>
            </c:strRef>
          </c:cat>
          <c:val>
            <c:numRef>
              <c:f>Sheet1!$D$213:$D$216</c:f>
              <c:numCache>
                <c:formatCode>###0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Sheet1!$C$233:$C$236</c:f>
              <c:strCache>
                <c:ptCount val="4"/>
                <c:pt idx="0">
                  <c:v>meh 1$2 - 2</c:v>
                </c:pt>
                <c:pt idx="1">
                  <c:v>meh 2 - 3</c:v>
                </c:pt>
                <c:pt idx="2">
                  <c:v>meh 3 - 4</c:v>
                </c:pt>
                <c:pt idx="3">
                  <c:v>meh 4 g jvd</c:v>
                </c:pt>
              </c:strCache>
            </c:strRef>
          </c:cat>
          <c:val>
            <c:numRef>
              <c:f>Sheet1!$D$233:$D$236</c:f>
              <c:numCache>
                <c:formatCode>###0</c:formatCode>
                <c:ptCount val="4"/>
                <c:pt idx="0">
                  <c:v>26</c:v>
                </c:pt>
                <c:pt idx="1">
                  <c:v>38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Sheet1!$C$233:$C$236</c:f>
              <c:strCache>
                <c:ptCount val="4"/>
                <c:pt idx="0">
                  <c:v>meh 1$2 - 2</c:v>
                </c:pt>
                <c:pt idx="1">
                  <c:v>meh 2 - 3</c:v>
                </c:pt>
                <c:pt idx="2">
                  <c:v>meh 3 - 4</c:v>
                </c:pt>
                <c:pt idx="3">
                  <c:v>meh 4 g jvd</c:v>
                </c:pt>
              </c:strCache>
            </c:strRef>
          </c:cat>
          <c:val>
            <c:numRef>
              <c:f>Sheet1!$D$233:$D$236</c:f>
              <c:numCache>
                <c:formatCode>###0</c:formatCode>
                <c:ptCount val="4"/>
                <c:pt idx="0">
                  <c:v>26</c:v>
                </c:pt>
                <c:pt idx="1">
                  <c:v>38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Sheet1!$C$253:$C$256</c:f>
              <c:strCache>
                <c:ptCount val="4"/>
                <c:pt idx="0">
                  <c:v>wi,ajdiSka iuÕ</c:v>
                </c:pt>
                <c:pt idx="1">
                  <c:v>;ksju</c:v>
                </c:pt>
                <c:pt idx="2">
                  <c:v>mjqf,a wh iu.</c:v>
                </c:pt>
                <c:pt idx="3">
                  <c:v>hy¿jka iu.</c:v>
                </c:pt>
              </c:strCache>
            </c:strRef>
          </c:cat>
          <c:val>
            <c:numRef>
              <c:f>Sheet1!$D$253:$D$256</c:f>
              <c:numCache>
                <c:formatCode>###0</c:formatCode>
                <c:ptCount val="4"/>
                <c:pt idx="0">
                  <c:v>7</c:v>
                </c:pt>
                <c:pt idx="1">
                  <c:v>9</c:v>
                </c:pt>
                <c:pt idx="2">
                  <c:v>76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Sheet1!$C$253:$C$256</c:f>
              <c:strCache>
                <c:ptCount val="4"/>
                <c:pt idx="0">
                  <c:v>wi,ajdiSka iuÕ</c:v>
                </c:pt>
                <c:pt idx="1">
                  <c:v>;ksju</c:v>
                </c:pt>
                <c:pt idx="2">
                  <c:v>mjqf,a wh iu.</c:v>
                </c:pt>
                <c:pt idx="3">
                  <c:v>hy¿jka iu.</c:v>
                </c:pt>
              </c:strCache>
            </c:strRef>
          </c:cat>
          <c:val>
            <c:numRef>
              <c:f>Sheet1!$D$253:$D$256</c:f>
              <c:numCache>
                <c:formatCode>###0</c:formatCode>
                <c:ptCount val="4"/>
                <c:pt idx="0">
                  <c:v>7</c:v>
                </c:pt>
                <c:pt idx="1">
                  <c:v>9</c:v>
                </c:pt>
                <c:pt idx="2">
                  <c:v>76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Sheet1!$C$273:$C$277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5</c:v>
                </c:pt>
                <c:pt idx="1">
                  <c:v>32</c:v>
                </c:pt>
                <c:pt idx="2">
                  <c:v>17</c:v>
                </c:pt>
                <c:pt idx="3">
                  <c:v>27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Sheet1!$C$273:$C$277</c:f>
              <c:strCache>
                <c:ptCount val="5"/>
                <c:pt idx="0">
                  <c:v>wOHdmkh ,nd .ekSu i|yd</c:v>
                </c:pt>
                <c:pt idx="1">
                  <c:v>f;dr;=re oek.ekSu ioyd</c:v>
                </c:pt>
                <c:pt idx="2">
                  <c:v>mqreoaola f,i</c:v>
                </c:pt>
                <c:pt idx="3">
                  <c:v>úfkdaoh ,nd .ekSu ioyd</c:v>
                </c:pt>
                <c:pt idx="4">
                  <c:v>úfõlh w¾:j;a lsÍug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5</c:v>
                </c:pt>
                <c:pt idx="1">
                  <c:v>32</c:v>
                </c:pt>
                <c:pt idx="2">
                  <c:v>17</c:v>
                </c:pt>
                <c:pt idx="3">
                  <c:v>27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Sheet1!$C$294:$C$300</c:f>
              <c:strCache>
                <c:ptCount val="7"/>
                <c:pt idx="0">
                  <c:v>ldka;d m%;srEmhg ydks lrhs</c:v>
                </c:pt>
                <c:pt idx="1">
                  <c:v>lD;%su reÑl;ajhla we;s lrhs</c:v>
                </c:pt>
                <c:pt idx="2">
                  <c:v>mqoa.,hd /jàulg ,la lrhs</c:v>
                </c:pt>
                <c:pt idx="3">
                  <c:v>,sx.sl;ajh yd lduh Woa§mkh lrhs</c:v>
                </c:pt>
                <c:pt idx="4">
                  <c:v>jd¾.sl w¾nqo we;s lrhs</c:v>
                </c:pt>
                <c:pt idx="5">
                  <c:v>idïm%odhsl úYajdi moaO;s ì| oud kj úYajdi moaO;sh we;s lrhs</c:v>
                </c:pt>
                <c:pt idx="6">
                  <c:v>&lt;ud wOHdmkhg ndOd lrhs</c:v>
                </c:pt>
              </c:strCache>
            </c:strRef>
          </c:cat>
          <c:val>
            <c:numRef>
              <c:f>Sheet1!$D$294:$D$300</c:f>
              <c:numCache>
                <c:formatCode>###0</c:formatCode>
                <c:ptCount val="7"/>
                <c:pt idx="0">
                  <c:v>8</c:v>
                </c:pt>
                <c:pt idx="1">
                  <c:v>24</c:v>
                </c:pt>
                <c:pt idx="2">
                  <c:v>19</c:v>
                </c:pt>
                <c:pt idx="3">
                  <c:v>9</c:v>
                </c:pt>
                <c:pt idx="4">
                  <c:v>4</c:v>
                </c:pt>
                <c:pt idx="5">
                  <c:v>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Sheet1!$C$294:$C$300</c:f>
              <c:strCache>
                <c:ptCount val="7"/>
                <c:pt idx="0">
                  <c:v>ldka;d m%;srEmhg ydks lrhs</c:v>
                </c:pt>
                <c:pt idx="1">
                  <c:v>lD;%su reÑl;ajhla we;s lrhs</c:v>
                </c:pt>
                <c:pt idx="2">
                  <c:v>mqoa.,hd /jàulg ,la lrhs</c:v>
                </c:pt>
                <c:pt idx="3">
                  <c:v>,sx.sl;ajh yd lduh Woa§mkh lrhs</c:v>
                </c:pt>
                <c:pt idx="4">
                  <c:v>jd¾.sl w¾nqo we;s lrhs</c:v>
                </c:pt>
                <c:pt idx="5">
                  <c:v>idïm%odhsl úYajdi moaO;s ì| oud kj úYajdi moaO;sh we;s lrhs</c:v>
                </c:pt>
                <c:pt idx="6">
                  <c:v>&lt;ud wOHdmkhg ndOd lrhs</c:v>
                </c:pt>
              </c:strCache>
            </c:strRef>
          </c:cat>
          <c:val>
            <c:numRef>
              <c:f>Sheet1!$D$294:$D$300</c:f>
              <c:numCache>
                <c:formatCode>###0</c:formatCode>
                <c:ptCount val="7"/>
                <c:pt idx="0">
                  <c:v>8</c:v>
                </c:pt>
                <c:pt idx="1">
                  <c:v>24</c:v>
                </c:pt>
                <c:pt idx="2">
                  <c:v>19</c:v>
                </c:pt>
                <c:pt idx="3">
                  <c:v>9</c:v>
                </c:pt>
                <c:pt idx="4">
                  <c:v>4</c:v>
                </c:pt>
                <c:pt idx="5">
                  <c:v>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Sheet1!$C$27:$C$28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Sheet1!$D$27:$D$28</c:f>
              <c:numCache>
                <c:formatCode>###0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Sheet1!$C$316:$C$318</c:f>
              <c:strCache>
                <c:ptCount val="3"/>
                <c:pt idx="0">
                  <c:v>jvd;a fjkia ù ;sfí</c:v>
                </c:pt>
                <c:pt idx="1">
                  <c:v>fjkila ù fkdue;</c:v>
                </c:pt>
                <c:pt idx="2">
                  <c:v>fjkia ù ;sfí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Sheet1!$C$316:$C$318</c:f>
              <c:strCache>
                <c:ptCount val="3"/>
                <c:pt idx="0">
                  <c:v>jvd;a fjkia ù ;sfí</c:v>
                </c:pt>
                <c:pt idx="1">
                  <c:v>fjkila ù fkdue;</c:v>
                </c:pt>
                <c:pt idx="2">
                  <c:v>fjkia ù ;sfí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Sheet1!$C$326:$C$331</c:f>
              <c:strCache>
                <c:ptCount val="6"/>
                <c:pt idx="0">
                  <c:v>m;a;r lshùu</c:v>
                </c:pt>
                <c:pt idx="1">
                  <c:v>f¾äfhda weiSu</c:v>
                </c:pt>
                <c:pt idx="2">
                  <c:v>à'ù' ne,Su</c:v>
                </c:pt>
                <c:pt idx="3">
                  <c:v>bkag¾fkÜ Ndú;h</c:v>
                </c:pt>
                <c:pt idx="4">
                  <c:v>iudc udOH Ndú;h</c:v>
                </c:pt>
                <c:pt idx="5">
                  <c:v>fjk;a</c:v>
                </c:pt>
              </c:strCache>
            </c:strRef>
          </c:cat>
          <c:val>
            <c:numRef>
              <c:f>Sheet1!$D$326:$D$331</c:f>
              <c:numCache>
                <c:formatCode>###0</c:formatCode>
                <c:ptCount val="6"/>
                <c:pt idx="0">
                  <c:v>14</c:v>
                </c:pt>
                <c:pt idx="1">
                  <c:v>67</c:v>
                </c:pt>
                <c:pt idx="2">
                  <c:v>97</c:v>
                </c:pt>
                <c:pt idx="3">
                  <c:v>40</c:v>
                </c:pt>
                <c:pt idx="4">
                  <c:v>47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Sheet1!$C$326:$C$331</c:f>
              <c:strCache>
                <c:ptCount val="6"/>
                <c:pt idx="0">
                  <c:v>m;a;r lshùu</c:v>
                </c:pt>
                <c:pt idx="1">
                  <c:v>f¾äfhda weiSu</c:v>
                </c:pt>
                <c:pt idx="2">
                  <c:v>à'ù' ne,Su</c:v>
                </c:pt>
                <c:pt idx="3">
                  <c:v>bkag¾fkÜ Ndú;h</c:v>
                </c:pt>
                <c:pt idx="4">
                  <c:v>iudc udOH Ndú;h</c:v>
                </c:pt>
                <c:pt idx="5">
                  <c:v>fjk;a</c:v>
                </c:pt>
              </c:strCache>
            </c:strRef>
          </c:cat>
          <c:val>
            <c:numRef>
              <c:f>Sheet1!$D$326:$D$331</c:f>
              <c:numCache>
                <c:formatCode>###0</c:formatCode>
                <c:ptCount val="6"/>
                <c:pt idx="0">
                  <c:v>14</c:v>
                </c:pt>
                <c:pt idx="1">
                  <c:v>67</c:v>
                </c:pt>
                <c:pt idx="2">
                  <c:v>97</c:v>
                </c:pt>
                <c:pt idx="3">
                  <c:v>40</c:v>
                </c:pt>
                <c:pt idx="4">
                  <c:v>47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Sheet1!$C$357:$C$366</c:f>
              <c:strCache>
                <c:ptCount val="10"/>
                <c:pt idx="0">
                  <c:v>m%jD;a;s jevigyka</c:v>
                </c:pt>
                <c:pt idx="1">
                  <c:v>fg,skdgH</c:v>
                </c:pt>
                <c:pt idx="2">
                  <c:v>ix.S; jevigyka</c:v>
                </c:pt>
                <c:pt idx="3">
                  <c:v>foaYmd,k jevigyka</c:v>
                </c:pt>
                <c:pt idx="4">
                  <c:v>wd.ñl jevigyka</c:v>
                </c:pt>
                <c:pt idx="5">
                  <c:v>wOHdmk jevigyka</c:v>
                </c:pt>
                <c:pt idx="6">
                  <c:v>lDIsld¾ñl jevigyka</c:v>
                </c:pt>
                <c:pt idx="7">
                  <c:v>l%Svd jevigyka</c:v>
                </c:pt>
                <c:pt idx="8">
                  <c:v>fj&lt;| oekaùï</c:v>
                </c:pt>
                <c:pt idx="9">
                  <c:v>ldgqka</c:v>
                </c:pt>
              </c:strCache>
            </c:strRef>
          </c:cat>
          <c:val>
            <c:numRef>
              <c:f>Sheet1!$D$357:$D$366</c:f>
              <c:numCache>
                <c:formatCode>###0</c:formatCode>
                <c:ptCount val="10"/>
                <c:pt idx="0">
                  <c:v>90</c:v>
                </c:pt>
                <c:pt idx="1">
                  <c:v>89</c:v>
                </c:pt>
                <c:pt idx="2">
                  <c:v>84</c:v>
                </c:pt>
                <c:pt idx="3">
                  <c:v>36</c:v>
                </c:pt>
                <c:pt idx="4">
                  <c:v>46</c:v>
                </c:pt>
                <c:pt idx="5">
                  <c:v>23</c:v>
                </c:pt>
                <c:pt idx="6">
                  <c:v>28</c:v>
                </c:pt>
                <c:pt idx="7">
                  <c:v>68</c:v>
                </c:pt>
                <c:pt idx="8">
                  <c:v>48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Sheet1!$C$357:$C$367</c:f>
              <c:strCache>
                <c:ptCount val="11"/>
                <c:pt idx="0">
                  <c:v>m%jD;a;s jevigyka</c:v>
                </c:pt>
                <c:pt idx="1">
                  <c:v>fg,skdgH</c:v>
                </c:pt>
                <c:pt idx="2">
                  <c:v>ix.S; jevigyka</c:v>
                </c:pt>
                <c:pt idx="3">
                  <c:v>foaYmd,k jevigyka</c:v>
                </c:pt>
                <c:pt idx="4">
                  <c:v>wd.ñl jevigyka</c:v>
                </c:pt>
                <c:pt idx="5">
                  <c:v>wOHdmk jevigyka</c:v>
                </c:pt>
                <c:pt idx="6">
                  <c:v>lDIsld¾ñl jevigyka</c:v>
                </c:pt>
                <c:pt idx="7">
                  <c:v>l%Svd jevigyka</c:v>
                </c:pt>
                <c:pt idx="8">
                  <c:v>fj&lt;| oekaùï</c:v>
                </c:pt>
                <c:pt idx="9">
                  <c:v>ldgqka</c:v>
                </c:pt>
                <c:pt idx="10">
                  <c:v>fjk;a</c:v>
                </c:pt>
              </c:strCache>
            </c:strRef>
          </c:cat>
          <c:val>
            <c:numRef>
              <c:f>Sheet1!$D$357:$D$367</c:f>
              <c:numCache>
                <c:formatCode>###0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84</c:v>
                </c:pt>
                <c:pt idx="3">
                  <c:v>36</c:v>
                </c:pt>
                <c:pt idx="4">
                  <c:v>46</c:v>
                </c:pt>
                <c:pt idx="5">
                  <c:v>23</c:v>
                </c:pt>
                <c:pt idx="6">
                  <c:v>28</c:v>
                </c:pt>
                <c:pt idx="7">
                  <c:v>68</c:v>
                </c:pt>
                <c:pt idx="8">
                  <c:v>48</c:v>
                </c:pt>
                <c:pt idx="9">
                  <c:v>19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Sheet1!$C$392:$C$397</c:f>
              <c:strCache>
                <c:ptCount val="6"/>
                <c:pt idx="0">
                  <c:v>wdl,am fjkia lrhs</c:v>
                </c:pt>
                <c:pt idx="1">
                  <c:v>oekqu j¾Okh úh</c:v>
                </c:pt>
                <c:pt idx="2">
                  <c:v>úfkdaod;aul yeÕSï we;s úh</c:v>
                </c:pt>
                <c:pt idx="3">
                  <c:v>p¾hdfõ fjkila we;s úh</c:v>
                </c:pt>
                <c:pt idx="4">
                  <c:v>fm&lt;Uùula we;s úh</c:v>
                </c:pt>
                <c:pt idx="5">
                  <c:v>meje;s úYajdi moaO;sh ìo</c:v>
                </c:pt>
              </c:strCache>
            </c:strRef>
          </c:cat>
          <c:val>
            <c:numRef>
              <c:f>Sheet1!$D$392:$D$397</c:f>
              <c:numCache>
                <c:formatCode>###0</c:formatCode>
                <c:ptCount val="6"/>
                <c:pt idx="0">
                  <c:v>67</c:v>
                </c:pt>
                <c:pt idx="1">
                  <c:v>59</c:v>
                </c:pt>
                <c:pt idx="2">
                  <c:v>91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Sheet1!$C$392:$C$397</c:f>
              <c:strCache>
                <c:ptCount val="6"/>
                <c:pt idx="0">
                  <c:v>wdl,am fjkia lrhs</c:v>
                </c:pt>
                <c:pt idx="1">
                  <c:v>oekqu j¾Okh úh</c:v>
                </c:pt>
                <c:pt idx="2">
                  <c:v>úfkdaod;aul yeÕSï we;s úh</c:v>
                </c:pt>
                <c:pt idx="3">
                  <c:v>p¾hdfõ fjkila we;s úh</c:v>
                </c:pt>
                <c:pt idx="4">
                  <c:v>fm&lt;Uùula we;s úh</c:v>
                </c:pt>
                <c:pt idx="5">
                  <c:v>meje;s úYajdi moaO;sh ìo</c:v>
                </c:pt>
              </c:strCache>
            </c:strRef>
          </c:cat>
          <c:val>
            <c:numRef>
              <c:f>Sheet1!$D$392:$D$397</c:f>
              <c:numCache>
                <c:formatCode>###0</c:formatCode>
                <c:ptCount val="6"/>
                <c:pt idx="0">
                  <c:v>67</c:v>
                </c:pt>
                <c:pt idx="1">
                  <c:v>59</c:v>
                </c:pt>
                <c:pt idx="2">
                  <c:v>91</c:v>
                </c:pt>
                <c:pt idx="3">
                  <c:v>53</c:v>
                </c:pt>
                <c:pt idx="4">
                  <c:v>54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Sheet1!$C$425:$C$429</c:f>
              <c:strCache>
                <c:ptCount val="5"/>
                <c:pt idx="0">
                  <c:v>wdydr .ekSfï rgdfõfjkila isÿj ;sfí</c:v>
                </c:pt>
                <c:pt idx="1">
                  <c:v>weÿï me&lt;ÿï j, fjkilaisÿj ;sfí</c:v>
                </c:pt>
                <c:pt idx="2">
                  <c:v>NdKav ñ, § .ekSfï fjkilaisÿj ;sfí</c:v>
                </c:pt>
                <c:pt idx="3">
                  <c:v>Èkm;d l;d lrk ud;Dldjj, fjkila isÿ j ;sfí</c:v>
                </c:pt>
                <c:pt idx="4">
                  <c:v>tÈfkod lrk lghq;=j,fjkila isÿ j ;sfí</c:v>
                </c:pt>
              </c:strCache>
            </c:strRef>
          </c:cat>
          <c:val>
            <c:numRef>
              <c:f>Sheet1!$D$425:$D$429</c:f>
              <c:numCache>
                <c:formatCode>###0</c:formatCode>
                <c:ptCount val="5"/>
                <c:pt idx="0">
                  <c:v>67</c:v>
                </c:pt>
                <c:pt idx="1">
                  <c:v>59</c:v>
                </c:pt>
                <c:pt idx="2">
                  <c:v>91</c:v>
                </c:pt>
                <c:pt idx="3">
                  <c:v>53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Sheet1!$C$425:$C$429</c:f>
              <c:strCache>
                <c:ptCount val="5"/>
                <c:pt idx="0">
                  <c:v>wdydr .ekSfï rgdfõfjkila isÿj ;sfí</c:v>
                </c:pt>
                <c:pt idx="1">
                  <c:v>weÿï me&lt;ÿï j, fjkilaisÿj ;sfí</c:v>
                </c:pt>
                <c:pt idx="2">
                  <c:v>NdKav ñ, § .ekSfï fjkilaisÿj ;sfí</c:v>
                </c:pt>
                <c:pt idx="3">
                  <c:v>Èkm;d l;d lrk ud;Dldjj, fjkila isÿ j ;sfí</c:v>
                </c:pt>
                <c:pt idx="4">
                  <c:v>tÈfkod lrk lghq;=j,fjkila isÿ j ;sfí</c:v>
                </c:pt>
              </c:strCache>
            </c:strRef>
          </c:cat>
          <c:val>
            <c:numRef>
              <c:f>Sheet1!$D$425:$D$429</c:f>
              <c:numCache>
                <c:formatCode>###0</c:formatCode>
                <c:ptCount val="5"/>
                <c:pt idx="0">
                  <c:v>67</c:v>
                </c:pt>
                <c:pt idx="1">
                  <c:v>59</c:v>
                </c:pt>
                <c:pt idx="2">
                  <c:v>91</c:v>
                </c:pt>
                <c:pt idx="3">
                  <c:v>53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Sheet1!$C$27:$C$28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Sheet1!$D$27:$D$28</c:f>
              <c:numCache>
                <c:formatCode>###0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Sheet1!$D$454</c:f>
              <c:strCache>
                <c:ptCount val="1"/>
                <c:pt idx="0">
                  <c:v>;Èkau tl. 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Sheet1!$C$455:$C$458</c:f>
              <c:strCache>
                <c:ptCount val="4"/>
                <c:pt idx="0">
                  <c:v>rEmjdysks udOH wmj fj&lt;| mßfNdack rgdjlg yqre lrjhs'</c:v>
                </c:pt>
                <c:pt idx="1">
                  <c:v>rEmjdysks udOH úúO ú,dis;d" ngysr ixialD;sh ms&lt;sn|j oekqj;a lrhs</c:v>
                </c:pt>
                <c:pt idx="2">
                  <c:v> Tn ñ, § .;a NdKav iy fiajd ms&lt;sn| oekqj;a ùu ,enqfõ rEmjdysks udOH uÕsks'</c:v>
                </c:pt>
                <c:pt idx="3">
                  <c:v>j;=lrfha iudc ixialD;shg rEmjdysksh mq¿,a n,mEula isÿ lrhs</c:v>
                </c:pt>
              </c:strCache>
            </c:strRef>
          </c:cat>
          <c:val>
            <c:numRef>
              <c:f>Sheet1!$D$455:$D$458</c:f>
              <c:numCache>
                <c:formatCode>###0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ser>
          <c:idx val="1"/>
          <c:order val="1"/>
          <c:tx>
            <c:strRef>
              <c:f>Sheet1!$E$454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Sheet1!$C$455:$C$458</c:f>
              <c:strCache>
                <c:ptCount val="4"/>
                <c:pt idx="0">
                  <c:v>rEmjdysks udOH wmj fj&lt;| mßfNdack rgdjlg yqre lrjhs'</c:v>
                </c:pt>
                <c:pt idx="1">
                  <c:v>rEmjdysks udOH úúO ú,dis;d" ngysr ixialD;sh ms&lt;sn|j oekqj;a lrhs</c:v>
                </c:pt>
                <c:pt idx="2">
                  <c:v> Tn ñ, § .;a NdKav iy fiajd ms&lt;sn| oekqj;a ùu ,enqfõ rEmjdysks udOH uÕsks'</c:v>
                </c:pt>
                <c:pt idx="3">
                  <c:v>j;=lrfha iudc ixialD;shg rEmjdysksh mq¿,a n,mEula isÿ lrhs</c:v>
                </c:pt>
              </c:strCache>
            </c:strRef>
          </c:cat>
          <c:val>
            <c:numRef>
              <c:f>Sheet1!$E$455:$E$458</c:f>
              <c:numCache>
                <c:formatCode>###0</c:formatCode>
                <c:ptCount val="4"/>
                <c:pt idx="0">
                  <c:v>67</c:v>
                </c:pt>
                <c:pt idx="1">
                  <c:v>73</c:v>
                </c:pt>
                <c:pt idx="2">
                  <c:v>40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C-4C6C-8567-51B5EEC5C51E}"/>
            </c:ext>
          </c:extLst>
        </c:ser>
        <c:ser>
          <c:idx val="2"/>
          <c:order val="2"/>
          <c:tx>
            <c:strRef>
              <c:f>Sheet1!$F$454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Sheet1!$C$455:$C$458</c:f>
              <c:strCache>
                <c:ptCount val="4"/>
                <c:pt idx="0">
                  <c:v>rEmjdysks udOH wmj fj&lt;| mßfNdack rgdjlg yqre lrjhs'</c:v>
                </c:pt>
                <c:pt idx="1">
                  <c:v>rEmjdysks udOH úúO ú,dis;d" ngysr ixialD;sh ms&lt;sn|j oekqj;a lrhs</c:v>
                </c:pt>
                <c:pt idx="2">
                  <c:v> Tn ñ, § .;a NdKav iy fiajd ms&lt;sn| oekqj;a ùu ,enqfõ rEmjdysks udOH uÕsks'</c:v>
                </c:pt>
                <c:pt idx="3">
                  <c:v>j;=lrfha iudc ixialD;shg rEmjdysksh mq¿,a n,mEula isÿ lrhs</c:v>
                </c:pt>
              </c:strCache>
            </c:strRef>
          </c:cat>
          <c:val>
            <c:numRef>
              <c:f>Sheet1!$F$455:$F$458</c:f>
              <c:numCache>
                <c:formatCode>###0</c:formatCode>
                <c:ptCount val="4"/>
                <c:pt idx="0">
                  <c:v>31</c:v>
                </c:pt>
                <c:pt idx="1">
                  <c:v>23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5C-4C6C-8567-51B5EEC5C51E}"/>
            </c:ext>
          </c:extLst>
        </c:ser>
        <c:ser>
          <c:idx val="3"/>
          <c:order val="3"/>
          <c:tx>
            <c:strRef>
              <c:f>Sheet1!$G$454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Sheet1!$C$455:$C$458</c:f>
              <c:strCache>
                <c:ptCount val="4"/>
                <c:pt idx="0">
                  <c:v>rEmjdysks udOH wmj fj&lt;| mßfNdack rgdjlg yqre lrjhs'</c:v>
                </c:pt>
                <c:pt idx="1">
                  <c:v>rEmjdysks udOH úúO ú,dis;d" ngysr ixialD;sh ms&lt;sn|j oekqj;a lrhs</c:v>
                </c:pt>
                <c:pt idx="2">
                  <c:v> Tn ñ, § .;a NdKav iy fiajd ms&lt;sn| oekqj;a ùu ,enqfõ rEmjdysks udOH uÕsks'</c:v>
                </c:pt>
                <c:pt idx="3">
                  <c:v>j;=lrfha iudc ixialD;shg rEmjdysksh mq¿,a n,mEula isÿ lrhs</c:v>
                </c:pt>
              </c:strCache>
            </c:strRef>
          </c:cat>
          <c:val>
            <c:numRef>
              <c:f>Sheet1!$G$455:$G$458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5C-4C6C-8567-51B5EEC5C51E}"/>
            </c:ext>
          </c:extLst>
        </c:ser>
        <c:ser>
          <c:idx val="4"/>
          <c:order val="4"/>
          <c:tx>
            <c:strRef>
              <c:f>Sheet1!$H$454</c:f>
              <c:strCache>
                <c:ptCount val="1"/>
                <c:pt idx="0">
                  <c:v>;Èkau tlÕ fkdfõ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Sheet1!$C$455:$C$458</c:f>
              <c:strCache>
                <c:ptCount val="4"/>
                <c:pt idx="0">
                  <c:v>rEmjdysks udOH wmj fj&lt;| mßfNdack rgdjlg yqre lrjhs'</c:v>
                </c:pt>
                <c:pt idx="1">
                  <c:v>rEmjdysks udOH úúO ú,dis;d" ngysr ixialD;sh ms&lt;sn|j oekqj;a lrhs</c:v>
                </c:pt>
                <c:pt idx="2">
                  <c:v> Tn ñ, § .;a NdKav iy fiajd ms&lt;sn| oekqj;a ùu ,enqfõ rEmjdysks udOH uÕsks'</c:v>
                </c:pt>
                <c:pt idx="3">
                  <c:v>j;=lrfha iudc ixialD;shg rEmjdysksh mq¿,a n,mEula isÿ lrhs</c:v>
                </c:pt>
              </c:strCache>
            </c:strRef>
          </c:cat>
          <c:val>
            <c:numRef>
              <c:f>Sheet1!$H$455:$H$458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5C-4C6C-8567-51B5EEC5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0A-49E9-A18F-F07B2E54997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0A-49E9-A18F-F07B2E54997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0A-49E9-A18F-F07B2E549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0A-49E9-A18F-F07B2E549974}"/>
              </c:ext>
            </c:extLst>
          </c:dPt>
          <c:cat>
            <c:strRef>
              <c:f>Sheet1!$L$326:$L$331</c:f>
              <c:strCache>
                <c:ptCount val="6"/>
                <c:pt idx="0">
                  <c:v>m;a;r lshùu</c:v>
                </c:pt>
                <c:pt idx="1">
                  <c:v>f¾äfhda weiSu</c:v>
                </c:pt>
                <c:pt idx="2">
                  <c:v>à'ù' ne,Su</c:v>
                </c:pt>
                <c:pt idx="3">
                  <c:v>bkag¾fkÜ Ndú;h</c:v>
                </c:pt>
                <c:pt idx="4">
                  <c:v>iudc udOH Ndú;h</c:v>
                </c:pt>
                <c:pt idx="5">
                  <c:v>fjk;a</c:v>
                </c:pt>
              </c:strCache>
            </c:strRef>
          </c:cat>
          <c:val>
            <c:numRef>
              <c:f>Sheet1!$M$326:$M$331</c:f>
              <c:numCache>
                <c:formatCode>###0</c:formatCode>
                <c:ptCount val="6"/>
                <c:pt idx="0">
                  <c:v>14</c:v>
                </c:pt>
                <c:pt idx="1">
                  <c:v>67</c:v>
                </c:pt>
                <c:pt idx="2">
                  <c:v>97</c:v>
                </c:pt>
                <c:pt idx="3">
                  <c:v>40</c:v>
                </c:pt>
                <c:pt idx="4">
                  <c:v>47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0A-49E9-A18F-F07B2E54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Sheet1!$C$46:$C$48</c:f>
              <c:strCache>
                <c:ptCount val="3"/>
                <c:pt idx="0">
                  <c:v>l%sia;shdks</c:v>
                </c:pt>
                <c:pt idx="1">
                  <c:v>fn!oaO</c:v>
                </c:pt>
                <c:pt idx="2">
                  <c:v>yskaÿ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35</c:v>
                </c:pt>
                <c:pt idx="1">
                  <c:v>19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Sheet1!$C$46:$C$48</c:f>
              <c:strCache>
                <c:ptCount val="3"/>
                <c:pt idx="0">
                  <c:v>l%sia;shdks</c:v>
                </c:pt>
                <c:pt idx="1">
                  <c:v>fn!oaO</c:v>
                </c:pt>
                <c:pt idx="2">
                  <c:v>yskaÿ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35</c:v>
                </c:pt>
                <c:pt idx="1">
                  <c:v>19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Sheet1!$C$65:$C$69</c:f>
              <c:strCache>
                <c:ptCount val="5"/>
                <c:pt idx="0">
                  <c:v>wjq' 15 - 20</c:v>
                </c:pt>
                <c:pt idx="1">
                  <c:v>wjq' 21 - 30</c:v>
                </c:pt>
                <c:pt idx="2">
                  <c:v>wjq' 31- 40</c:v>
                </c:pt>
                <c:pt idx="3">
                  <c:v>wjq' 41 - 50</c:v>
                </c:pt>
                <c:pt idx="4">
                  <c:v>wjq' 50 g jeä</c:v>
                </c:pt>
              </c:strCache>
            </c:strRef>
          </c:cat>
          <c:val>
            <c:numRef>
              <c:f>Sheet1!$D$65:$D$69</c:f>
              <c:numCache>
                <c:formatCode>###0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9F-481B-B070-FBE6F7112582}"/>
              </c:ext>
            </c:extLst>
          </c:dPt>
          <c:cat>
            <c:strRef>
              <c:f>Sheet1!$C$65:$C$69</c:f>
              <c:strCache>
                <c:ptCount val="5"/>
                <c:pt idx="0">
                  <c:v>wjq' 15 - 20</c:v>
                </c:pt>
                <c:pt idx="1">
                  <c:v>wjq' 21 - 30</c:v>
                </c:pt>
                <c:pt idx="2">
                  <c:v>wjq' 31- 40</c:v>
                </c:pt>
                <c:pt idx="3">
                  <c:v>wjq' 41 - 50</c:v>
                </c:pt>
                <c:pt idx="4">
                  <c:v>wjq' 50 g jeä</c:v>
                </c:pt>
              </c:strCache>
            </c:strRef>
          </c:cat>
          <c:val>
            <c:numRef>
              <c:f>Sheet1!$D$65:$D$69</c:f>
              <c:numCache>
                <c:formatCode>###0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Sheet1!$C$87:$C$92</c:f>
              <c:strCache>
                <c:ptCount val="6"/>
                <c:pt idx="0">
                  <c:v>w'fmd'i' Wiia fm&lt;</c:v>
                </c:pt>
                <c:pt idx="1">
                  <c:v>w'fmd'i' id' fm&lt;</c:v>
                </c:pt>
                <c:pt idx="2">
                  <c:v>WmdêOdÍ</c:v>
                </c:pt>
                <c:pt idx="3">
                  <c:v>Wiia wOHdmkh</c:v>
                </c:pt>
                <c:pt idx="4">
                  <c:v>mdi,a fkd.sh</c:v>
                </c:pt>
                <c:pt idx="5">
                  <c:v>m%d:ñl wOHdmkh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2</c:v>
                </c:pt>
                <c:pt idx="3">
                  <c:v>5</c:v>
                </c:pt>
                <c:pt idx="4">
                  <c:v>25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95250</xdr:rowOff>
    </xdr:from>
    <xdr:to>
      <xdr:col>12</xdr:col>
      <xdr:colOff>314325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3</xdr:row>
      <xdr:rowOff>57150</xdr:rowOff>
    </xdr:from>
    <xdr:to>
      <xdr:col>17</xdr:col>
      <xdr:colOff>638175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26</xdr:row>
      <xdr:rowOff>9525</xdr:rowOff>
    </xdr:from>
    <xdr:to>
      <xdr:col>12</xdr:col>
      <xdr:colOff>247650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25</xdr:row>
      <xdr:rowOff>342900</xdr:rowOff>
    </xdr:from>
    <xdr:to>
      <xdr:col>17</xdr:col>
      <xdr:colOff>561975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552450</xdr:colOff>
      <xdr:row>43</xdr:row>
      <xdr:rowOff>238125</xdr:rowOff>
    </xdr:from>
    <xdr:to>
      <xdr:col>17</xdr:col>
      <xdr:colOff>600075</xdr:colOff>
      <xdr:row>56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63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107</xdr:row>
      <xdr:rowOff>247650</xdr:rowOff>
    </xdr:from>
    <xdr:to>
      <xdr:col>12</xdr:col>
      <xdr:colOff>219075</xdr:colOff>
      <xdr:row>120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108</xdr:row>
      <xdr:rowOff>19050</xdr:rowOff>
    </xdr:from>
    <xdr:to>
      <xdr:col>17</xdr:col>
      <xdr:colOff>571500</xdr:colOff>
      <xdr:row>120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131</xdr:row>
      <xdr:rowOff>314325</xdr:rowOff>
    </xdr:from>
    <xdr:to>
      <xdr:col>12</xdr:col>
      <xdr:colOff>600075</xdr:colOff>
      <xdr:row>144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131</xdr:row>
      <xdr:rowOff>257175</xdr:rowOff>
    </xdr:from>
    <xdr:to>
      <xdr:col>17</xdr:col>
      <xdr:colOff>819150</xdr:colOff>
      <xdr:row>144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149</xdr:row>
      <xdr:rowOff>390525</xdr:rowOff>
    </xdr:from>
    <xdr:to>
      <xdr:col>12</xdr:col>
      <xdr:colOff>285750</xdr:colOff>
      <xdr:row>160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149</xdr:row>
      <xdr:rowOff>400050</xdr:rowOff>
    </xdr:from>
    <xdr:to>
      <xdr:col>17</xdr:col>
      <xdr:colOff>723900</xdr:colOff>
      <xdr:row>160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167</xdr:row>
      <xdr:rowOff>142875</xdr:rowOff>
    </xdr:from>
    <xdr:to>
      <xdr:col>12</xdr:col>
      <xdr:colOff>495300</xdr:colOff>
      <xdr:row>178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191</xdr:row>
      <xdr:rowOff>409575</xdr:rowOff>
    </xdr:from>
    <xdr:to>
      <xdr:col>12</xdr:col>
      <xdr:colOff>523875</xdr:colOff>
      <xdr:row>202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191</xdr:row>
      <xdr:rowOff>419100</xdr:rowOff>
    </xdr:from>
    <xdr:to>
      <xdr:col>17</xdr:col>
      <xdr:colOff>809625</xdr:colOff>
      <xdr:row>202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210</xdr:row>
      <xdr:rowOff>381000</xdr:rowOff>
    </xdr:from>
    <xdr:to>
      <xdr:col>12</xdr:col>
      <xdr:colOff>333375</xdr:colOff>
      <xdr:row>223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210</xdr:row>
      <xdr:rowOff>400050</xdr:rowOff>
    </xdr:from>
    <xdr:to>
      <xdr:col>17</xdr:col>
      <xdr:colOff>800100</xdr:colOff>
      <xdr:row>223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231</xdr:row>
      <xdr:rowOff>76200</xdr:rowOff>
    </xdr:from>
    <xdr:to>
      <xdr:col>12</xdr:col>
      <xdr:colOff>704850</xdr:colOff>
      <xdr:row>242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231</xdr:row>
      <xdr:rowOff>19050</xdr:rowOff>
    </xdr:from>
    <xdr:to>
      <xdr:col>18</xdr:col>
      <xdr:colOff>57150</xdr:colOff>
      <xdr:row>242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251</xdr:row>
      <xdr:rowOff>19050</xdr:rowOff>
    </xdr:from>
    <xdr:to>
      <xdr:col>12</xdr:col>
      <xdr:colOff>323850</xdr:colOff>
      <xdr:row>263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251</xdr:row>
      <xdr:rowOff>9525</xdr:rowOff>
    </xdr:from>
    <xdr:to>
      <xdr:col>17</xdr:col>
      <xdr:colOff>723900</xdr:colOff>
      <xdr:row>263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190500</xdr:colOff>
      <xdr:row>270</xdr:row>
      <xdr:rowOff>400050</xdr:rowOff>
    </xdr:from>
    <xdr:to>
      <xdr:col>12</xdr:col>
      <xdr:colOff>238125</xdr:colOff>
      <xdr:row>280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270</xdr:row>
      <xdr:rowOff>419100</xdr:rowOff>
    </xdr:from>
    <xdr:to>
      <xdr:col>17</xdr:col>
      <xdr:colOff>571500</xdr:colOff>
      <xdr:row>280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523875</xdr:colOff>
      <xdr:row>296</xdr:row>
      <xdr:rowOff>152400</xdr:rowOff>
    </xdr:from>
    <xdr:to>
      <xdr:col>12</xdr:col>
      <xdr:colOff>571500</xdr:colOff>
      <xdr:row>307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28575</xdr:colOff>
      <xdr:row>296</xdr:row>
      <xdr:rowOff>152400</xdr:rowOff>
    </xdr:from>
    <xdr:to>
      <xdr:col>18</xdr:col>
      <xdr:colOff>76200</xdr:colOff>
      <xdr:row>307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638175</xdr:colOff>
      <xdr:row>314</xdr:row>
      <xdr:rowOff>47625</xdr:rowOff>
    </xdr:from>
    <xdr:to>
      <xdr:col>12</xdr:col>
      <xdr:colOff>685800</xdr:colOff>
      <xdr:row>321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428625</xdr:colOff>
      <xdr:row>313</xdr:row>
      <xdr:rowOff>400050</xdr:rowOff>
    </xdr:from>
    <xdr:to>
      <xdr:col>18</xdr:col>
      <xdr:colOff>476250</xdr:colOff>
      <xdr:row>320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200025</xdr:colOff>
      <xdr:row>333</xdr:row>
      <xdr:rowOff>123825</xdr:rowOff>
    </xdr:from>
    <xdr:to>
      <xdr:col>5</xdr:col>
      <xdr:colOff>819150</xdr:colOff>
      <xdr:row>343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19050</xdr:colOff>
      <xdr:row>333</xdr:row>
      <xdr:rowOff>95250</xdr:rowOff>
    </xdr:from>
    <xdr:to>
      <xdr:col>11</xdr:col>
      <xdr:colOff>66675</xdr:colOff>
      <xdr:row>343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95250</xdr:colOff>
      <xdr:row>369</xdr:row>
      <xdr:rowOff>0</xdr:rowOff>
    </xdr:from>
    <xdr:to>
      <xdr:col>5</xdr:col>
      <xdr:colOff>714375</xdr:colOff>
      <xdr:row>382</xdr:row>
      <xdr:rowOff>28575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219075</xdr:colOff>
      <xdr:row>369</xdr:row>
      <xdr:rowOff>123825</xdr:rowOff>
    </xdr:from>
    <xdr:to>
      <xdr:col>11</xdr:col>
      <xdr:colOff>266700</xdr:colOff>
      <xdr:row>382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190499</xdr:colOff>
      <xdr:row>401</xdr:row>
      <xdr:rowOff>171450</xdr:rowOff>
    </xdr:from>
    <xdr:to>
      <xdr:col>6</xdr:col>
      <xdr:colOff>390524</xdr:colOff>
      <xdr:row>414</xdr:row>
      <xdr:rowOff>161925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19050</xdr:colOff>
      <xdr:row>402</xdr:row>
      <xdr:rowOff>0</xdr:rowOff>
    </xdr:from>
    <xdr:to>
      <xdr:col>11</xdr:col>
      <xdr:colOff>600075</xdr:colOff>
      <xdr:row>415</xdr:row>
      <xdr:rowOff>19050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304800</xdr:colOff>
      <xdr:row>436</xdr:row>
      <xdr:rowOff>9525</xdr:rowOff>
    </xdr:from>
    <xdr:to>
      <xdr:col>6</xdr:col>
      <xdr:colOff>390525</xdr:colOff>
      <xdr:row>449</xdr:row>
      <xdr:rowOff>28575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38100</xdr:colOff>
      <xdr:row>435</xdr:row>
      <xdr:rowOff>123825</xdr:rowOff>
    </xdr:from>
    <xdr:to>
      <xdr:col>11</xdr:col>
      <xdr:colOff>619125</xdr:colOff>
      <xdr:row>448</xdr:row>
      <xdr:rowOff>133350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57150</xdr:colOff>
      <xdr:row>461</xdr:row>
      <xdr:rowOff>19049</xdr:rowOff>
    </xdr:from>
    <xdr:to>
      <xdr:col>5</xdr:col>
      <xdr:colOff>828675</xdr:colOff>
      <xdr:row>475</xdr:row>
      <xdr:rowOff>200024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333</xdr:row>
      <xdr:rowOff>0</xdr:rowOff>
    </xdr:from>
    <xdr:to>
      <xdr:col>17</xdr:col>
      <xdr:colOff>47625</xdr:colOff>
      <xdr:row>342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83458-8121-44BF-B38B-80587FB9F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459"/>
  <sheetViews>
    <sheetView tabSelected="1" workbookViewId="0">
      <selection activeCell="C7" sqref="C7:C10"/>
    </sheetView>
  </sheetViews>
  <sheetFormatPr defaultRowHeight="15.75" x14ac:dyDescent="0.25"/>
  <cols>
    <col min="2" max="2" width="21.140625" style="6" customWidth="1"/>
    <col min="3" max="3" width="22.7109375" style="17" customWidth="1"/>
    <col min="4" max="4" width="23" customWidth="1"/>
    <col min="5" max="10" width="13.5703125" customWidth="1"/>
    <col min="11" max="11" width="19.140625" customWidth="1"/>
    <col min="12" max="25" width="13.5703125" customWidth="1"/>
  </cols>
  <sheetData>
    <row r="3" spans="2:7" ht="18" x14ac:dyDescent="0.25">
      <c r="B3" s="7" t="s">
        <v>3</v>
      </c>
    </row>
    <row r="5" spans="2:7" ht="21" customHeight="1" x14ac:dyDescent="0.25">
      <c r="B5" s="36" t="s">
        <v>17</v>
      </c>
      <c r="C5" s="37"/>
      <c r="D5" s="37"/>
      <c r="E5" s="37"/>
      <c r="F5" s="37"/>
      <c r="G5" s="38"/>
    </row>
    <row r="6" spans="2:7" ht="29.1" customHeight="1" x14ac:dyDescent="0.25">
      <c r="B6" s="8"/>
      <c r="C6" s="18"/>
      <c r="D6" s="13" t="s">
        <v>5</v>
      </c>
      <c r="E6" s="14" t="s">
        <v>6</v>
      </c>
      <c r="F6" s="14" t="s">
        <v>7</v>
      </c>
      <c r="G6" s="15" t="s">
        <v>8</v>
      </c>
    </row>
    <row r="7" spans="2:7" ht="17.100000000000001" customHeight="1" x14ac:dyDescent="0.25">
      <c r="B7" s="9"/>
      <c r="C7" s="39" t="s">
        <v>117</v>
      </c>
      <c r="D7" s="40">
        <v>25</v>
      </c>
      <c r="E7" s="41">
        <v>25</v>
      </c>
      <c r="F7" s="41">
        <v>25</v>
      </c>
      <c r="G7" s="42">
        <v>25</v>
      </c>
    </row>
    <row r="8" spans="2:7" ht="17.100000000000001" customHeight="1" x14ac:dyDescent="0.25">
      <c r="B8" s="10"/>
      <c r="C8" s="43" t="s">
        <v>118</v>
      </c>
      <c r="D8" s="44">
        <v>25</v>
      </c>
      <c r="E8" s="45">
        <v>25</v>
      </c>
      <c r="F8" s="45">
        <v>25</v>
      </c>
      <c r="G8" s="46">
        <v>50</v>
      </c>
    </row>
    <row r="9" spans="2:7" ht="17.100000000000001" customHeight="1" x14ac:dyDescent="0.25">
      <c r="B9" s="11"/>
      <c r="C9" s="43" t="s">
        <v>119</v>
      </c>
      <c r="D9" s="44">
        <v>25</v>
      </c>
      <c r="E9" s="45">
        <v>25</v>
      </c>
      <c r="F9" s="45">
        <v>25</v>
      </c>
      <c r="G9" s="46">
        <v>75</v>
      </c>
    </row>
    <row r="10" spans="2:7" ht="17.100000000000001" customHeight="1" x14ac:dyDescent="0.25">
      <c r="B10" s="11"/>
      <c r="C10" s="43" t="s">
        <v>120</v>
      </c>
      <c r="D10" s="44">
        <v>25</v>
      </c>
      <c r="E10" s="45">
        <v>25</v>
      </c>
      <c r="F10" s="45">
        <v>25</v>
      </c>
      <c r="G10" s="46">
        <v>100</v>
      </c>
    </row>
    <row r="11" spans="2:7" ht="17.100000000000001" customHeight="1" x14ac:dyDescent="0.25">
      <c r="B11" s="11"/>
      <c r="C11" s="47" t="s">
        <v>4</v>
      </c>
      <c r="D11" s="48">
        <v>100</v>
      </c>
      <c r="E11" s="49">
        <v>100</v>
      </c>
      <c r="F11" s="49">
        <v>100</v>
      </c>
      <c r="G11" s="50"/>
    </row>
    <row r="12" spans="2:7" ht="17.100000000000001" customHeight="1" x14ac:dyDescent="0.25">
      <c r="B12" s="11"/>
      <c r="C12" s="28"/>
      <c r="D12" s="29"/>
      <c r="E12" s="30"/>
      <c r="F12" s="30"/>
      <c r="G12" s="31"/>
    </row>
    <row r="13" spans="2:7" ht="17.100000000000001" customHeight="1" x14ac:dyDescent="0.25">
      <c r="B13" s="11"/>
      <c r="C13" s="28"/>
      <c r="D13" s="29"/>
      <c r="E13" s="30"/>
      <c r="F13" s="30"/>
      <c r="G13" s="31"/>
    </row>
    <row r="14" spans="2:7" ht="17.100000000000001" customHeight="1" x14ac:dyDescent="0.25">
      <c r="B14" s="11"/>
      <c r="C14" s="28"/>
      <c r="D14" s="29"/>
      <c r="E14" s="30"/>
      <c r="F14" s="30"/>
      <c r="G14" s="31"/>
    </row>
    <row r="15" spans="2:7" ht="17.100000000000001" customHeight="1" x14ac:dyDescent="0.25">
      <c r="B15" s="11"/>
      <c r="C15" s="28"/>
      <c r="D15" s="29"/>
      <c r="E15" s="30"/>
      <c r="F15" s="30"/>
      <c r="G15" s="31"/>
    </row>
    <row r="16" spans="2:7" ht="17.100000000000001" customHeight="1" x14ac:dyDescent="0.25">
      <c r="B16" s="11"/>
      <c r="C16" s="28"/>
      <c r="D16" s="29"/>
      <c r="E16" s="30"/>
      <c r="F16" s="30"/>
      <c r="G16" s="31"/>
    </row>
    <row r="17" spans="2:7" ht="17.100000000000001" customHeight="1" x14ac:dyDescent="0.25">
      <c r="B17" s="11"/>
      <c r="C17" s="28"/>
      <c r="D17" s="29"/>
      <c r="E17" s="30"/>
      <c r="F17" s="30"/>
      <c r="G17" s="31"/>
    </row>
    <row r="18" spans="2:7" ht="17.100000000000001" customHeight="1" x14ac:dyDescent="0.25">
      <c r="B18" s="11"/>
      <c r="C18" s="28"/>
      <c r="D18" s="29"/>
      <c r="E18" s="30"/>
      <c r="F18" s="30"/>
      <c r="G18" s="31"/>
    </row>
    <row r="19" spans="2:7" ht="17.100000000000001" customHeight="1" x14ac:dyDescent="0.25">
      <c r="B19" s="11"/>
      <c r="C19" s="28"/>
      <c r="D19" s="29"/>
      <c r="E19" s="30"/>
      <c r="F19" s="30"/>
      <c r="G19" s="31"/>
    </row>
    <row r="20" spans="2:7" ht="17.100000000000001" customHeight="1" x14ac:dyDescent="0.25">
      <c r="B20" s="11"/>
      <c r="C20" s="28"/>
      <c r="D20" s="29"/>
      <c r="E20" s="30"/>
      <c r="F20" s="30"/>
      <c r="G20" s="31"/>
    </row>
    <row r="21" spans="2:7" ht="17.100000000000001" customHeight="1" x14ac:dyDescent="0.25">
      <c r="B21" s="11"/>
      <c r="C21" s="28"/>
      <c r="D21" s="29"/>
      <c r="E21" s="30"/>
      <c r="F21" s="30"/>
      <c r="G21" s="31"/>
    </row>
    <row r="22" spans="2:7" ht="17.100000000000001" customHeight="1" x14ac:dyDescent="0.25">
      <c r="B22" s="11"/>
      <c r="C22" s="28"/>
      <c r="D22" s="29"/>
      <c r="E22" s="30"/>
      <c r="F22" s="30"/>
      <c r="G22" s="31"/>
    </row>
    <row r="23" spans="2:7" ht="17.100000000000001" customHeight="1" x14ac:dyDescent="0.25">
      <c r="B23" s="11"/>
      <c r="C23" s="28"/>
      <c r="D23" s="29"/>
      <c r="E23" s="30"/>
      <c r="F23" s="30"/>
      <c r="G23" s="31"/>
    </row>
    <row r="25" spans="2:7" ht="21" customHeight="1" x14ac:dyDescent="0.25">
      <c r="B25" s="36" t="s">
        <v>18</v>
      </c>
      <c r="C25" s="37"/>
      <c r="D25" s="37"/>
      <c r="E25" s="37"/>
      <c r="F25" s="37"/>
      <c r="G25" s="38"/>
    </row>
    <row r="26" spans="2:7" ht="29.1" customHeight="1" x14ac:dyDescent="0.25">
      <c r="B26" s="8"/>
      <c r="C26" s="18"/>
      <c r="D26" s="13" t="s">
        <v>5</v>
      </c>
      <c r="E26" s="14" t="s">
        <v>6</v>
      </c>
      <c r="F26" s="14" t="s">
        <v>7</v>
      </c>
      <c r="G26" s="15" t="s">
        <v>8</v>
      </c>
    </row>
    <row r="27" spans="2:7" ht="17.100000000000001" customHeight="1" x14ac:dyDescent="0.25">
      <c r="B27" s="9"/>
      <c r="C27" s="39" t="s">
        <v>9</v>
      </c>
      <c r="D27" s="40">
        <v>42</v>
      </c>
      <c r="E27" s="41">
        <v>42</v>
      </c>
      <c r="F27" s="41">
        <v>42</v>
      </c>
      <c r="G27" s="42">
        <v>42</v>
      </c>
    </row>
    <row r="28" spans="2:7" ht="17.100000000000001" customHeight="1" x14ac:dyDescent="0.25">
      <c r="B28" s="10"/>
      <c r="C28" s="43" t="s">
        <v>10</v>
      </c>
      <c r="D28" s="44">
        <v>58</v>
      </c>
      <c r="E28" s="45">
        <v>57.999999999999993</v>
      </c>
      <c r="F28" s="45">
        <v>57.999999999999993</v>
      </c>
      <c r="G28" s="46">
        <v>100</v>
      </c>
    </row>
    <row r="29" spans="2:7" ht="17.100000000000001" customHeight="1" x14ac:dyDescent="0.25">
      <c r="B29" s="10"/>
      <c r="C29" s="47" t="s">
        <v>4</v>
      </c>
      <c r="D29" s="48">
        <v>100</v>
      </c>
      <c r="E29" s="49">
        <v>100</v>
      </c>
      <c r="F29" s="49">
        <v>100</v>
      </c>
      <c r="G29" s="50"/>
    </row>
    <row r="30" spans="2:7" ht="17.100000000000001" customHeight="1" x14ac:dyDescent="0.25">
      <c r="B30" s="11"/>
      <c r="C30" s="28"/>
      <c r="D30" s="29"/>
      <c r="E30" s="30"/>
      <c r="F30" s="30"/>
      <c r="G30" s="31"/>
    </row>
    <row r="31" spans="2:7" ht="17.100000000000001" customHeight="1" x14ac:dyDescent="0.25">
      <c r="B31" s="11"/>
      <c r="C31" s="28"/>
      <c r="D31" s="29"/>
      <c r="E31" s="30"/>
      <c r="F31" s="30"/>
      <c r="G31" s="31"/>
    </row>
    <row r="32" spans="2:7" ht="17.100000000000001" customHeight="1" x14ac:dyDescent="0.25">
      <c r="B32" s="11"/>
      <c r="C32" s="28"/>
      <c r="D32" s="29"/>
      <c r="E32" s="30"/>
      <c r="F32" s="30"/>
      <c r="G32" s="31"/>
    </row>
    <row r="33" spans="2:7" ht="17.100000000000001" customHeight="1" x14ac:dyDescent="0.25">
      <c r="B33" s="11"/>
      <c r="C33" s="28"/>
      <c r="D33" s="29"/>
      <c r="E33" s="30"/>
      <c r="F33" s="30"/>
      <c r="G33" s="31"/>
    </row>
    <row r="34" spans="2:7" ht="17.100000000000001" customHeight="1" x14ac:dyDescent="0.25">
      <c r="B34" s="11"/>
      <c r="C34" s="28"/>
      <c r="D34" s="29"/>
      <c r="E34" s="30"/>
      <c r="F34" s="30"/>
      <c r="G34" s="31"/>
    </row>
    <row r="35" spans="2:7" ht="17.100000000000001" customHeight="1" x14ac:dyDescent="0.25">
      <c r="B35" s="11"/>
      <c r="C35" s="28"/>
      <c r="D35" s="29"/>
      <c r="E35" s="30"/>
      <c r="F35" s="30"/>
      <c r="G35" s="31"/>
    </row>
    <row r="36" spans="2:7" ht="17.100000000000001" customHeight="1" x14ac:dyDescent="0.25">
      <c r="B36" s="11"/>
      <c r="C36" s="28"/>
      <c r="D36" s="29"/>
      <c r="E36" s="30"/>
      <c r="F36" s="30"/>
      <c r="G36" s="31"/>
    </row>
    <row r="37" spans="2:7" ht="17.100000000000001" customHeight="1" x14ac:dyDescent="0.25">
      <c r="B37" s="11"/>
      <c r="C37" s="28"/>
      <c r="D37" s="29"/>
      <c r="E37" s="30"/>
      <c r="F37" s="30"/>
      <c r="G37" s="31"/>
    </row>
    <row r="38" spans="2:7" ht="17.100000000000001" customHeight="1" x14ac:dyDescent="0.25">
      <c r="B38" s="11"/>
      <c r="C38" s="28"/>
      <c r="D38" s="29"/>
      <c r="E38" s="30"/>
      <c r="F38" s="30"/>
      <c r="G38" s="31"/>
    </row>
    <row r="39" spans="2:7" ht="17.100000000000001" customHeight="1" x14ac:dyDescent="0.25">
      <c r="B39" s="11"/>
      <c r="C39" s="28"/>
      <c r="D39" s="29"/>
      <c r="E39" s="30"/>
      <c r="F39" s="30"/>
      <c r="G39" s="31"/>
    </row>
    <row r="40" spans="2:7" ht="17.100000000000001" customHeight="1" x14ac:dyDescent="0.25">
      <c r="B40" s="11"/>
      <c r="C40" s="28"/>
      <c r="D40" s="29"/>
      <c r="E40" s="30"/>
      <c r="F40" s="30"/>
      <c r="G40" s="31"/>
    </row>
    <row r="41" spans="2:7" ht="17.100000000000001" customHeight="1" x14ac:dyDescent="0.25">
      <c r="B41" s="11"/>
      <c r="C41" s="28"/>
      <c r="D41" s="29"/>
      <c r="E41" s="30"/>
      <c r="F41" s="30"/>
      <c r="G41" s="31"/>
    </row>
    <row r="42" spans="2:7" ht="17.100000000000001" customHeight="1" x14ac:dyDescent="0.25">
      <c r="B42" s="11"/>
      <c r="C42" s="28"/>
      <c r="D42" s="29"/>
      <c r="E42" s="30"/>
      <c r="F42" s="30"/>
      <c r="G42" s="31"/>
    </row>
    <row r="44" spans="2:7" ht="21" customHeight="1" x14ac:dyDescent="0.25">
      <c r="B44" s="36" t="s">
        <v>19</v>
      </c>
      <c r="C44" s="37"/>
      <c r="D44" s="37"/>
      <c r="E44" s="37"/>
      <c r="F44" s="37"/>
      <c r="G44" s="38"/>
    </row>
    <row r="45" spans="2:7" ht="29.1" customHeight="1" x14ac:dyDescent="0.25">
      <c r="B45" s="8"/>
      <c r="C45" s="18"/>
      <c r="D45" s="13" t="s">
        <v>5</v>
      </c>
      <c r="E45" s="14" t="s">
        <v>6</v>
      </c>
      <c r="F45" s="14" t="s">
        <v>7</v>
      </c>
      <c r="G45" s="15" t="s">
        <v>8</v>
      </c>
    </row>
    <row r="46" spans="2:7" ht="17.100000000000001" customHeight="1" x14ac:dyDescent="0.25">
      <c r="B46" s="9"/>
      <c r="C46" s="39" t="s">
        <v>114</v>
      </c>
      <c r="D46" s="40">
        <v>35</v>
      </c>
      <c r="E46" s="41">
        <v>35</v>
      </c>
      <c r="F46" s="41">
        <v>35</v>
      </c>
      <c r="G46" s="42">
        <v>35</v>
      </c>
    </row>
    <row r="47" spans="2:7" ht="17.100000000000001" customHeight="1" x14ac:dyDescent="0.25">
      <c r="B47" s="10"/>
      <c r="C47" s="43" t="s">
        <v>115</v>
      </c>
      <c r="D47" s="44">
        <v>19</v>
      </c>
      <c r="E47" s="45">
        <v>19</v>
      </c>
      <c r="F47" s="45">
        <v>19</v>
      </c>
      <c r="G47" s="46">
        <v>54</v>
      </c>
    </row>
    <row r="48" spans="2:7" ht="17.100000000000001" customHeight="1" x14ac:dyDescent="0.25">
      <c r="B48" s="11"/>
      <c r="C48" s="43" t="s">
        <v>116</v>
      </c>
      <c r="D48" s="44">
        <v>46</v>
      </c>
      <c r="E48" s="45">
        <v>46</v>
      </c>
      <c r="F48" s="45">
        <v>46</v>
      </c>
      <c r="G48" s="46">
        <v>100</v>
      </c>
    </row>
    <row r="49" spans="2:7" ht="17.100000000000001" customHeight="1" x14ac:dyDescent="0.25">
      <c r="B49" s="11"/>
      <c r="C49" s="47" t="s">
        <v>4</v>
      </c>
      <c r="D49" s="48">
        <v>100</v>
      </c>
      <c r="E49" s="49">
        <v>100</v>
      </c>
      <c r="F49" s="49">
        <v>100</v>
      </c>
      <c r="G49" s="50"/>
    </row>
    <row r="50" spans="2:7" ht="17.100000000000001" customHeight="1" x14ac:dyDescent="0.25">
      <c r="B50" s="11"/>
      <c r="C50" s="28"/>
      <c r="D50" s="29"/>
      <c r="E50" s="30"/>
      <c r="F50" s="30"/>
      <c r="G50" s="31"/>
    </row>
    <row r="51" spans="2:7" ht="17.100000000000001" customHeight="1" x14ac:dyDescent="0.25">
      <c r="B51" s="11"/>
    </row>
    <row r="52" spans="2:7" ht="17.100000000000001" customHeight="1" x14ac:dyDescent="0.25">
      <c r="B52" s="11"/>
    </row>
    <row r="53" spans="2:7" ht="17.100000000000001" customHeight="1" x14ac:dyDescent="0.25">
      <c r="B53" s="11"/>
      <c r="C53" s="28"/>
      <c r="D53" s="29"/>
      <c r="E53" s="30"/>
      <c r="F53" s="30"/>
      <c r="G53" s="31"/>
    </row>
    <row r="54" spans="2:7" ht="17.100000000000001" customHeight="1" x14ac:dyDescent="0.25">
      <c r="B54" s="11"/>
      <c r="C54" s="28"/>
      <c r="D54" s="29"/>
      <c r="E54" s="30"/>
      <c r="F54" s="30"/>
      <c r="G54" s="31"/>
    </row>
    <row r="55" spans="2:7" ht="17.100000000000001" customHeight="1" x14ac:dyDescent="0.25">
      <c r="B55" s="11"/>
      <c r="C55" s="28"/>
      <c r="D55" s="29"/>
      <c r="E55" s="30"/>
      <c r="F55" s="30"/>
      <c r="G55" s="31"/>
    </row>
    <row r="56" spans="2:7" ht="17.100000000000001" customHeight="1" x14ac:dyDescent="0.25">
      <c r="B56" s="11"/>
      <c r="C56" s="28"/>
      <c r="D56" s="29"/>
      <c r="E56" s="30"/>
      <c r="F56" s="30"/>
      <c r="G56" s="31"/>
    </row>
    <row r="57" spans="2:7" ht="17.100000000000001" customHeight="1" x14ac:dyDescent="0.25">
      <c r="B57" s="11"/>
      <c r="C57" s="28"/>
      <c r="D57" s="29"/>
      <c r="E57" s="30"/>
      <c r="F57" s="30"/>
      <c r="G57" s="31"/>
    </row>
    <row r="58" spans="2:7" ht="17.100000000000001" customHeight="1" x14ac:dyDescent="0.25">
      <c r="B58" s="11"/>
      <c r="C58" s="28"/>
      <c r="D58" s="29"/>
      <c r="E58" s="30"/>
      <c r="F58" s="30"/>
      <c r="G58" s="31"/>
    </row>
    <row r="59" spans="2:7" ht="17.100000000000001" customHeight="1" x14ac:dyDescent="0.25">
      <c r="B59" s="11"/>
      <c r="C59" s="28"/>
      <c r="D59" s="29"/>
      <c r="E59" s="30"/>
      <c r="F59" s="30"/>
      <c r="G59" s="31"/>
    </row>
    <row r="60" spans="2:7" ht="17.100000000000001" customHeight="1" x14ac:dyDescent="0.25">
      <c r="B60" s="11"/>
      <c r="C60" s="28"/>
      <c r="D60" s="29"/>
      <c r="E60" s="30"/>
      <c r="F60" s="30"/>
      <c r="G60" s="31"/>
    </row>
    <row r="61" spans="2:7" ht="17.100000000000001" customHeight="1" x14ac:dyDescent="0.25">
      <c r="B61" s="11"/>
      <c r="C61" s="28"/>
      <c r="D61" s="29"/>
      <c r="E61" s="30"/>
      <c r="F61" s="30"/>
      <c r="G61" s="31"/>
    </row>
    <row r="63" spans="2:7" ht="21" customHeight="1" x14ac:dyDescent="0.25">
      <c r="B63" s="36" t="s">
        <v>20</v>
      </c>
      <c r="C63" s="37"/>
      <c r="D63" s="37"/>
      <c r="E63" s="37"/>
      <c r="F63" s="37"/>
      <c r="G63" s="38"/>
    </row>
    <row r="64" spans="2:7" ht="29.1" customHeight="1" x14ac:dyDescent="0.25">
      <c r="B64" s="8"/>
      <c r="C64" s="18"/>
      <c r="D64" s="13" t="s">
        <v>5</v>
      </c>
      <c r="E64" s="14" t="s">
        <v>6</v>
      </c>
      <c r="F64" s="14" t="s">
        <v>7</v>
      </c>
      <c r="G64" s="15" t="s">
        <v>8</v>
      </c>
    </row>
    <row r="65" spans="2:7" ht="17.100000000000001" customHeight="1" x14ac:dyDescent="0.25">
      <c r="B65" s="9"/>
      <c r="C65" s="39" t="s">
        <v>109</v>
      </c>
      <c r="D65" s="40">
        <v>14</v>
      </c>
      <c r="E65" s="41">
        <v>14.000000000000002</v>
      </c>
      <c r="F65" s="41">
        <v>14.000000000000002</v>
      </c>
      <c r="G65" s="42">
        <v>14.000000000000002</v>
      </c>
    </row>
    <row r="66" spans="2:7" ht="17.100000000000001" customHeight="1" x14ac:dyDescent="0.25">
      <c r="B66" s="10"/>
      <c r="C66" s="43" t="s">
        <v>110</v>
      </c>
      <c r="D66" s="44">
        <v>24</v>
      </c>
      <c r="E66" s="45">
        <v>24</v>
      </c>
      <c r="F66" s="45">
        <v>24</v>
      </c>
      <c r="G66" s="46">
        <v>38</v>
      </c>
    </row>
    <row r="67" spans="2:7" ht="17.100000000000001" customHeight="1" x14ac:dyDescent="0.25">
      <c r="B67" s="10"/>
      <c r="C67" s="43" t="s">
        <v>111</v>
      </c>
      <c r="D67" s="44">
        <v>22</v>
      </c>
      <c r="E67" s="45">
        <v>22</v>
      </c>
      <c r="F67" s="45">
        <v>22</v>
      </c>
      <c r="G67" s="46">
        <v>60</v>
      </c>
    </row>
    <row r="68" spans="2:7" ht="17.100000000000001" customHeight="1" x14ac:dyDescent="0.25">
      <c r="B68" s="10"/>
      <c r="C68" s="43" t="s">
        <v>112</v>
      </c>
      <c r="D68" s="44">
        <v>23</v>
      </c>
      <c r="E68" s="45">
        <v>23</v>
      </c>
      <c r="F68" s="45">
        <v>23</v>
      </c>
      <c r="G68" s="46">
        <v>83</v>
      </c>
    </row>
    <row r="69" spans="2:7" ht="17.100000000000001" customHeight="1" x14ac:dyDescent="0.25">
      <c r="B69" s="10"/>
      <c r="C69" s="43" t="s">
        <v>113</v>
      </c>
      <c r="D69" s="44">
        <v>17</v>
      </c>
      <c r="E69" s="45">
        <v>17</v>
      </c>
      <c r="F69" s="45">
        <v>17</v>
      </c>
      <c r="G69" s="46">
        <v>100</v>
      </c>
    </row>
    <row r="70" spans="2:7" ht="17.100000000000001" customHeight="1" x14ac:dyDescent="0.25">
      <c r="B70" s="11"/>
      <c r="C70" s="47" t="s">
        <v>4</v>
      </c>
      <c r="D70" s="48">
        <v>100</v>
      </c>
      <c r="E70" s="49">
        <v>100</v>
      </c>
      <c r="F70" s="49">
        <v>100</v>
      </c>
      <c r="G70" s="50"/>
    </row>
    <row r="71" spans="2:7" ht="17.100000000000001" customHeight="1" x14ac:dyDescent="0.25">
      <c r="B71" s="11"/>
      <c r="C71" s="28"/>
      <c r="D71" s="29"/>
      <c r="E71" s="30"/>
      <c r="F71" s="30"/>
      <c r="G71" s="31"/>
    </row>
    <row r="72" spans="2:7" ht="17.100000000000001" customHeight="1" x14ac:dyDescent="0.25">
      <c r="B72" s="11"/>
      <c r="C72" s="28"/>
      <c r="D72" s="29"/>
      <c r="E72" s="30"/>
      <c r="F72" s="30"/>
      <c r="G72" s="31"/>
    </row>
    <row r="73" spans="2:7" ht="17.100000000000001" customHeight="1" x14ac:dyDescent="0.25">
      <c r="B73" s="11"/>
      <c r="C73" s="28"/>
      <c r="D73" s="29"/>
      <c r="E73" s="30"/>
      <c r="F73" s="30"/>
      <c r="G73" s="31"/>
    </row>
    <row r="74" spans="2:7" ht="17.100000000000001" customHeight="1" x14ac:dyDescent="0.25">
      <c r="B74" s="11"/>
      <c r="C74" s="28"/>
      <c r="D74" s="29"/>
      <c r="E74" s="30"/>
      <c r="F74" s="30"/>
      <c r="G74" s="31"/>
    </row>
    <row r="75" spans="2:7" ht="17.100000000000001" customHeight="1" x14ac:dyDescent="0.25">
      <c r="B75" s="11"/>
      <c r="C75" s="28"/>
      <c r="D75" s="29"/>
      <c r="E75" s="30"/>
      <c r="F75" s="30"/>
      <c r="G75" s="31"/>
    </row>
    <row r="76" spans="2:7" ht="17.100000000000001" customHeight="1" x14ac:dyDescent="0.25">
      <c r="B76" s="11"/>
      <c r="C76" s="28"/>
      <c r="D76" s="29"/>
      <c r="E76" s="30"/>
      <c r="F76" s="30"/>
      <c r="G76" s="31"/>
    </row>
    <row r="77" spans="2:7" ht="17.100000000000001" customHeight="1" x14ac:dyDescent="0.25">
      <c r="B77" s="11"/>
      <c r="C77" s="28"/>
      <c r="D77" s="29"/>
      <c r="E77" s="30"/>
      <c r="F77" s="30"/>
      <c r="G77" s="31"/>
    </row>
    <row r="78" spans="2:7" ht="17.100000000000001" customHeight="1" x14ac:dyDescent="0.25">
      <c r="B78" s="11"/>
      <c r="C78" s="28"/>
      <c r="D78" s="29"/>
      <c r="E78" s="30"/>
      <c r="F78" s="30"/>
      <c r="G78" s="31"/>
    </row>
    <row r="79" spans="2:7" ht="17.100000000000001" customHeight="1" x14ac:dyDescent="0.25">
      <c r="B79" s="11"/>
      <c r="C79" s="28"/>
      <c r="D79" s="29"/>
      <c r="E79" s="30"/>
      <c r="F79" s="30"/>
      <c r="G79" s="31"/>
    </row>
    <row r="80" spans="2:7" ht="17.100000000000001" customHeight="1" x14ac:dyDescent="0.25">
      <c r="B80" s="11"/>
      <c r="C80" s="28"/>
      <c r="D80" s="29"/>
      <c r="E80" s="30"/>
      <c r="F80" s="30"/>
      <c r="G80" s="31"/>
    </row>
    <row r="81" spans="2:13" ht="17.100000000000001" customHeight="1" x14ac:dyDescent="0.25">
      <c r="B81" s="11"/>
      <c r="C81" s="28"/>
      <c r="D81" s="29"/>
      <c r="E81" s="30"/>
      <c r="F81" s="30"/>
      <c r="G81" s="31"/>
    </row>
    <row r="82" spans="2:13" ht="17.100000000000001" customHeight="1" x14ac:dyDescent="0.25">
      <c r="B82" s="11"/>
      <c r="C82" s="28"/>
      <c r="D82" s="29"/>
      <c r="E82" s="30"/>
      <c r="F82" s="30"/>
      <c r="G82" s="31"/>
    </row>
    <row r="83" spans="2:13" ht="17.100000000000001" customHeight="1" x14ac:dyDescent="0.25">
      <c r="B83" s="11"/>
      <c r="C83" s="28"/>
      <c r="D83" s="29"/>
      <c r="E83" s="30"/>
      <c r="F83" s="30"/>
      <c r="G83" s="31"/>
    </row>
    <row r="85" spans="2:13" ht="21" customHeight="1" x14ac:dyDescent="0.25">
      <c r="B85" s="36" t="s">
        <v>21</v>
      </c>
      <c r="C85" s="37"/>
      <c r="D85" s="37"/>
      <c r="E85" s="37"/>
      <c r="F85" s="37"/>
      <c r="G85" s="38"/>
    </row>
    <row r="86" spans="2:13" ht="29.1" customHeight="1" x14ac:dyDescent="0.25">
      <c r="B86" s="8"/>
      <c r="C86" s="18"/>
      <c r="D86" s="13" t="s">
        <v>5</v>
      </c>
      <c r="E86" s="14" t="s">
        <v>6</v>
      </c>
      <c r="F86" s="14" t="s">
        <v>7</v>
      </c>
      <c r="G86" s="15" t="s">
        <v>8</v>
      </c>
    </row>
    <row r="87" spans="2:13" ht="17.100000000000001" customHeight="1" x14ac:dyDescent="0.25">
      <c r="B87" s="9"/>
      <c r="C87" s="39" t="s">
        <v>104</v>
      </c>
      <c r="D87" s="40">
        <v>9</v>
      </c>
      <c r="E87" s="41">
        <v>9</v>
      </c>
      <c r="F87" s="41">
        <v>9</v>
      </c>
      <c r="G87" s="42">
        <v>9</v>
      </c>
    </row>
    <row r="88" spans="2:13" ht="30" customHeight="1" x14ac:dyDescent="0.25">
      <c r="B88" s="10"/>
      <c r="C88" s="43" t="s">
        <v>105</v>
      </c>
      <c r="D88" s="44">
        <v>22</v>
      </c>
      <c r="E88" s="45">
        <v>22</v>
      </c>
      <c r="F88" s="45">
        <v>22</v>
      </c>
      <c r="G88" s="46">
        <v>31</v>
      </c>
    </row>
    <row r="89" spans="2:13" ht="17.100000000000001" customHeight="1" x14ac:dyDescent="0.25">
      <c r="B89" s="10"/>
      <c r="C89" s="43" t="s">
        <v>11</v>
      </c>
      <c r="D89" s="44">
        <v>2</v>
      </c>
      <c r="E89" s="45">
        <v>2</v>
      </c>
      <c r="F89" s="45">
        <v>2</v>
      </c>
      <c r="G89" s="46">
        <v>33</v>
      </c>
    </row>
    <row r="90" spans="2:13" ht="17.100000000000001" customHeight="1" x14ac:dyDescent="0.25">
      <c r="B90" s="10"/>
      <c r="C90" s="43" t="s">
        <v>106</v>
      </c>
      <c r="D90" s="44">
        <v>5</v>
      </c>
      <c r="E90" s="45">
        <v>5</v>
      </c>
      <c r="F90" s="45">
        <v>5</v>
      </c>
      <c r="G90" s="46">
        <v>38</v>
      </c>
    </row>
    <row r="91" spans="2:13" ht="17.100000000000001" customHeight="1" x14ac:dyDescent="0.25">
      <c r="B91" s="10"/>
      <c r="C91" s="43" t="s">
        <v>107</v>
      </c>
      <c r="D91" s="44">
        <v>25</v>
      </c>
      <c r="E91" s="45">
        <v>25</v>
      </c>
      <c r="F91" s="45">
        <v>25</v>
      </c>
      <c r="G91" s="46">
        <v>63</v>
      </c>
    </row>
    <row r="92" spans="2:13" ht="17.100000000000001" customHeight="1" x14ac:dyDescent="0.25">
      <c r="B92" s="10"/>
      <c r="C92" s="43" t="s">
        <v>108</v>
      </c>
      <c r="D92" s="44">
        <v>37</v>
      </c>
      <c r="E92" s="45">
        <v>37</v>
      </c>
      <c r="F92" s="45">
        <v>37</v>
      </c>
      <c r="G92" s="46">
        <v>100</v>
      </c>
      <c r="I92" s="19"/>
      <c r="J92" s="2"/>
      <c r="K92" s="3"/>
      <c r="L92" s="3"/>
      <c r="M92" s="4"/>
    </row>
    <row r="93" spans="2:13" ht="17.100000000000001" customHeight="1" x14ac:dyDescent="0.25">
      <c r="B93" s="11"/>
      <c r="C93" s="47" t="s">
        <v>4</v>
      </c>
      <c r="D93" s="48">
        <v>100</v>
      </c>
      <c r="E93" s="49">
        <v>100</v>
      </c>
      <c r="F93" s="49">
        <v>100</v>
      </c>
      <c r="G93" s="50"/>
    </row>
    <row r="94" spans="2:13" ht="17.100000000000001" customHeight="1" x14ac:dyDescent="0.25">
      <c r="B94" s="11"/>
      <c r="C94" s="28"/>
      <c r="D94" s="29"/>
      <c r="E94" s="30"/>
      <c r="F94" s="30"/>
      <c r="G94" s="31"/>
    </row>
    <row r="95" spans="2:13" ht="17.100000000000001" customHeight="1" x14ac:dyDescent="0.25">
      <c r="B95" s="11"/>
      <c r="C95" s="28"/>
      <c r="D95" s="29"/>
      <c r="E95" s="30"/>
      <c r="F95" s="30"/>
      <c r="G95" s="31"/>
    </row>
    <row r="96" spans="2:13" ht="17.100000000000001" customHeight="1" x14ac:dyDescent="0.25">
      <c r="B96" s="11"/>
      <c r="C96" s="28"/>
      <c r="D96" s="29"/>
      <c r="E96" s="30"/>
      <c r="F96" s="30"/>
      <c r="G96" s="31"/>
    </row>
    <row r="97" spans="2:7" ht="17.100000000000001" customHeight="1" x14ac:dyDescent="0.25">
      <c r="B97" s="11"/>
      <c r="C97" s="28"/>
      <c r="D97" s="29"/>
      <c r="E97" s="30"/>
      <c r="F97" s="30"/>
      <c r="G97" s="31"/>
    </row>
    <row r="98" spans="2:7" ht="17.100000000000001" customHeight="1" x14ac:dyDescent="0.25">
      <c r="B98" s="11"/>
      <c r="C98" s="28"/>
      <c r="D98" s="29"/>
      <c r="E98" s="30"/>
      <c r="F98" s="30"/>
      <c r="G98" s="31"/>
    </row>
    <row r="99" spans="2:7" ht="17.100000000000001" customHeight="1" x14ac:dyDescent="0.25">
      <c r="B99" s="11"/>
      <c r="C99" s="28"/>
      <c r="D99" s="29"/>
      <c r="E99" s="30"/>
      <c r="F99" s="30"/>
      <c r="G99" s="31"/>
    </row>
    <row r="100" spans="2:7" ht="17.100000000000001" customHeight="1" x14ac:dyDescent="0.25">
      <c r="B100" s="11"/>
      <c r="C100" s="28"/>
      <c r="D100" s="29"/>
      <c r="E100" s="30"/>
      <c r="F100" s="30"/>
      <c r="G100" s="31"/>
    </row>
    <row r="101" spans="2:7" ht="17.100000000000001" customHeight="1" x14ac:dyDescent="0.25">
      <c r="B101" s="11"/>
      <c r="C101" s="28"/>
      <c r="D101" s="29"/>
      <c r="E101" s="30"/>
      <c r="F101" s="30"/>
      <c r="G101" s="31"/>
    </row>
    <row r="102" spans="2:7" ht="17.100000000000001" customHeight="1" x14ac:dyDescent="0.25">
      <c r="B102" s="11"/>
      <c r="C102" s="28"/>
      <c r="D102" s="29"/>
      <c r="E102" s="30"/>
      <c r="F102" s="30"/>
      <c r="G102" s="31"/>
    </row>
    <row r="103" spans="2:7" ht="17.100000000000001" customHeight="1" x14ac:dyDescent="0.25">
      <c r="B103" s="11"/>
      <c r="C103" s="28"/>
      <c r="D103" s="29"/>
      <c r="E103" s="30"/>
      <c r="F103" s="30"/>
      <c r="G103" s="31"/>
    </row>
    <row r="104" spans="2:7" ht="17.100000000000001" customHeight="1" x14ac:dyDescent="0.25">
      <c r="B104" s="11"/>
      <c r="C104" s="28"/>
      <c r="D104" s="29"/>
      <c r="E104" s="30"/>
      <c r="F104" s="30"/>
      <c r="G104" s="31"/>
    </row>
    <row r="105" spans="2:7" ht="17.100000000000001" customHeight="1" x14ac:dyDescent="0.25">
      <c r="B105" s="11"/>
      <c r="C105" s="28"/>
      <c r="D105" s="29"/>
      <c r="E105" s="30"/>
      <c r="F105" s="30"/>
      <c r="G105" s="31"/>
    </row>
    <row r="106" spans="2:7" ht="17.100000000000001" customHeight="1" x14ac:dyDescent="0.25">
      <c r="B106" s="11"/>
      <c r="C106" s="28"/>
      <c r="D106" s="29"/>
      <c r="E106" s="30"/>
      <c r="F106" s="30"/>
      <c r="G106" s="31"/>
    </row>
    <row r="108" spans="2:7" ht="21" customHeight="1" x14ac:dyDescent="0.25">
      <c r="B108" s="36" t="s">
        <v>22</v>
      </c>
      <c r="C108" s="37"/>
      <c r="D108" s="37"/>
      <c r="E108" s="37"/>
      <c r="F108" s="37"/>
      <c r="G108" s="38"/>
    </row>
    <row r="109" spans="2:7" ht="29.1" customHeight="1" x14ac:dyDescent="0.25">
      <c r="B109" s="8"/>
      <c r="C109" s="18"/>
      <c r="D109" s="13" t="s">
        <v>5</v>
      </c>
      <c r="E109" s="14" t="s">
        <v>6</v>
      </c>
      <c r="F109" s="14" t="s">
        <v>7</v>
      </c>
      <c r="G109" s="15" t="s">
        <v>8</v>
      </c>
    </row>
    <row r="110" spans="2:7" ht="17.100000000000001" customHeight="1" x14ac:dyDescent="0.25">
      <c r="B110" s="9"/>
      <c r="C110" s="39" t="s">
        <v>98</v>
      </c>
      <c r="D110" s="40">
        <v>26</v>
      </c>
      <c r="E110" s="41">
        <v>26</v>
      </c>
      <c r="F110" s="41">
        <v>26</v>
      </c>
      <c r="G110" s="42">
        <v>26</v>
      </c>
    </row>
    <row r="111" spans="2:7" ht="17.100000000000001" customHeight="1" x14ac:dyDescent="0.25">
      <c r="B111" s="10"/>
      <c r="C111" s="43" t="s">
        <v>99</v>
      </c>
      <c r="D111" s="44">
        <v>7</v>
      </c>
      <c r="E111" s="45">
        <v>7.0000000000000009</v>
      </c>
      <c r="F111" s="45">
        <v>7.0000000000000009</v>
      </c>
      <c r="G111" s="46">
        <v>33</v>
      </c>
    </row>
    <row r="112" spans="2:7" ht="17.100000000000001" customHeight="1" x14ac:dyDescent="0.25">
      <c r="B112" s="10"/>
      <c r="C112" s="43" t="s">
        <v>100</v>
      </c>
      <c r="D112" s="44">
        <v>11</v>
      </c>
      <c r="E112" s="45">
        <v>11</v>
      </c>
      <c r="F112" s="45">
        <v>11</v>
      </c>
      <c r="G112" s="46">
        <v>44</v>
      </c>
    </row>
    <row r="113" spans="2:7" ht="17.100000000000001" customHeight="1" x14ac:dyDescent="0.25">
      <c r="B113" s="10"/>
      <c r="C113" s="43" t="s">
        <v>101</v>
      </c>
      <c r="D113" s="44">
        <v>4</v>
      </c>
      <c r="E113" s="45">
        <v>4</v>
      </c>
      <c r="F113" s="45">
        <v>4</v>
      </c>
      <c r="G113" s="46">
        <v>48</v>
      </c>
    </row>
    <row r="114" spans="2:7" ht="17.100000000000001" customHeight="1" x14ac:dyDescent="0.25">
      <c r="B114" s="10"/>
      <c r="C114" s="43" t="s">
        <v>102</v>
      </c>
      <c r="D114" s="44">
        <v>9</v>
      </c>
      <c r="E114" s="45">
        <v>9</v>
      </c>
      <c r="F114" s="45">
        <v>9</v>
      </c>
      <c r="G114" s="46">
        <v>56.999999999999993</v>
      </c>
    </row>
    <row r="115" spans="2:7" ht="17.100000000000001" customHeight="1" x14ac:dyDescent="0.25">
      <c r="B115" s="10"/>
      <c r="C115" s="43" t="s">
        <v>103</v>
      </c>
      <c r="D115" s="44">
        <v>29</v>
      </c>
      <c r="E115" s="45">
        <v>28.999999999999996</v>
      </c>
      <c r="F115" s="45">
        <v>28.999999999999996</v>
      </c>
      <c r="G115" s="46">
        <v>86</v>
      </c>
    </row>
    <row r="116" spans="2:7" ht="17.100000000000001" customHeight="1" x14ac:dyDescent="0.25">
      <c r="B116" s="11"/>
      <c r="C116" s="43" t="s">
        <v>13</v>
      </c>
      <c r="D116" s="44">
        <v>14</v>
      </c>
      <c r="E116" s="45">
        <v>14.000000000000002</v>
      </c>
      <c r="F116" s="45">
        <v>14.000000000000002</v>
      </c>
      <c r="G116" s="46">
        <v>100</v>
      </c>
    </row>
    <row r="117" spans="2:7" ht="17.100000000000001" customHeight="1" x14ac:dyDescent="0.25">
      <c r="B117" s="11"/>
      <c r="C117" s="47" t="s">
        <v>4</v>
      </c>
      <c r="D117" s="48">
        <v>100</v>
      </c>
      <c r="E117" s="49">
        <v>100</v>
      </c>
      <c r="F117" s="49">
        <v>100</v>
      </c>
      <c r="G117" s="50"/>
    </row>
    <row r="118" spans="2:7" ht="17.100000000000001" customHeight="1" x14ac:dyDescent="0.25">
      <c r="B118" s="11"/>
      <c r="C118" s="28"/>
      <c r="D118" s="29"/>
      <c r="E118" s="30"/>
      <c r="F118" s="30"/>
      <c r="G118" s="31"/>
    </row>
    <row r="119" spans="2:7" ht="17.100000000000001" customHeight="1" x14ac:dyDescent="0.25">
      <c r="B119" s="11"/>
    </row>
    <row r="120" spans="2:7" ht="17.100000000000001" customHeight="1" x14ac:dyDescent="0.25">
      <c r="B120" s="11"/>
      <c r="C120" s="28"/>
      <c r="D120" s="29"/>
      <c r="E120" s="30"/>
      <c r="F120" s="30"/>
      <c r="G120" s="31"/>
    </row>
    <row r="121" spans="2:7" ht="17.100000000000001" customHeight="1" x14ac:dyDescent="0.25">
      <c r="B121" s="11"/>
      <c r="C121" s="28"/>
      <c r="D121" s="29"/>
      <c r="E121" s="30"/>
      <c r="F121" s="30"/>
      <c r="G121" s="31"/>
    </row>
    <row r="122" spans="2:7" ht="17.100000000000001" customHeight="1" x14ac:dyDescent="0.25">
      <c r="B122" s="11"/>
      <c r="C122" s="28"/>
      <c r="D122" s="29"/>
      <c r="E122" s="30"/>
      <c r="F122" s="30"/>
      <c r="G122" s="31"/>
    </row>
    <row r="123" spans="2:7" ht="17.100000000000001" customHeight="1" x14ac:dyDescent="0.25">
      <c r="B123" s="11"/>
      <c r="C123" s="28"/>
      <c r="D123" s="29"/>
      <c r="E123" s="30"/>
      <c r="F123" s="30"/>
      <c r="G123" s="31"/>
    </row>
    <row r="124" spans="2:7" ht="17.100000000000001" customHeight="1" x14ac:dyDescent="0.25">
      <c r="B124" s="11"/>
      <c r="C124" s="28"/>
      <c r="D124" s="29"/>
      <c r="E124" s="30"/>
      <c r="F124" s="30"/>
      <c r="G124" s="31"/>
    </row>
    <row r="125" spans="2:7" ht="17.100000000000001" customHeight="1" x14ac:dyDescent="0.25">
      <c r="B125" s="11"/>
      <c r="C125" s="28"/>
      <c r="D125" s="29"/>
      <c r="E125" s="30"/>
      <c r="F125" s="30"/>
      <c r="G125" s="31"/>
    </row>
    <row r="126" spans="2:7" ht="17.100000000000001" customHeight="1" x14ac:dyDescent="0.25">
      <c r="B126" s="11"/>
      <c r="C126" s="28"/>
      <c r="D126" s="29"/>
      <c r="E126" s="30"/>
      <c r="F126" s="30"/>
      <c r="G126" s="31"/>
    </row>
    <row r="127" spans="2:7" ht="17.100000000000001" customHeight="1" x14ac:dyDescent="0.25">
      <c r="B127" s="11"/>
      <c r="C127" s="28"/>
      <c r="D127" s="29"/>
      <c r="E127" s="30"/>
      <c r="F127" s="30"/>
      <c r="G127" s="31"/>
    </row>
    <row r="128" spans="2:7" ht="17.100000000000001" customHeight="1" x14ac:dyDescent="0.25">
      <c r="B128" s="11"/>
      <c r="C128" s="28"/>
      <c r="D128" s="29"/>
      <c r="E128" s="30"/>
      <c r="F128" s="30"/>
      <c r="G128" s="31"/>
    </row>
    <row r="129" spans="2:7" ht="17.100000000000001" customHeight="1" x14ac:dyDescent="0.25">
      <c r="B129" s="11"/>
      <c r="C129" s="28"/>
      <c r="D129" s="29"/>
      <c r="E129" s="30"/>
      <c r="F129" s="30"/>
      <c r="G129" s="31"/>
    </row>
    <row r="131" spans="2:7" ht="21" customHeight="1" x14ac:dyDescent="0.25">
      <c r="B131" s="36" t="s">
        <v>23</v>
      </c>
      <c r="C131" s="37"/>
      <c r="D131" s="37"/>
      <c r="E131" s="37"/>
      <c r="F131" s="37"/>
      <c r="G131" s="38"/>
    </row>
    <row r="132" spans="2:7" ht="29.1" customHeight="1" x14ac:dyDescent="0.25">
      <c r="B132" s="8"/>
      <c r="C132" s="18"/>
      <c r="D132" s="13" t="s">
        <v>5</v>
      </c>
      <c r="E132" s="14" t="s">
        <v>6</v>
      </c>
      <c r="F132" s="14" t="s">
        <v>7</v>
      </c>
      <c r="G132" s="15" t="s">
        <v>8</v>
      </c>
    </row>
    <row r="133" spans="2:7" ht="17.100000000000001" customHeight="1" x14ac:dyDescent="0.25">
      <c r="B133" s="9"/>
      <c r="C133" s="16" t="s">
        <v>14</v>
      </c>
      <c r="D133" s="40">
        <v>99</v>
      </c>
      <c r="E133" s="41">
        <v>99</v>
      </c>
      <c r="F133" s="41">
        <v>99</v>
      </c>
      <c r="G133" s="42">
        <v>99</v>
      </c>
    </row>
    <row r="134" spans="2:7" ht="17.100000000000001" customHeight="1" x14ac:dyDescent="0.25">
      <c r="B134" s="10"/>
      <c r="C134" s="19" t="s">
        <v>15</v>
      </c>
      <c r="D134" s="44">
        <v>1</v>
      </c>
      <c r="E134" s="45">
        <v>1</v>
      </c>
      <c r="F134" s="45">
        <v>1</v>
      </c>
      <c r="G134" s="46">
        <v>100</v>
      </c>
    </row>
    <row r="135" spans="2:7" ht="17.100000000000001" customHeight="1" x14ac:dyDescent="0.25">
      <c r="B135" s="11"/>
      <c r="C135" s="12" t="s">
        <v>4</v>
      </c>
      <c r="D135" s="48">
        <v>100</v>
      </c>
      <c r="E135" s="49">
        <v>100</v>
      </c>
      <c r="F135" s="49">
        <v>100</v>
      </c>
      <c r="G135" s="50"/>
    </row>
    <row r="136" spans="2:7" ht="17.100000000000001" customHeight="1" x14ac:dyDescent="0.25">
      <c r="B136" s="11"/>
      <c r="C136" s="28"/>
      <c r="D136" s="29"/>
      <c r="E136" s="30"/>
      <c r="F136" s="30"/>
      <c r="G136" s="31"/>
    </row>
    <row r="137" spans="2:7" ht="17.100000000000001" customHeight="1" x14ac:dyDescent="0.25">
      <c r="B137" s="11"/>
      <c r="C137" s="28"/>
      <c r="D137" s="29"/>
      <c r="E137" s="30"/>
      <c r="F137" s="30"/>
      <c r="G137" s="31"/>
    </row>
    <row r="138" spans="2:7" ht="17.100000000000001" customHeight="1" x14ac:dyDescent="0.25">
      <c r="B138" s="11"/>
      <c r="C138" s="28"/>
      <c r="D138" s="29"/>
      <c r="E138" s="30"/>
      <c r="F138" s="30"/>
      <c r="G138" s="31"/>
    </row>
    <row r="139" spans="2:7" ht="17.100000000000001" customHeight="1" x14ac:dyDescent="0.25">
      <c r="B139" s="11"/>
      <c r="C139" s="28"/>
      <c r="D139" s="29"/>
      <c r="E139" s="30"/>
      <c r="F139" s="30"/>
      <c r="G139" s="31"/>
    </row>
    <row r="140" spans="2:7" ht="17.100000000000001" customHeight="1" x14ac:dyDescent="0.25">
      <c r="B140" s="11"/>
      <c r="C140" s="28"/>
      <c r="D140" s="29"/>
      <c r="E140" s="30"/>
      <c r="F140" s="30"/>
      <c r="G140" s="31"/>
    </row>
    <row r="141" spans="2:7" ht="17.100000000000001" customHeight="1" x14ac:dyDescent="0.25">
      <c r="B141" s="11"/>
      <c r="C141" s="28"/>
      <c r="D141" s="29"/>
      <c r="E141" s="30"/>
      <c r="F141" s="30"/>
      <c r="G141" s="31"/>
    </row>
    <row r="142" spans="2:7" ht="17.100000000000001" customHeight="1" x14ac:dyDescent="0.25">
      <c r="B142" s="11"/>
      <c r="C142" s="28"/>
      <c r="D142" s="29"/>
      <c r="E142" s="30"/>
      <c r="F142" s="30"/>
      <c r="G142" s="31"/>
    </row>
    <row r="143" spans="2:7" ht="17.100000000000001" customHeight="1" x14ac:dyDescent="0.25">
      <c r="B143" s="11"/>
      <c r="C143" s="28"/>
      <c r="D143" s="29"/>
      <c r="E143" s="30"/>
      <c r="F143" s="30"/>
      <c r="G143" s="31"/>
    </row>
    <row r="144" spans="2:7" ht="17.100000000000001" customHeight="1" x14ac:dyDescent="0.25">
      <c r="B144" s="11"/>
      <c r="C144" s="28"/>
      <c r="D144" s="29"/>
      <c r="E144" s="30"/>
      <c r="F144" s="30"/>
      <c r="G144" s="31"/>
    </row>
    <row r="145" spans="2:7" ht="17.100000000000001" customHeight="1" x14ac:dyDescent="0.25">
      <c r="B145" s="11"/>
      <c r="C145" s="28"/>
      <c r="D145" s="29"/>
      <c r="E145" s="30"/>
      <c r="F145" s="30"/>
      <c r="G145" s="31"/>
    </row>
    <row r="146" spans="2:7" ht="17.100000000000001" customHeight="1" x14ac:dyDescent="0.25">
      <c r="B146" s="11"/>
      <c r="C146" s="28"/>
      <c r="D146" s="29"/>
      <c r="E146" s="30"/>
      <c r="F146" s="30"/>
      <c r="G146" s="31"/>
    </row>
    <row r="147" spans="2:7" ht="17.100000000000001" customHeight="1" x14ac:dyDescent="0.25">
      <c r="B147" s="11"/>
      <c r="C147" s="28"/>
      <c r="D147" s="29"/>
      <c r="E147" s="30"/>
      <c r="F147" s="30"/>
      <c r="G147" s="31"/>
    </row>
    <row r="148" spans="2:7" ht="17.100000000000001" customHeight="1" x14ac:dyDescent="0.25">
      <c r="B148" s="11"/>
      <c r="C148" s="28"/>
      <c r="D148" s="29"/>
      <c r="E148" s="30"/>
      <c r="F148" s="30"/>
      <c r="G148" s="31"/>
    </row>
    <row r="150" spans="2:7" ht="36" customHeight="1" x14ac:dyDescent="0.25">
      <c r="B150" s="33" t="s">
        <v>0</v>
      </c>
      <c r="C150" s="34"/>
      <c r="D150" s="34"/>
      <c r="E150" s="34"/>
      <c r="F150" s="34"/>
      <c r="G150" s="35"/>
    </row>
    <row r="151" spans="2:7" ht="29.1" customHeight="1" x14ac:dyDescent="0.25">
      <c r="B151" s="8"/>
      <c r="C151" s="18"/>
      <c r="D151" s="13" t="s">
        <v>5</v>
      </c>
      <c r="E151" s="14" t="s">
        <v>6</v>
      </c>
      <c r="F151" s="14" t="s">
        <v>7</v>
      </c>
      <c r="G151" s="15" t="s">
        <v>8</v>
      </c>
    </row>
    <row r="152" spans="2:7" ht="17.100000000000001" customHeight="1" x14ac:dyDescent="0.25">
      <c r="B152" s="9"/>
      <c r="C152" s="39" t="s">
        <v>96</v>
      </c>
      <c r="D152" s="40">
        <v>13</v>
      </c>
      <c r="E152" s="41">
        <v>13</v>
      </c>
      <c r="F152" s="41">
        <v>13</v>
      </c>
      <c r="G152" s="42">
        <v>13</v>
      </c>
    </row>
    <row r="153" spans="2:7" ht="17.100000000000001" customHeight="1" x14ac:dyDescent="0.25">
      <c r="B153" s="10"/>
      <c r="C153" s="43" t="s">
        <v>97</v>
      </c>
      <c r="D153" s="44">
        <v>87</v>
      </c>
      <c r="E153" s="45">
        <v>87</v>
      </c>
      <c r="F153" s="45">
        <v>87</v>
      </c>
      <c r="G153" s="46">
        <v>100</v>
      </c>
    </row>
    <row r="154" spans="2:7" ht="19.5" customHeight="1" x14ac:dyDescent="0.25">
      <c r="B154" s="10"/>
      <c r="C154" s="47" t="s">
        <v>4</v>
      </c>
      <c r="D154" s="48">
        <v>100</v>
      </c>
      <c r="E154" s="49">
        <v>100</v>
      </c>
      <c r="F154" s="49">
        <v>100</v>
      </c>
      <c r="G154" s="50"/>
    </row>
    <row r="155" spans="2:7" ht="17.100000000000001" customHeight="1" x14ac:dyDescent="0.25">
      <c r="B155" s="11"/>
      <c r="C155" s="28"/>
      <c r="D155" s="29"/>
      <c r="E155" s="30"/>
      <c r="F155" s="30"/>
      <c r="G155" s="31"/>
    </row>
    <row r="156" spans="2:7" ht="17.100000000000001" customHeight="1" x14ac:dyDescent="0.25">
      <c r="B156" s="11"/>
      <c r="C156" s="28"/>
      <c r="D156" s="29"/>
      <c r="E156" s="30"/>
      <c r="F156" s="30"/>
      <c r="G156" s="31"/>
    </row>
    <row r="157" spans="2:7" ht="17.100000000000001" customHeight="1" x14ac:dyDescent="0.25">
      <c r="B157" s="11"/>
      <c r="C157" s="28"/>
      <c r="D157" s="29"/>
      <c r="E157" s="30"/>
      <c r="F157" s="30"/>
      <c r="G157" s="31"/>
    </row>
    <row r="158" spans="2:7" ht="17.100000000000001" customHeight="1" x14ac:dyDescent="0.25">
      <c r="B158" s="11"/>
      <c r="C158" s="28"/>
      <c r="D158" s="29"/>
      <c r="E158" s="30"/>
      <c r="F158" s="30"/>
      <c r="G158" s="31"/>
    </row>
    <row r="159" spans="2:7" ht="17.100000000000001" customHeight="1" x14ac:dyDescent="0.25">
      <c r="B159" s="11"/>
      <c r="C159" s="28"/>
      <c r="G159" s="31"/>
    </row>
    <row r="160" spans="2:7" ht="17.100000000000001" customHeight="1" x14ac:dyDescent="0.25">
      <c r="B160" s="11"/>
      <c r="C160" s="28"/>
      <c r="G160" s="31"/>
    </row>
    <row r="161" spans="2:7" ht="17.100000000000001" customHeight="1" x14ac:dyDescent="0.25">
      <c r="B161" s="11"/>
      <c r="C161" s="28"/>
      <c r="G161" s="31"/>
    </row>
    <row r="162" spans="2:7" ht="17.100000000000001" customHeight="1" x14ac:dyDescent="0.25">
      <c r="B162" s="11"/>
      <c r="C162" s="28"/>
      <c r="D162" s="29"/>
      <c r="E162" s="30"/>
      <c r="F162" s="30"/>
      <c r="G162" s="31"/>
    </row>
    <row r="163" spans="2:7" ht="17.100000000000001" customHeight="1" x14ac:dyDescent="0.25">
      <c r="B163" s="11"/>
      <c r="C163" s="28"/>
      <c r="D163" s="29"/>
      <c r="E163" s="30"/>
      <c r="F163" s="30"/>
      <c r="G163" s="31"/>
    </row>
    <row r="164" spans="2:7" ht="17.100000000000001" customHeight="1" x14ac:dyDescent="0.25">
      <c r="B164" s="11"/>
      <c r="C164" s="28"/>
      <c r="D164" s="29"/>
      <c r="E164" s="30"/>
      <c r="F164" s="30"/>
      <c r="G164" s="31"/>
    </row>
    <row r="165" spans="2:7" ht="17.100000000000001" customHeight="1" x14ac:dyDescent="0.25">
      <c r="B165" s="11"/>
      <c r="C165" s="28"/>
      <c r="D165" s="29"/>
      <c r="E165" s="30"/>
      <c r="F165" s="30"/>
      <c r="G165" s="31"/>
    </row>
    <row r="166" spans="2:7" ht="17.100000000000001" customHeight="1" x14ac:dyDescent="0.25">
      <c r="B166" s="11"/>
      <c r="C166" s="28"/>
      <c r="D166" s="29"/>
      <c r="E166" s="30"/>
      <c r="F166" s="30"/>
      <c r="G166" s="31"/>
    </row>
    <row r="167" spans="2:7" ht="17.100000000000001" customHeight="1" x14ac:dyDescent="0.25">
      <c r="B167" s="36" t="s">
        <v>24</v>
      </c>
      <c r="C167" s="37"/>
      <c r="D167" s="37"/>
      <c r="E167" s="37"/>
      <c r="F167" s="37"/>
      <c r="G167" s="38"/>
    </row>
    <row r="168" spans="2:7" ht="17.100000000000001" customHeight="1" x14ac:dyDescent="0.25">
      <c r="B168" s="11"/>
      <c r="C168" s="28"/>
      <c r="D168" s="29"/>
      <c r="E168" s="30"/>
      <c r="F168" s="30"/>
      <c r="G168" s="31"/>
    </row>
    <row r="169" spans="2:7" ht="34.5" customHeight="1" x14ac:dyDescent="0.25">
      <c r="B169" s="11"/>
      <c r="C169" s="18"/>
      <c r="D169" s="13" t="s">
        <v>5</v>
      </c>
      <c r="E169" s="14" t="s">
        <v>6</v>
      </c>
      <c r="F169" s="14" t="s">
        <v>7</v>
      </c>
      <c r="G169" s="15" t="s">
        <v>8</v>
      </c>
    </row>
    <row r="170" spans="2:7" ht="17.100000000000001" customHeight="1" x14ac:dyDescent="0.25">
      <c r="B170" s="11"/>
      <c r="C170" s="43" t="s">
        <v>14</v>
      </c>
      <c r="D170" s="44">
        <v>93</v>
      </c>
      <c r="E170" s="45">
        <v>93</v>
      </c>
      <c r="F170" s="45">
        <v>93</v>
      </c>
      <c r="G170" s="46">
        <v>93</v>
      </c>
    </row>
    <row r="171" spans="2:7" ht="17.100000000000001" customHeight="1" x14ac:dyDescent="0.25">
      <c r="B171" s="11"/>
      <c r="C171" s="43" t="s">
        <v>15</v>
      </c>
      <c r="D171" s="44">
        <v>7</v>
      </c>
      <c r="E171" s="45">
        <v>7.0000000000000009</v>
      </c>
      <c r="F171" s="45">
        <v>7.0000000000000009</v>
      </c>
      <c r="G171" s="46">
        <v>100</v>
      </c>
    </row>
    <row r="172" spans="2:7" ht="17.100000000000001" customHeight="1" x14ac:dyDescent="0.25">
      <c r="B172" s="11"/>
      <c r="C172" s="47" t="s">
        <v>4</v>
      </c>
      <c r="D172" s="48">
        <v>100</v>
      </c>
      <c r="E172" s="49">
        <v>100</v>
      </c>
      <c r="F172" s="49">
        <v>100</v>
      </c>
      <c r="G172" s="50"/>
    </row>
    <row r="173" spans="2:7" ht="17.100000000000001" customHeight="1" x14ac:dyDescent="0.25">
      <c r="B173" s="11"/>
      <c r="C173" s="28"/>
      <c r="D173" s="29"/>
      <c r="E173" s="30"/>
      <c r="F173" s="30"/>
      <c r="G173" s="31"/>
    </row>
    <row r="174" spans="2:7" ht="17.100000000000001" customHeight="1" x14ac:dyDescent="0.25">
      <c r="B174" s="11"/>
      <c r="C174" s="28"/>
      <c r="D174" s="29"/>
      <c r="E174" s="30"/>
      <c r="F174" s="30"/>
      <c r="G174" s="31"/>
    </row>
    <row r="175" spans="2:7" ht="17.100000000000001" customHeight="1" x14ac:dyDescent="0.25">
      <c r="B175" s="11"/>
      <c r="C175" s="28"/>
      <c r="D175" s="29"/>
      <c r="E175" s="30"/>
      <c r="F175" s="30"/>
      <c r="G175" s="31"/>
    </row>
    <row r="176" spans="2:7" ht="17.100000000000001" customHeight="1" x14ac:dyDescent="0.25">
      <c r="B176" s="11"/>
      <c r="C176" s="28"/>
      <c r="D176" s="2"/>
      <c r="E176" s="3"/>
      <c r="F176" s="3"/>
      <c r="G176" s="4"/>
    </row>
    <row r="177" spans="2:7" ht="17.100000000000001" customHeight="1" x14ac:dyDescent="0.25">
      <c r="B177" s="11"/>
      <c r="C177" s="28"/>
    </row>
    <row r="178" spans="2:7" ht="17.100000000000001" customHeight="1" x14ac:dyDescent="0.25">
      <c r="B178" s="11"/>
      <c r="C178" s="28"/>
    </row>
    <row r="179" spans="2:7" ht="17.100000000000001" customHeight="1" x14ac:dyDescent="0.25">
      <c r="B179" s="11"/>
      <c r="C179" s="28"/>
      <c r="D179" s="29"/>
      <c r="E179" s="30"/>
      <c r="F179" s="30"/>
      <c r="G179" s="31"/>
    </row>
    <row r="180" spans="2:7" ht="17.100000000000001" customHeight="1" x14ac:dyDescent="0.25">
      <c r="B180" s="11"/>
      <c r="C180" s="28"/>
      <c r="D180" s="29"/>
      <c r="E180" s="30"/>
      <c r="F180" s="30"/>
      <c r="G180" s="31"/>
    </row>
    <row r="181" spans="2:7" ht="17.100000000000001" customHeight="1" x14ac:dyDescent="0.25">
      <c r="B181" s="11"/>
      <c r="C181" s="28"/>
      <c r="D181" s="29"/>
      <c r="E181" s="30"/>
      <c r="F181" s="30"/>
      <c r="G181" s="31"/>
    </row>
    <row r="182" spans="2:7" ht="17.100000000000001" customHeight="1" x14ac:dyDescent="0.25">
      <c r="B182" s="11"/>
      <c r="C182" s="28"/>
      <c r="D182" s="29"/>
      <c r="E182" s="30"/>
      <c r="F182" s="30"/>
      <c r="G182" s="31"/>
    </row>
    <row r="183" spans="2:7" ht="17.100000000000001" customHeight="1" x14ac:dyDescent="0.25">
      <c r="B183" s="11"/>
      <c r="C183" s="28"/>
      <c r="D183" s="29"/>
      <c r="E183" s="30"/>
      <c r="F183" s="30"/>
      <c r="G183" s="31"/>
    </row>
    <row r="184" spans="2:7" ht="17.100000000000001" customHeight="1" x14ac:dyDescent="0.25">
      <c r="B184" s="11"/>
      <c r="C184" s="28"/>
      <c r="D184" s="29"/>
      <c r="E184" s="30"/>
      <c r="F184" s="30"/>
      <c r="G184" s="31"/>
    </row>
    <row r="185" spans="2:7" ht="17.100000000000001" customHeight="1" x14ac:dyDescent="0.25">
      <c r="B185" s="11"/>
      <c r="C185" s="28"/>
      <c r="D185" s="29"/>
      <c r="E185" s="30"/>
      <c r="F185" s="30"/>
      <c r="G185" s="31"/>
    </row>
    <row r="186" spans="2:7" ht="17.100000000000001" customHeight="1" x14ac:dyDescent="0.25">
      <c r="B186" s="11"/>
      <c r="C186" s="28"/>
      <c r="D186" s="29"/>
      <c r="E186" s="30"/>
      <c r="F186" s="30"/>
      <c r="G186" s="31"/>
    </row>
    <row r="187" spans="2:7" ht="17.100000000000001" customHeight="1" x14ac:dyDescent="0.25">
      <c r="B187" s="11"/>
      <c r="C187" s="28"/>
      <c r="D187" s="29"/>
      <c r="E187" s="30"/>
      <c r="F187" s="30"/>
      <c r="G187" s="31"/>
    </row>
    <row r="188" spans="2:7" ht="17.100000000000001" customHeight="1" x14ac:dyDescent="0.25">
      <c r="B188" s="11"/>
      <c r="C188" s="28"/>
      <c r="D188" s="29"/>
      <c r="E188" s="30"/>
      <c r="F188" s="30"/>
      <c r="G188" s="31"/>
    </row>
    <row r="189" spans="2:7" ht="17.100000000000001" customHeight="1" x14ac:dyDescent="0.25">
      <c r="B189" s="11"/>
      <c r="C189" s="28"/>
      <c r="D189" s="29"/>
      <c r="E189" s="30"/>
      <c r="F189" s="30"/>
      <c r="G189" s="31"/>
    </row>
    <row r="190" spans="2:7" ht="17.100000000000001" customHeight="1" x14ac:dyDescent="0.25">
      <c r="B190" s="11"/>
      <c r="C190" s="28"/>
      <c r="D190" s="29"/>
      <c r="E190" s="30"/>
      <c r="F190" s="30"/>
      <c r="G190" s="31"/>
    </row>
    <row r="192" spans="2:7" ht="36" customHeight="1" x14ac:dyDescent="0.25">
      <c r="B192" s="36" t="s">
        <v>25</v>
      </c>
      <c r="C192" s="37"/>
      <c r="D192" s="37"/>
      <c r="E192" s="37"/>
      <c r="F192" s="37"/>
      <c r="G192" s="38"/>
    </row>
    <row r="193" spans="2:7" ht="29.1" customHeight="1" x14ac:dyDescent="0.25">
      <c r="B193" s="8"/>
      <c r="C193" s="18"/>
      <c r="D193" s="13" t="s">
        <v>5</v>
      </c>
      <c r="E193" s="14" t="s">
        <v>6</v>
      </c>
      <c r="F193" s="14" t="s">
        <v>7</v>
      </c>
      <c r="G193" s="15" t="s">
        <v>8</v>
      </c>
    </row>
    <row r="194" spans="2:7" ht="17.100000000000001" customHeight="1" x14ac:dyDescent="0.25">
      <c r="B194" s="9"/>
      <c r="C194" s="39" t="s">
        <v>14</v>
      </c>
      <c r="D194" s="40">
        <v>97</v>
      </c>
      <c r="E194" s="41">
        <v>97</v>
      </c>
      <c r="F194" s="41">
        <v>97</v>
      </c>
      <c r="G194" s="42">
        <v>97</v>
      </c>
    </row>
    <row r="195" spans="2:7" ht="17.100000000000001" customHeight="1" x14ac:dyDescent="0.25">
      <c r="B195" s="10"/>
      <c r="C195" s="43" t="s">
        <v>15</v>
      </c>
      <c r="D195" s="44">
        <v>3</v>
      </c>
      <c r="E195" s="45">
        <v>3</v>
      </c>
      <c r="F195" s="45">
        <v>3</v>
      </c>
      <c r="G195" s="46">
        <v>100</v>
      </c>
    </row>
    <row r="196" spans="2:7" ht="30" customHeight="1" x14ac:dyDescent="0.25">
      <c r="B196" s="10"/>
      <c r="C196" s="47" t="s">
        <v>4</v>
      </c>
      <c r="D196" s="48">
        <v>100</v>
      </c>
      <c r="E196" s="49">
        <v>100</v>
      </c>
      <c r="F196" s="49">
        <v>100</v>
      </c>
      <c r="G196" s="50"/>
    </row>
    <row r="197" spans="2:7" ht="17.100000000000001" customHeight="1" x14ac:dyDescent="0.25">
      <c r="B197" s="11"/>
      <c r="C197" s="28"/>
      <c r="D197" s="29"/>
      <c r="E197" s="30"/>
      <c r="F197" s="30"/>
      <c r="G197" s="31"/>
    </row>
    <row r="198" spans="2:7" ht="17.100000000000001" customHeight="1" x14ac:dyDescent="0.25">
      <c r="B198" s="11"/>
      <c r="C198" s="28"/>
      <c r="D198" s="29"/>
      <c r="E198" s="30"/>
      <c r="F198" s="30"/>
      <c r="G198" s="31"/>
    </row>
    <row r="199" spans="2:7" ht="17.100000000000001" customHeight="1" x14ac:dyDescent="0.25">
      <c r="B199" s="11"/>
      <c r="C199" s="28"/>
      <c r="D199" s="29"/>
      <c r="E199" s="30"/>
      <c r="F199" s="30"/>
      <c r="G199" s="31"/>
    </row>
    <row r="200" spans="2:7" ht="17.100000000000001" customHeight="1" x14ac:dyDescent="0.25">
      <c r="B200" s="11"/>
      <c r="C200" s="28"/>
      <c r="D200" s="29"/>
      <c r="E200" s="30"/>
      <c r="F200" s="30"/>
      <c r="G200" s="31"/>
    </row>
    <row r="201" spans="2:7" ht="17.100000000000001" customHeight="1" x14ac:dyDescent="0.25">
      <c r="B201" s="11"/>
      <c r="C201" s="28"/>
      <c r="D201" s="29"/>
      <c r="E201" s="30"/>
      <c r="F201" s="30"/>
      <c r="G201" s="31"/>
    </row>
    <row r="202" spans="2:7" ht="17.100000000000001" customHeight="1" x14ac:dyDescent="0.25">
      <c r="B202" s="11"/>
      <c r="C202" s="28"/>
    </row>
    <row r="203" spans="2:7" ht="17.100000000000001" customHeight="1" x14ac:dyDescent="0.25">
      <c r="B203" s="11"/>
      <c r="C203" s="28"/>
    </row>
    <row r="204" spans="2:7" ht="17.100000000000001" customHeight="1" x14ac:dyDescent="0.25">
      <c r="B204" s="11"/>
      <c r="C204" s="28"/>
    </row>
    <row r="205" spans="2:7" ht="17.100000000000001" customHeight="1" x14ac:dyDescent="0.25">
      <c r="B205" s="11"/>
      <c r="C205" s="28"/>
      <c r="D205" s="29"/>
      <c r="E205" s="30"/>
      <c r="F205" s="30"/>
      <c r="G205" s="31"/>
    </row>
    <row r="206" spans="2:7" ht="17.100000000000001" customHeight="1" x14ac:dyDescent="0.25">
      <c r="B206" s="11"/>
      <c r="C206" s="28"/>
      <c r="D206" s="29"/>
      <c r="E206" s="30"/>
      <c r="F206" s="30"/>
      <c r="G206" s="31"/>
    </row>
    <row r="207" spans="2:7" ht="17.100000000000001" customHeight="1" x14ac:dyDescent="0.25">
      <c r="B207" s="11"/>
      <c r="C207" s="28"/>
      <c r="D207" s="29"/>
      <c r="E207" s="30"/>
      <c r="F207" s="30"/>
      <c r="G207" s="31"/>
    </row>
    <row r="208" spans="2:7" ht="17.100000000000001" customHeight="1" x14ac:dyDescent="0.25">
      <c r="B208" s="11"/>
      <c r="C208" s="28"/>
      <c r="D208" s="29"/>
      <c r="E208" s="30"/>
      <c r="F208" s="30"/>
      <c r="G208" s="31"/>
    </row>
    <row r="209" spans="2:7" ht="17.100000000000001" customHeight="1" x14ac:dyDescent="0.25">
      <c r="B209" s="11"/>
      <c r="C209" s="28"/>
      <c r="D209" s="29"/>
      <c r="E209" s="30"/>
      <c r="F209" s="30"/>
      <c r="G209" s="31"/>
    </row>
    <row r="211" spans="2:7" ht="36" customHeight="1" x14ac:dyDescent="0.25">
      <c r="B211" s="36" t="s">
        <v>26</v>
      </c>
      <c r="C211" s="37"/>
      <c r="D211" s="37"/>
      <c r="E211" s="37"/>
      <c r="F211" s="37"/>
      <c r="G211" s="38"/>
    </row>
    <row r="212" spans="2:7" ht="29.1" customHeight="1" x14ac:dyDescent="0.25">
      <c r="B212" s="8"/>
      <c r="C212" s="18"/>
      <c r="D212" s="13" t="s">
        <v>5</v>
      </c>
      <c r="E212" s="14" t="s">
        <v>6</v>
      </c>
      <c r="F212" s="14" t="s">
        <v>7</v>
      </c>
      <c r="G212" s="15" t="s">
        <v>8</v>
      </c>
    </row>
    <row r="213" spans="2:7" ht="17.100000000000001" customHeight="1" x14ac:dyDescent="0.25">
      <c r="B213" s="9"/>
      <c r="C213" s="39" t="s">
        <v>92</v>
      </c>
      <c r="D213" s="40">
        <v>6</v>
      </c>
      <c r="E213" s="41">
        <v>6</v>
      </c>
      <c r="F213" s="41">
        <v>6</v>
      </c>
      <c r="G213" s="42">
        <v>6</v>
      </c>
    </row>
    <row r="214" spans="2:7" ht="17.100000000000001" customHeight="1" x14ac:dyDescent="0.25">
      <c r="B214" s="10"/>
      <c r="C214" s="43" t="s">
        <v>93</v>
      </c>
      <c r="D214" s="44">
        <v>5</v>
      </c>
      <c r="E214" s="45">
        <v>5</v>
      </c>
      <c r="F214" s="45">
        <v>5</v>
      </c>
      <c r="G214" s="46">
        <v>11</v>
      </c>
    </row>
    <row r="215" spans="2:7" ht="17.100000000000001" customHeight="1" x14ac:dyDescent="0.25">
      <c r="B215" s="10"/>
      <c r="C215" s="43" t="s">
        <v>94</v>
      </c>
      <c r="D215" s="44">
        <v>70</v>
      </c>
      <c r="E215" s="45">
        <v>70</v>
      </c>
      <c r="F215" s="45">
        <v>70</v>
      </c>
      <c r="G215" s="46">
        <v>81</v>
      </c>
    </row>
    <row r="216" spans="2:7" ht="17.100000000000001" customHeight="1" x14ac:dyDescent="0.25">
      <c r="B216" s="11"/>
      <c r="C216" s="43" t="s">
        <v>95</v>
      </c>
      <c r="D216" s="44">
        <v>19</v>
      </c>
      <c r="E216" s="45">
        <v>19</v>
      </c>
      <c r="F216" s="45">
        <v>19</v>
      </c>
      <c r="G216" s="46">
        <v>100</v>
      </c>
    </row>
    <row r="217" spans="2:7" ht="17.100000000000001" customHeight="1" x14ac:dyDescent="0.25">
      <c r="B217" s="11"/>
      <c r="C217" s="47" t="s">
        <v>4</v>
      </c>
      <c r="D217" s="48">
        <v>100</v>
      </c>
      <c r="E217" s="49">
        <v>100</v>
      </c>
      <c r="F217" s="49">
        <v>100</v>
      </c>
      <c r="G217" s="50"/>
    </row>
    <row r="218" spans="2:7" ht="17.100000000000001" customHeight="1" x14ac:dyDescent="0.25">
      <c r="B218" s="11"/>
      <c r="C218" s="28"/>
      <c r="D218" s="29"/>
      <c r="E218" s="30"/>
      <c r="F218" s="30"/>
      <c r="G218" s="31"/>
    </row>
    <row r="219" spans="2:7" ht="17.100000000000001" customHeight="1" x14ac:dyDescent="0.25">
      <c r="B219" s="11"/>
      <c r="C219" s="28"/>
      <c r="D219" s="29"/>
      <c r="E219" s="30"/>
      <c r="F219" s="30"/>
      <c r="G219" s="31"/>
    </row>
    <row r="220" spans="2:7" ht="17.100000000000001" customHeight="1" x14ac:dyDescent="0.25">
      <c r="B220" s="11"/>
      <c r="C220" s="28"/>
      <c r="D220" s="29"/>
      <c r="E220" s="30"/>
      <c r="F220" s="30"/>
      <c r="G220" s="31"/>
    </row>
    <row r="221" spans="2:7" ht="17.100000000000001" customHeight="1" x14ac:dyDescent="0.25">
      <c r="B221" s="11"/>
      <c r="C221" s="28"/>
      <c r="D221" s="29"/>
      <c r="E221" s="30"/>
      <c r="F221" s="30"/>
      <c r="G221" s="31"/>
    </row>
    <row r="222" spans="2:7" ht="17.100000000000001" customHeight="1" x14ac:dyDescent="0.25">
      <c r="B222" s="11"/>
      <c r="C222" s="28"/>
      <c r="D222" s="29"/>
      <c r="E222" s="30"/>
      <c r="F222" s="30"/>
      <c r="G222" s="31"/>
    </row>
    <row r="223" spans="2:7" ht="17.100000000000001" customHeight="1" x14ac:dyDescent="0.25">
      <c r="B223" s="11"/>
      <c r="C223" s="28"/>
      <c r="D223" s="29"/>
      <c r="E223" s="30"/>
      <c r="F223" s="30"/>
      <c r="G223" s="31"/>
    </row>
    <row r="224" spans="2:7" ht="17.100000000000001" customHeight="1" x14ac:dyDescent="0.25">
      <c r="B224" s="11"/>
      <c r="C224" s="28"/>
      <c r="D224" s="29"/>
      <c r="E224" s="30"/>
      <c r="F224" s="30"/>
      <c r="G224" s="31"/>
    </row>
    <row r="225" spans="2:7" ht="17.100000000000001" customHeight="1" x14ac:dyDescent="0.25">
      <c r="B225" s="11"/>
      <c r="C225" s="28"/>
      <c r="D225" s="29"/>
      <c r="E225" s="30"/>
      <c r="F225" s="30"/>
      <c r="G225" s="31"/>
    </row>
    <row r="226" spans="2:7" ht="17.100000000000001" customHeight="1" x14ac:dyDescent="0.25">
      <c r="B226" s="11"/>
      <c r="C226" s="28"/>
      <c r="D226" s="29"/>
      <c r="E226" s="30"/>
      <c r="F226" s="30"/>
      <c r="G226" s="31"/>
    </row>
    <row r="227" spans="2:7" ht="17.100000000000001" customHeight="1" x14ac:dyDescent="0.25">
      <c r="B227" s="11"/>
      <c r="C227" s="28"/>
      <c r="D227" s="29"/>
      <c r="E227" s="30"/>
      <c r="F227" s="30"/>
      <c r="G227" s="31"/>
    </row>
    <row r="228" spans="2:7" ht="17.100000000000001" customHeight="1" x14ac:dyDescent="0.25">
      <c r="B228" s="11"/>
      <c r="C228" s="28"/>
      <c r="D228" s="29"/>
      <c r="E228" s="30"/>
      <c r="F228" s="30"/>
      <c r="G228" s="31"/>
    </row>
    <row r="229" spans="2:7" ht="17.100000000000001" customHeight="1" x14ac:dyDescent="0.25">
      <c r="B229" s="11"/>
      <c r="C229" s="28"/>
      <c r="D229" s="29"/>
      <c r="E229" s="30"/>
      <c r="F229" s="30"/>
      <c r="G229" s="31"/>
    </row>
    <row r="231" spans="2:7" ht="36" customHeight="1" x14ac:dyDescent="0.25">
      <c r="B231" s="36" t="s">
        <v>27</v>
      </c>
      <c r="C231" s="37"/>
      <c r="D231" s="37"/>
      <c r="E231" s="37"/>
      <c r="F231" s="37"/>
      <c r="G231" s="38"/>
    </row>
    <row r="232" spans="2:7" ht="29.1" customHeight="1" x14ac:dyDescent="0.25">
      <c r="B232" s="8"/>
      <c r="C232" s="18"/>
      <c r="D232" s="13" t="s">
        <v>5</v>
      </c>
      <c r="E232" s="14" t="s">
        <v>6</v>
      </c>
      <c r="F232" s="14" t="s">
        <v>7</v>
      </c>
      <c r="G232" s="15" t="s">
        <v>8</v>
      </c>
    </row>
    <row r="233" spans="2:7" ht="17.100000000000001" customHeight="1" x14ac:dyDescent="0.25">
      <c r="B233" s="9"/>
      <c r="C233" s="39" t="s">
        <v>88</v>
      </c>
      <c r="D233" s="40">
        <v>26</v>
      </c>
      <c r="E233" s="41">
        <v>26</v>
      </c>
      <c r="F233" s="41">
        <v>26</v>
      </c>
      <c r="G233" s="42">
        <v>26</v>
      </c>
    </row>
    <row r="234" spans="2:7" ht="17.100000000000001" customHeight="1" x14ac:dyDescent="0.25">
      <c r="B234" s="10"/>
      <c r="C234" s="43" t="s">
        <v>89</v>
      </c>
      <c r="D234" s="44">
        <v>38</v>
      </c>
      <c r="E234" s="45">
        <v>38</v>
      </c>
      <c r="F234" s="45">
        <v>38</v>
      </c>
      <c r="G234" s="46">
        <v>64</v>
      </c>
    </row>
    <row r="235" spans="2:7" ht="21" customHeight="1" x14ac:dyDescent="0.25">
      <c r="B235" s="10"/>
      <c r="C235" s="43" t="s">
        <v>90</v>
      </c>
      <c r="D235" s="44">
        <v>19</v>
      </c>
      <c r="E235" s="45">
        <v>19</v>
      </c>
      <c r="F235" s="45">
        <v>19</v>
      </c>
      <c r="G235" s="46">
        <v>83</v>
      </c>
    </row>
    <row r="236" spans="2:7" ht="17.100000000000001" customHeight="1" x14ac:dyDescent="0.25">
      <c r="B236" s="11"/>
      <c r="C236" s="43" t="s">
        <v>91</v>
      </c>
      <c r="D236" s="44">
        <v>17</v>
      </c>
      <c r="E236" s="45">
        <v>17</v>
      </c>
      <c r="F236" s="45">
        <v>17</v>
      </c>
      <c r="G236" s="46">
        <v>100</v>
      </c>
    </row>
    <row r="237" spans="2:7" ht="17.100000000000001" customHeight="1" x14ac:dyDescent="0.25">
      <c r="B237" s="11"/>
      <c r="C237" s="47" t="s">
        <v>4</v>
      </c>
      <c r="D237" s="48">
        <v>100</v>
      </c>
      <c r="E237" s="49">
        <v>100</v>
      </c>
      <c r="F237" s="49">
        <v>100</v>
      </c>
      <c r="G237" s="50"/>
    </row>
    <row r="238" spans="2:7" ht="17.100000000000001" customHeight="1" x14ac:dyDescent="0.25">
      <c r="B238" s="11"/>
      <c r="C238" s="28"/>
      <c r="D238" s="29"/>
      <c r="E238" s="30"/>
      <c r="F238" s="30"/>
      <c r="G238" s="31"/>
    </row>
    <row r="239" spans="2:7" ht="17.100000000000001" customHeight="1" x14ac:dyDescent="0.25">
      <c r="B239" s="11"/>
      <c r="C239" s="28"/>
    </row>
    <row r="240" spans="2:7" ht="17.100000000000001" customHeight="1" x14ac:dyDescent="0.25">
      <c r="B240" s="11"/>
      <c r="C240" s="28"/>
    </row>
    <row r="241" spans="2:7" ht="17.100000000000001" customHeight="1" x14ac:dyDescent="0.25">
      <c r="B241" s="11"/>
      <c r="C241" s="28"/>
    </row>
    <row r="242" spans="2:7" ht="17.100000000000001" customHeight="1" x14ac:dyDescent="0.25">
      <c r="B242" s="11"/>
      <c r="C242" s="28"/>
      <c r="D242" s="29"/>
      <c r="E242" s="30"/>
      <c r="F242" s="30"/>
      <c r="G242" s="31"/>
    </row>
    <row r="243" spans="2:7" ht="17.100000000000001" customHeight="1" x14ac:dyDescent="0.25">
      <c r="B243" s="11"/>
      <c r="C243" s="28"/>
      <c r="D243" s="29"/>
      <c r="E243" s="30"/>
      <c r="F243" s="30"/>
      <c r="G243" s="31"/>
    </row>
    <row r="244" spans="2:7" ht="17.100000000000001" customHeight="1" x14ac:dyDescent="0.25">
      <c r="B244" s="11"/>
      <c r="C244" s="28"/>
      <c r="D244" s="29"/>
      <c r="E244" s="30"/>
      <c r="F244" s="30"/>
      <c r="G244" s="31"/>
    </row>
    <row r="245" spans="2:7" ht="17.100000000000001" customHeight="1" x14ac:dyDescent="0.25">
      <c r="B245" s="11"/>
      <c r="C245" s="28"/>
      <c r="D245" s="29"/>
      <c r="E245" s="30"/>
      <c r="F245" s="30"/>
      <c r="G245" s="31"/>
    </row>
    <row r="246" spans="2:7" ht="17.100000000000001" customHeight="1" x14ac:dyDescent="0.25">
      <c r="B246" s="11"/>
      <c r="C246" s="28"/>
      <c r="D246" s="29"/>
      <c r="E246" s="30"/>
      <c r="F246" s="30"/>
      <c r="G246" s="31"/>
    </row>
    <row r="247" spans="2:7" ht="17.100000000000001" customHeight="1" x14ac:dyDescent="0.25">
      <c r="B247" s="11"/>
      <c r="C247" s="28"/>
      <c r="D247" s="29"/>
      <c r="E247" s="30"/>
      <c r="F247" s="30"/>
      <c r="G247" s="31"/>
    </row>
    <row r="248" spans="2:7" ht="17.100000000000001" customHeight="1" x14ac:dyDescent="0.25">
      <c r="B248" s="11"/>
      <c r="C248" s="28"/>
      <c r="D248" s="29"/>
      <c r="E248" s="30"/>
      <c r="F248" s="30"/>
      <c r="G248" s="31"/>
    </row>
    <row r="249" spans="2:7" ht="17.100000000000001" customHeight="1" x14ac:dyDescent="0.25">
      <c r="B249" s="11"/>
      <c r="C249" s="28"/>
      <c r="D249" s="29"/>
      <c r="E249" s="30"/>
      <c r="F249" s="30"/>
      <c r="G249" s="31"/>
    </row>
    <row r="251" spans="2:7" ht="54.95" customHeight="1" x14ac:dyDescent="0.25">
      <c r="B251" s="36" t="s">
        <v>28</v>
      </c>
      <c r="C251" s="37"/>
      <c r="D251" s="37"/>
      <c r="E251" s="37"/>
      <c r="F251" s="37"/>
      <c r="G251" s="38"/>
    </row>
    <row r="252" spans="2:7" ht="29.1" customHeight="1" x14ac:dyDescent="0.25">
      <c r="B252" s="8"/>
      <c r="C252" s="18"/>
      <c r="D252" s="13" t="s">
        <v>5</v>
      </c>
      <c r="E252" s="14" t="s">
        <v>6</v>
      </c>
      <c r="F252" s="14" t="s">
        <v>7</v>
      </c>
      <c r="G252" s="15" t="s">
        <v>8</v>
      </c>
    </row>
    <row r="253" spans="2:7" ht="17.100000000000001" customHeight="1" x14ac:dyDescent="0.25">
      <c r="B253" s="9"/>
      <c r="C253" s="39" t="s">
        <v>84</v>
      </c>
      <c r="D253" s="40">
        <v>7</v>
      </c>
      <c r="E253" s="41">
        <v>7.0000000000000009</v>
      </c>
      <c r="F253" s="41">
        <v>7.0000000000000009</v>
      </c>
      <c r="G253" s="42">
        <v>7.0000000000000009</v>
      </c>
    </row>
    <row r="254" spans="2:7" ht="17.100000000000001" customHeight="1" x14ac:dyDescent="0.25">
      <c r="B254" s="10"/>
      <c r="C254" s="43" t="s">
        <v>85</v>
      </c>
      <c r="D254" s="44">
        <v>9</v>
      </c>
      <c r="E254" s="45">
        <v>9</v>
      </c>
      <c r="F254" s="45">
        <v>9</v>
      </c>
      <c r="G254" s="46">
        <v>16</v>
      </c>
    </row>
    <row r="255" spans="2:7" ht="17.100000000000001" customHeight="1" x14ac:dyDescent="0.25">
      <c r="B255" s="10"/>
      <c r="C255" s="43" t="s">
        <v>86</v>
      </c>
      <c r="D255" s="44">
        <v>76</v>
      </c>
      <c r="E255" s="45">
        <v>76</v>
      </c>
      <c r="F255" s="45">
        <v>76</v>
      </c>
      <c r="G255" s="46">
        <v>92</v>
      </c>
    </row>
    <row r="256" spans="2:7" ht="17.100000000000001" customHeight="1" x14ac:dyDescent="0.25">
      <c r="B256" s="11"/>
      <c r="C256" s="43" t="s">
        <v>87</v>
      </c>
      <c r="D256" s="44">
        <v>8</v>
      </c>
      <c r="E256" s="45">
        <v>8</v>
      </c>
      <c r="F256" s="45">
        <v>8</v>
      </c>
      <c r="G256" s="46">
        <v>100</v>
      </c>
    </row>
    <row r="257" spans="2:7" ht="17.100000000000001" customHeight="1" x14ac:dyDescent="0.25">
      <c r="B257" s="11"/>
      <c r="C257" s="47" t="s">
        <v>4</v>
      </c>
      <c r="D257" s="48">
        <v>100</v>
      </c>
      <c r="E257" s="49">
        <v>100</v>
      </c>
      <c r="F257" s="49">
        <v>100</v>
      </c>
      <c r="G257" s="50"/>
    </row>
    <row r="258" spans="2:7" ht="17.100000000000001" customHeight="1" x14ac:dyDescent="0.25">
      <c r="B258" s="11"/>
      <c r="C258" s="28"/>
    </row>
    <row r="259" spans="2:7" ht="17.100000000000001" customHeight="1" x14ac:dyDescent="0.25">
      <c r="B259" s="11"/>
      <c r="C259" s="28"/>
    </row>
    <row r="260" spans="2:7" ht="17.100000000000001" customHeight="1" x14ac:dyDescent="0.25">
      <c r="B260" s="11"/>
      <c r="C260" s="28"/>
    </row>
    <row r="261" spans="2:7" ht="17.100000000000001" customHeight="1" x14ac:dyDescent="0.25">
      <c r="B261" s="11"/>
      <c r="C261" s="28"/>
      <c r="D261" s="29"/>
      <c r="E261" s="30"/>
      <c r="F261" s="30"/>
      <c r="G261" s="31"/>
    </row>
    <row r="262" spans="2:7" ht="17.100000000000001" customHeight="1" x14ac:dyDescent="0.25">
      <c r="B262" s="11"/>
      <c r="C262" s="28"/>
      <c r="D262" s="29"/>
      <c r="E262" s="30"/>
      <c r="F262" s="30"/>
      <c r="G262" s="31"/>
    </row>
    <row r="263" spans="2:7" ht="17.100000000000001" customHeight="1" x14ac:dyDescent="0.25">
      <c r="B263" s="11"/>
      <c r="C263" s="28"/>
      <c r="D263" s="29"/>
      <c r="E263" s="30"/>
      <c r="F263" s="30"/>
      <c r="G263" s="31"/>
    </row>
    <row r="264" spans="2:7" ht="17.100000000000001" customHeight="1" x14ac:dyDescent="0.25">
      <c r="B264" s="11"/>
      <c r="C264" s="28"/>
      <c r="D264" s="29"/>
      <c r="E264" s="30"/>
      <c r="F264" s="30"/>
      <c r="G264" s="31"/>
    </row>
    <row r="265" spans="2:7" ht="17.100000000000001" customHeight="1" x14ac:dyDescent="0.25">
      <c r="B265" s="11"/>
      <c r="C265" s="28"/>
      <c r="D265" s="29"/>
      <c r="E265" s="30"/>
      <c r="F265" s="30"/>
      <c r="G265" s="31"/>
    </row>
    <row r="266" spans="2:7" ht="17.100000000000001" customHeight="1" x14ac:dyDescent="0.25">
      <c r="B266" s="11"/>
      <c r="C266" s="28"/>
      <c r="D266" s="29"/>
      <c r="E266" s="30"/>
      <c r="F266" s="30"/>
      <c r="G266" s="31"/>
    </row>
    <row r="267" spans="2:7" ht="17.100000000000001" customHeight="1" x14ac:dyDescent="0.25">
      <c r="B267" s="11"/>
      <c r="C267" s="28"/>
      <c r="D267" s="29"/>
      <c r="E267" s="30"/>
      <c r="F267" s="30"/>
      <c r="G267" s="31"/>
    </row>
    <row r="268" spans="2:7" ht="17.100000000000001" customHeight="1" x14ac:dyDescent="0.25">
      <c r="B268" s="11"/>
      <c r="C268" s="28"/>
      <c r="D268" s="29"/>
      <c r="E268" s="30"/>
      <c r="F268" s="30"/>
      <c r="G268" s="31"/>
    </row>
    <row r="269" spans="2:7" ht="17.100000000000001" customHeight="1" x14ac:dyDescent="0.25">
      <c r="B269" s="11"/>
      <c r="C269" s="28"/>
      <c r="D269" s="29"/>
      <c r="E269" s="30"/>
      <c r="F269" s="30"/>
      <c r="G269" s="31"/>
    </row>
    <row r="271" spans="2:7" ht="36" customHeight="1" x14ac:dyDescent="0.25">
      <c r="B271" s="36" t="s">
        <v>29</v>
      </c>
      <c r="C271" s="37"/>
      <c r="D271" s="37"/>
      <c r="E271" s="37"/>
      <c r="F271" s="37"/>
      <c r="G271" s="38"/>
    </row>
    <row r="272" spans="2:7" ht="29.1" customHeight="1" x14ac:dyDescent="0.25">
      <c r="B272" s="8"/>
      <c r="C272" s="18"/>
      <c r="D272" s="13" t="s">
        <v>5</v>
      </c>
      <c r="E272" s="14" t="s">
        <v>6</v>
      </c>
      <c r="F272" s="14" t="s">
        <v>7</v>
      </c>
      <c r="G272" s="15" t="s">
        <v>8</v>
      </c>
    </row>
    <row r="273" spans="2:13" ht="26.25" customHeight="1" x14ac:dyDescent="0.25">
      <c r="B273" s="9"/>
      <c r="C273" s="39" t="s">
        <v>79</v>
      </c>
      <c r="D273" s="40">
        <v>5</v>
      </c>
      <c r="E273" s="41">
        <v>5</v>
      </c>
      <c r="F273" s="41">
        <v>5</v>
      </c>
      <c r="G273" s="42">
        <v>5</v>
      </c>
    </row>
    <row r="274" spans="2:13" ht="30" customHeight="1" x14ac:dyDescent="0.25">
      <c r="B274" s="10"/>
      <c r="C274" s="43" t="s">
        <v>80</v>
      </c>
      <c r="D274" s="44">
        <v>32</v>
      </c>
      <c r="E274" s="45">
        <v>32</v>
      </c>
      <c r="F274" s="45">
        <v>32</v>
      </c>
      <c r="G274" s="46">
        <v>37</v>
      </c>
    </row>
    <row r="275" spans="2:13" ht="17.100000000000001" customHeight="1" x14ac:dyDescent="0.25">
      <c r="B275" s="10"/>
      <c r="C275" s="43" t="s">
        <v>81</v>
      </c>
      <c r="D275" s="44">
        <v>17</v>
      </c>
      <c r="E275" s="45">
        <v>17</v>
      </c>
      <c r="F275" s="45">
        <v>17</v>
      </c>
      <c r="G275" s="46">
        <v>54</v>
      </c>
      <c r="I275" s="19"/>
      <c r="J275" s="2"/>
      <c r="K275" s="3"/>
      <c r="L275" s="3"/>
      <c r="M275" s="4"/>
    </row>
    <row r="276" spans="2:13" ht="17.100000000000001" customHeight="1" x14ac:dyDescent="0.25">
      <c r="B276" s="11"/>
      <c r="C276" s="43" t="s">
        <v>82</v>
      </c>
      <c r="D276" s="44">
        <v>27</v>
      </c>
      <c r="E276" s="45">
        <v>27</v>
      </c>
      <c r="F276" s="45">
        <v>27</v>
      </c>
      <c r="G276" s="46">
        <v>81</v>
      </c>
    </row>
    <row r="277" spans="2:13" ht="17.100000000000001" customHeight="1" x14ac:dyDescent="0.25">
      <c r="B277" s="11"/>
      <c r="C277" s="43" t="s">
        <v>83</v>
      </c>
      <c r="D277" s="44">
        <v>19</v>
      </c>
      <c r="E277" s="45">
        <v>19</v>
      </c>
      <c r="F277" s="45">
        <v>19</v>
      </c>
      <c r="G277" s="46">
        <v>100</v>
      </c>
    </row>
    <row r="278" spans="2:13" ht="17.100000000000001" customHeight="1" x14ac:dyDescent="0.25">
      <c r="B278" s="11"/>
      <c r="C278" s="47" t="s">
        <v>4</v>
      </c>
      <c r="D278" s="48">
        <v>100</v>
      </c>
      <c r="E278" s="49">
        <v>100</v>
      </c>
      <c r="F278" s="49">
        <v>100</v>
      </c>
      <c r="G278" s="50"/>
    </row>
    <row r="279" spans="2:13" ht="17.100000000000001" customHeight="1" x14ac:dyDescent="0.25">
      <c r="B279" s="11"/>
      <c r="C279" s="28"/>
      <c r="D279" s="29"/>
      <c r="E279" s="30"/>
      <c r="F279" s="30"/>
      <c r="G279" s="31"/>
    </row>
    <row r="280" spans="2:13" ht="17.100000000000001" customHeight="1" x14ac:dyDescent="0.25">
      <c r="B280" s="11"/>
      <c r="C280" s="28"/>
      <c r="D280" s="29"/>
      <c r="E280" s="30"/>
      <c r="F280" s="30"/>
      <c r="G280" s="31"/>
    </row>
    <row r="281" spans="2:13" ht="17.100000000000001" customHeight="1" x14ac:dyDescent="0.25">
      <c r="B281" s="11"/>
      <c r="G281" s="31"/>
    </row>
    <row r="282" spans="2:13" ht="17.100000000000001" customHeight="1" x14ac:dyDescent="0.25">
      <c r="B282" s="11"/>
      <c r="G282" s="31"/>
    </row>
    <row r="283" spans="2:13" ht="17.100000000000001" customHeight="1" x14ac:dyDescent="0.25">
      <c r="B283" s="11"/>
      <c r="G283" s="31"/>
    </row>
    <row r="284" spans="2:13" ht="17.100000000000001" customHeight="1" x14ac:dyDescent="0.25">
      <c r="B284" s="11"/>
      <c r="C284" s="28"/>
      <c r="D284" s="29"/>
      <c r="E284" s="30"/>
      <c r="F284" s="30"/>
      <c r="G284" s="31"/>
    </row>
    <row r="285" spans="2:13" ht="17.100000000000001" customHeight="1" x14ac:dyDescent="0.25">
      <c r="B285" s="11"/>
      <c r="C285" s="28"/>
      <c r="D285" s="29"/>
      <c r="E285" s="30"/>
      <c r="F285" s="30"/>
      <c r="G285" s="31"/>
    </row>
    <row r="286" spans="2:13" ht="17.100000000000001" customHeight="1" x14ac:dyDescent="0.25">
      <c r="B286" s="11"/>
      <c r="C286" s="28"/>
      <c r="D286" s="29"/>
      <c r="E286" s="30"/>
      <c r="F286" s="30"/>
      <c r="G286" s="31"/>
    </row>
    <row r="287" spans="2:13" ht="17.100000000000001" customHeight="1" x14ac:dyDescent="0.25">
      <c r="B287" s="11"/>
      <c r="C287" s="28"/>
      <c r="D287" s="29"/>
      <c r="E287" s="30"/>
      <c r="F287" s="30"/>
      <c r="G287" s="31"/>
    </row>
    <row r="288" spans="2:13" ht="17.100000000000001" customHeight="1" x14ac:dyDescent="0.25">
      <c r="B288" s="11"/>
      <c r="C288" s="28"/>
      <c r="D288" s="29"/>
      <c r="E288" s="30"/>
      <c r="F288" s="30"/>
      <c r="G288" s="31"/>
    </row>
    <row r="289" spans="2:7" ht="17.100000000000001" customHeight="1" x14ac:dyDescent="0.25">
      <c r="B289" s="11"/>
      <c r="C289" s="28"/>
      <c r="D289" s="29"/>
      <c r="E289" s="30"/>
      <c r="F289" s="30"/>
      <c r="G289" s="31"/>
    </row>
    <row r="292" spans="2:7" ht="21" customHeight="1" x14ac:dyDescent="0.25">
      <c r="B292" s="51" t="s">
        <v>1</v>
      </c>
      <c r="C292" s="51"/>
      <c r="D292" s="51"/>
      <c r="E292" s="51"/>
      <c r="F292" s="51"/>
      <c r="G292" s="51"/>
    </row>
    <row r="293" spans="2:7" ht="29.1" customHeight="1" x14ac:dyDescent="0.25">
      <c r="B293" s="8"/>
      <c r="C293" s="18"/>
      <c r="D293" s="13" t="s">
        <v>5</v>
      </c>
      <c r="E293" s="14" t="s">
        <v>6</v>
      </c>
      <c r="F293" s="14" t="s">
        <v>7</v>
      </c>
      <c r="G293" s="15" t="s">
        <v>8</v>
      </c>
    </row>
    <row r="294" spans="2:7" ht="17.100000000000001" customHeight="1" x14ac:dyDescent="0.25">
      <c r="B294" s="10"/>
      <c r="C294" s="39" t="s">
        <v>72</v>
      </c>
      <c r="D294" s="40">
        <v>8</v>
      </c>
      <c r="E294" s="41">
        <v>8</v>
      </c>
      <c r="F294" s="41">
        <v>8</v>
      </c>
      <c r="G294" s="42">
        <v>8</v>
      </c>
    </row>
    <row r="295" spans="2:7" ht="30" customHeight="1" x14ac:dyDescent="0.25">
      <c r="B295" s="10"/>
      <c r="C295" s="43" t="s">
        <v>73</v>
      </c>
      <c r="D295" s="44">
        <v>24</v>
      </c>
      <c r="E295" s="45">
        <v>24</v>
      </c>
      <c r="F295" s="45">
        <v>24</v>
      </c>
      <c r="G295" s="46">
        <v>32</v>
      </c>
    </row>
    <row r="296" spans="2:7" ht="30" customHeight="1" x14ac:dyDescent="0.25">
      <c r="B296" s="10"/>
      <c r="C296" s="43" t="s">
        <v>74</v>
      </c>
      <c r="D296" s="44">
        <v>19</v>
      </c>
      <c r="E296" s="45">
        <v>19</v>
      </c>
      <c r="F296" s="45">
        <v>19</v>
      </c>
      <c r="G296" s="46">
        <v>51</v>
      </c>
    </row>
    <row r="297" spans="2:7" ht="30" customHeight="1" x14ac:dyDescent="0.25">
      <c r="B297" s="10"/>
      <c r="C297" s="43" t="s">
        <v>75</v>
      </c>
      <c r="D297" s="44">
        <v>9</v>
      </c>
      <c r="E297" s="45">
        <v>9</v>
      </c>
      <c r="F297" s="45">
        <v>9</v>
      </c>
      <c r="G297" s="46">
        <v>60</v>
      </c>
    </row>
    <row r="298" spans="2:7" ht="38.25" customHeight="1" x14ac:dyDescent="0.25">
      <c r="B298" s="10"/>
      <c r="C298" s="43" t="s">
        <v>76</v>
      </c>
      <c r="D298" s="44">
        <v>4</v>
      </c>
      <c r="E298" s="45">
        <v>4</v>
      </c>
      <c r="F298" s="45">
        <v>4</v>
      </c>
      <c r="G298" s="46">
        <v>64</v>
      </c>
    </row>
    <row r="299" spans="2:7" ht="17.100000000000001" customHeight="1" x14ac:dyDescent="0.25">
      <c r="B299" s="11"/>
      <c r="C299" s="43" t="s">
        <v>77</v>
      </c>
      <c r="D299" s="44">
        <v>7</v>
      </c>
      <c r="E299" s="45">
        <v>7.0000000000000009</v>
      </c>
      <c r="F299" s="45">
        <v>7.0000000000000009</v>
      </c>
      <c r="G299" s="46">
        <v>71</v>
      </c>
    </row>
    <row r="300" spans="2:7" ht="17.100000000000001" customHeight="1" x14ac:dyDescent="0.25">
      <c r="B300" s="11"/>
      <c r="C300" s="43" t="s">
        <v>78</v>
      </c>
      <c r="D300" s="44">
        <v>29</v>
      </c>
      <c r="E300" s="45">
        <v>28.999999999999996</v>
      </c>
      <c r="F300" s="45">
        <v>28.999999999999996</v>
      </c>
      <c r="G300" s="46">
        <v>100</v>
      </c>
    </row>
    <row r="301" spans="2:7" ht="17.100000000000001" customHeight="1" x14ac:dyDescent="0.25">
      <c r="B301" s="11"/>
      <c r="C301" s="47" t="s">
        <v>4</v>
      </c>
      <c r="D301" s="48">
        <v>100</v>
      </c>
      <c r="E301" s="49">
        <v>100</v>
      </c>
      <c r="F301" s="49">
        <v>100</v>
      </c>
      <c r="G301" s="50"/>
    </row>
    <row r="302" spans="2:7" ht="17.100000000000001" customHeight="1" x14ac:dyDescent="0.25">
      <c r="B302" s="11"/>
      <c r="C302" s="28"/>
      <c r="D302" s="29"/>
      <c r="E302" s="30"/>
      <c r="F302" s="30"/>
      <c r="G302" s="31"/>
    </row>
    <row r="303" spans="2:7" ht="17.100000000000001" customHeight="1" x14ac:dyDescent="0.25">
      <c r="B303" s="11"/>
      <c r="C303" s="28"/>
      <c r="D303" s="29"/>
      <c r="E303" s="30"/>
      <c r="F303" s="30"/>
      <c r="G303" s="31"/>
    </row>
    <row r="304" spans="2:7" ht="17.100000000000001" customHeight="1" x14ac:dyDescent="0.25">
      <c r="B304" s="11"/>
      <c r="C304" s="28"/>
      <c r="D304" s="29"/>
      <c r="E304" s="30"/>
      <c r="F304" s="30"/>
      <c r="G304" s="31"/>
    </row>
    <row r="305" spans="2:7" ht="17.100000000000001" customHeight="1" x14ac:dyDescent="0.25">
      <c r="B305" s="11"/>
      <c r="C305" s="28"/>
      <c r="D305" s="29"/>
      <c r="E305" s="30"/>
      <c r="F305" s="30"/>
      <c r="G305" s="31"/>
    </row>
    <row r="306" spans="2:7" ht="17.100000000000001" customHeight="1" x14ac:dyDescent="0.25">
      <c r="B306" s="11"/>
      <c r="C306" s="28"/>
      <c r="D306" s="29"/>
      <c r="E306" s="30"/>
      <c r="F306" s="30"/>
      <c r="G306" s="31"/>
    </row>
    <row r="307" spans="2:7" ht="17.100000000000001" customHeight="1" x14ac:dyDescent="0.25">
      <c r="B307" s="11"/>
      <c r="G307" s="31"/>
    </row>
    <row r="308" spans="2:7" ht="17.100000000000001" customHeight="1" x14ac:dyDescent="0.25">
      <c r="B308" s="11"/>
      <c r="G308" s="31"/>
    </row>
    <row r="309" spans="2:7" ht="17.100000000000001" customHeight="1" x14ac:dyDescent="0.25">
      <c r="B309" s="11"/>
      <c r="C309" s="28"/>
      <c r="D309" s="29"/>
      <c r="E309" s="30"/>
      <c r="F309" s="30"/>
      <c r="G309" s="31"/>
    </row>
    <row r="310" spans="2:7" ht="17.100000000000001" customHeight="1" x14ac:dyDescent="0.25">
      <c r="B310" s="11"/>
      <c r="C310" s="28"/>
      <c r="D310" s="29"/>
      <c r="E310" s="30"/>
      <c r="F310" s="30"/>
      <c r="G310" s="31"/>
    </row>
    <row r="311" spans="2:7" ht="17.100000000000001" customHeight="1" x14ac:dyDescent="0.25">
      <c r="B311" s="11"/>
      <c r="C311" s="28"/>
      <c r="D311" s="29"/>
      <c r="E311" s="30"/>
      <c r="F311" s="30"/>
      <c r="G311" s="31"/>
    </row>
    <row r="312" spans="2:7" ht="17.100000000000001" customHeight="1" x14ac:dyDescent="0.25">
      <c r="B312" s="11"/>
      <c r="C312" s="28"/>
      <c r="D312" s="29"/>
      <c r="E312" s="30"/>
      <c r="F312" s="30"/>
      <c r="G312" s="31"/>
    </row>
    <row r="314" spans="2:7" ht="36" customHeight="1" x14ac:dyDescent="0.25">
      <c r="B314" s="36" t="s">
        <v>30</v>
      </c>
      <c r="C314" s="37"/>
      <c r="D314" s="37"/>
      <c r="E314" s="37"/>
      <c r="F314" s="37"/>
      <c r="G314" s="38"/>
    </row>
    <row r="315" spans="2:7" ht="29.1" customHeight="1" x14ac:dyDescent="0.25">
      <c r="B315" s="8"/>
      <c r="C315" s="18"/>
      <c r="D315" s="13" t="s">
        <v>5</v>
      </c>
      <c r="E315" s="14" t="s">
        <v>6</v>
      </c>
      <c r="F315" s="14" t="s">
        <v>7</v>
      </c>
      <c r="G315" s="15" t="s">
        <v>8</v>
      </c>
    </row>
    <row r="316" spans="2:7" ht="30" customHeight="1" x14ac:dyDescent="0.25">
      <c r="B316" s="9"/>
      <c r="C316" s="39" t="s">
        <v>69</v>
      </c>
      <c r="D316" s="40">
        <v>11</v>
      </c>
      <c r="E316" s="41">
        <v>11</v>
      </c>
      <c r="F316" s="41">
        <v>11</v>
      </c>
      <c r="G316" s="42">
        <v>11</v>
      </c>
    </row>
    <row r="317" spans="2:7" ht="30" customHeight="1" x14ac:dyDescent="0.25">
      <c r="B317" s="10"/>
      <c r="C317" s="43" t="s">
        <v>70</v>
      </c>
      <c r="D317" s="44">
        <v>4</v>
      </c>
      <c r="E317" s="45">
        <v>4</v>
      </c>
      <c r="F317" s="45">
        <v>4</v>
      </c>
      <c r="G317" s="46">
        <v>15</v>
      </c>
    </row>
    <row r="318" spans="2:7" ht="30" customHeight="1" x14ac:dyDescent="0.25">
      <c r="B318" s="10"/>
      <c r="C318" s="43" t="s">
        <v>71</v>
      </c>
      <c r="D318" s="44">
        <v>85</v>
      </c>
      <c r="E318" s="45">
        <v>85</v>
      </c>
      <c r="F318" s="45">
        <v>85</v>
      </c>
      <c r="G318" s="46">
        <v>100</v>
      </c>
    </row>
    <row r="319" spans="2:7" ht="45.95" customHeight="1" x14ac:dyDescent="0.25">
      <c r="B319" s="10"/>
      <c r="C319" s="47" t="s">
        <v>4</v>
      </c>
      <c r="D319" s="48">
        <v>100</v>
      </c>
      <c r="E319" s="49">
        <v>100</v>
      </c>
      <c r="F319" s="49">
        <v>100</v>
      </c>
      <c r="G319" s="50"/>
    </row>
    <row r="320" spans="2:7" ht="17.100000000000001" customHeight="1" x14ac:dyDescent="0.25">
      <c r="B320" s="11"/>
      <c r="C320" s="28"/>
      <c r="D320" s="29"/>
      <c r="E320" s="30"/>
      <c r="F320" s="30"/>
      <c r="G320" s="31"/>
    </row>
    <row r="321" spans="2:16" ht="17.100000000000001" customHeight="1" x14ac:dyDescent="0.25">
      <c r="B321" s="11"/>
      <c r="C321" s="28"/>
      <c r="D321" s="29"/>
      <c r="E321" s="30"/>
      <c r="F321" s="30"/>
      <c r="G321" s="31"/>
    </row>
    <row r="322" spans="2:16" ht="17.100000000000001" customHeight="1" x14ac:dyDescent="0.25">
      <c r="B322" s="11"/>
      <c r="C322" s="28"/>
      <c r="D322" s="29"/>
      <c r="E322" s="30"/>
      <c r="F322" s="30"/>
      <c r="G322" s="31"/>
    </row>
    <row r="323" spans="2:16" ht="17.100000000000001" customHeight="1" x14ac:dyDescent="0.25">
      <c r="B323" s="11"/>
      <c r="G323" s="31"/>
    </row>
    <row r="324" spans="2:16" ht="17.100000000000001" customHeight="1" x14ac:dyDescent="0.25">
      <c r="B324" s="33" t="s">
        <v>31</v>
      </c>
      <c r="C324" s="34"/>
      <c r="D324" s="34"/>
      <c r="E324" s="34"/>
      <c r="F324" s="34"/>
      <c r="G324" s="35"/>
    </row>
    <row r="325" spans="2:16" ht="17.100000000000001" customHeight="1" x14ac:dyDescent="0.25">
      <c r="B325" s="8"/>
      <c r="C325" s="18"/>
      <c r="D325" s="13" t="s">
        <v>5</v>
      </c>
      <c r="E325" s="14" t="s">
        <v>6</v>
      </c>
      <c r="F325" s="14" t="s">
        <v>7</v>
      </c>
      <c r="G325" s="15" t="s">
        <v>8</v>
      </c>
      <c r="L325" s="18"/>
      <c r="M325" s="13" t="s">
        <v>5</v>
      </c>
      <c r="N325" s="14" t="s">
        <v>6</v>
      </c>
      <c r="O325" s="14" t="s">
        <v>7</v>
      </c>
      <c r="P325" s="15" t="s">
        <v>8</v>
      </c>
    </row>
    <row r="326" spans="2:16" ht="17.100000000000001" customHeight="1" x14ac:dyDescent="0.25">
      <c r="B326" s="9"/>
      <c r="C326" s="17" t="s">
        <v>64</v>
      </c>
      <c r="D326" s="2">
        <v>14</v>
      </c>
      <c r="E326" s="3">
        <f>D326/100*100</f>
        <v>14.000000000000002</v>
      </c>
      <c r="F326" s="3">
        <f>E326</f>
        <v>14.000000000000002</v>
      </c>
      <c r="G326" s="21">
        <f>F326</f>
        <v>14.000000000000002</v>
      </c>
      <c r="L326" s="59" t="s">
        <v>64</v>
      </c>
      <c r="M326" s="2">
        <v>14</v>
      </c>
      <c r="N326" s="3">
        <f>M326/280*100</f>
        <v>5</v>
      </c>
      <c r="O326" s="3">
        <f>N326</f>
        <v>5</v>
      </c>
      <c r="P326" s="21">
        <f>O326</f>
        <v>5</v>
      </c>
    </row>
    <row r="327" spans="2:16" ht="17.100000000000001" customHeight="1" x14ac:dyDescent="0.25">
      <c r="B327" s="10"/>
      <c r="C327" s="17" t="s">
        <v>65</v>
      </c>
      <c r="D327" s="20">
        <v>67</v>
      </c>
      <c r="E327" s="3">
        <f t="shared" ref="E327:E331" si="0">D327/100*100</f>
        <v>67</v>
      </c>
      <c r="F327" s="3">
        <f t="shared" ref="F327:F331" si="1">E327</f>
        <v>67</v>
      </c>
      <c r="G327" s="24">
        <f>F327+G326</f>
        <v>81</v>
      </c>
      <c r="L327" s="59" t="s">
        <v>65</v>
      </c>
      <c r="M327" s="20">
        <v>67</v>
      </c>
      <c r="N327" s="3">
        <f t="shared" ref="N327:N331" si="2">M327/280*100</f>
        <v>23.928571428571431</v>
      </c>
      <c r="O327" s="3">
        <f t="shared" ref="O327:O331" si="3">N327</f>
        <v>23.928571428571431</v>
      </c>
      <c r="P327" s="24">
        <f>O327+P326</f>
        <v>28.928571428571431</v>
      </c>
    </row>
    <row r="328" spans="2:16" ht="17.100000000000001" customHeight="1" x14ac:dyDescent="0.25">
      <c r="B328" s="10"/>
      <c r="C328" s="17" t="s">
        <v>66</v>
      </c>
      <c r="D328" s="2">
        <v>97</v>
      </c>
      <c r="E328" s="3">
        <f t="shared" si="0"/>
        <v>97</v>
      </c>
      <c r="F328" s="3">
        <f t="shared" si="1"/>
        <v>97</v>
      </c>
      <c r="G328" s="24">
        <f t="shared" ref="G328:G331" si="4">F328+G327</f>
        <v>178</v>
      </c>
      <c r="L328" s="59" t="s">
        <v>66</v>
      </c>
      <c r="M328" s="2">
        <v>97</v>
      </c>
      <c r="N328" s="3">
        <f t="shared" si="2"/>
        <v>34.642857142857139</v>
      </c>
      <c r="O328" s="3">
        <f t="shared" si="3"/>
        <v>34.642857142857139</v>
      </c>
      <c r="P328" s="24">
        <f t="shared" ref="P328:P331" si="5">O328+P327</f>
        <v>63.571428571428569</v>
      </c>
    </row>
    <row r="329" spans="2:16" ht="17.100000000000001" customHeight="1" x14ac:dyDescent="0.25">
      <c r="B329" s="10"/>
      <c r="C329" s="17" t="s">
        <v>67</v>
      </c>
      <c r="D329" s="22">
        <v>40</v>
      </c>
      <c r="E329" s="3">
        <f t="shared" si="0"/>
        <v>40</v>
      </c>
      <c r="F329" s="3">
        <f t="shared" si="1"/>
        <v>40</v>
      </c>
      <c r="G329" s="24">
        <f t="shared" si="4"/>
        <v>218</v>
      </c>
      <c r="L329" s="59" t="s">
        <v>67</v>
      </c>
      <c r="M329" s="22">
        <v>40</v>
      </c>
      <c r="N329" s="3">
        <f t="shared" si="2"/>
        <v>14.285714285714285</v>
      </c>
      <c r="O329" s="3">
        <f t="shared" si="3"/>
        <v>14.285714285714285</v>
      </c>
      <c r="P329" s="24">
        <f t="shared" si="5"/>
        <v>77.857142857142861</v>
      </c>
    </row>
    <row r="330" spans="2:16" ht="17.100000000000001" customHeight="1" x14ac:dyDescent="0.25">
      <c r="B330" s="11"/>
      <c r="C330" s="17" t="s">
        <v>68</v>
      </c>
      <c r="D330" s="52">
        <v>47</v>
      </c>
      <c r="E330" s="3">
        <f t="shared" si="0"/>
        <v>47</v>
      </c>
      <c r="F330" s="3">
        <f t="shared" si="1"/>
        <v>47</v>
      </c>
      <c r="G330" s="24">
        <f t="shared" si="4"/>
        <v>265</v>
      </c>
      <c r="L330" s="59" t="s">
        <v>68</v>
      </c>
      <c r="M330" s="52">
        <v>47</v>
      </c>
      <c r="N330" s="3">
        <f t="shared" si="2"/>
        <v>16.785714285714285</v>
      </c>
      <c r="O330" s="3">
        <f t="shared" si="3"/>
        <v>16.785714285714285</v>
      </c>
      <c r="P330" s="24">
        <f t="shared" si="5"/>
        <v>94.642857142857139</v>
      </c>
    </row>
    <row r="331" spans="2:16" ht="17.100000000000001" customHeight="1" x14ac:dyDescent="0.25">
      <c r="B331" s="11"/>
      <c r="C331" s="32" t="s">
        <v>12</v>
      </c>
      <c r="D331" s="29">
        <v>15</v>
      </c>
      <c r="E331" s="3">
        <f t="shared" si="0"/>
        <v>15</v>
      </c>
      <c r="F331" s="3">
        <f t="shared" si="1"/>
        <v>15</v>
      </c>
      <c r="G331" s="24">
        <f t="shared" si="4"/>
        <v>280</v>
      </c>
      <c r="L331" s="60" t="s">
        <v>12</v>
      </c>
      <c r="M331" s="29">
        <v>15</v>
      </c>
      <c r="N331" s="3">
        <f t="shared" si="2"/>
        <v>5.3571428571428568</v>
      </c>
      <c r="O331" s="3">
        <f t="shared" si="3"/>
        <v>5.3571428571428568</v>
      </c>
      <c r="P331" s="24">
        <f t="shared" si="5"/>
        <v>100</v>
      </c>
    </row>
    <row r="332" spans="2:16" ht="17.100000000000001" customHeight="1" x14ac:dyDescent="0.25">
      <c r="B332" s="11"/>
      <c r="C332" s="25" t="s">
        <v>4</v>
      </c>
      <c r="D332" s="26">
        <f>SUM(D326:D331)</f>
        <v>280</v>
      </c>
      <c r="E332" s="27">
        <f>SUM(E326:E331)</f>
        <v>280</v>
      </c>
      <c r="F332" s="27">
        <f>SUM(F326:F331)</f>
        <v>280</v>
      </c>
      <c r="G332" s="5"/>
      <c r="L332" s="25" t="s">
        <v>4</v>
      </c>
      <c r="M332" s="26">
        <f>SUM(M326:M331)</f>
        <v>280</v>
      </c>
      <c r="N332" s="27">
        <f>SUM(N326:N331)</f>
        <v>100</v>
      </c>
      <c r="O332" s="27">
        <f>SUM(O326:O331)</f>
        <v>100</v>
      </c>
      <c r="P332" s="5"/>
    </row>
    <row r="334" spans="2:16" ht="36" customHeight="1" x14ac:dyDescent="0.25"/>
    <row r="335" spans="2:16" ht="29.1" customHeight="1" x14ac:dyDescent="0.25"/>
    <row r="336" spans="2:16" ht="30" customHeight="1" x14ac:dyDescent="0.25"/>
    <row r="337" spans="2:7" ht="17.100000000000001" customHeight="1" x14ac:dyDescent="0.25"/>
    <row r="338" spans="2:7" ht="17.100000000000001" customHeight="1" x14ac:dyDescent="0.25"/>
    <row r="339" spans="2:7" ht="13.5" customHeight="1" x14ac:dyDescent="0.25"/>
    <row r="340" spans="2:7" ht="17.100000000000001" customHeight="1" x14ac:dyDescent="0.25"/>
    <row r="341" spans="2:7" ht="17.100000000000001" customHeight="1" x14ac:dyDescent="0.25"/>
    <row r="342" spans="2:7" ht="17.100000000000001" customHeight="1" x14ac:dyDescent="0.25"/>
    <row r="343" spans="2:7" ht="17.100000000000001" customHeight="1" x14ac:dyDescent="0.25">
      <c r="B343" s="11"/>
      <c r="C343" s="28"/>
      <c r="D343" s="29"/>
      <c r="E343" s="30"/>
      <c r="F343" s="30"/>
      <c r="G343" s="31"/>
    </row>
    <row r="344" spans="2:7" ht="17.100000000000001" customHeight="1" x14ac:dyDescent="0.25">
      <c r="B344" s="11"/>
      <c r="C344" s="28"/>
      <c r="D344" s="29"/>
      <c r="E344" s="30"/>
      <c r="F344" s="30"/>
      <c r="G344" s="31"/>
    </row>
    <row r="345" spans="2:7" ht="17.100000000000001" customHeight="1" x14ac:dyDescent="0.25">
      <c r="B345" s="11"/>
      <c r="G345" s="31"/>
    </row>
    <row r="346" spans="2:7" ht="17.100000000000001" customHeight="1" x14ac:dyDescent="0.25">
      <c r="B346" s="11"/>
      <c r="G346" s="31"/>
    </row>
    <row r="347" spans="2:7" ht="17.100000000000001" customHeight="1" x14ac:dyDescent="0.25">
      <c r="B347" s="11"/>
      <c r="C347" s="28"/>
      <c r="D347" s="29"/>
      <c r="E347" s="30"/>
      <c r="F347" s="30"/>
      <c r="G347" s="31"/>
    </row>
    <row r="348" spans="2:7" ht="17.100000000000001" customHeight="1" x14ac:dyDescent="0.25">
      <c r="B348" s="11"/>
      <c r="C348" s="28"/>
      <c r="D348" s="29"/>
      <c r="E348" s="30"/>
      <c r="F348" s="30"/>
      <c r="G348" s="31"/>
    </row>
    <row r="349" spans="2:7" ht="17.100000000000001" customHeight="1" x14ac:dyDescent="0.25">
      <c r="B349" s="11"/>
      <c r="C349" s="28"/>
      <c r="D349" s="29"/>
      <c r="E349" s="30"/>
      <c r="F349" s="30"/>
      <c r="G349" s="31"/>
    </row>
    <row r="350" spans="2:7" ht="17.100000000000001" customHeight="1" x14ac:dyDescent="0.25">
      <c r="B350" s="11"/>
      <c r="C350" s="28"/>
      <c r="D350" s="29"/>
      <c r="E350" s="30"/>
      <c r="F350" s="30"/>
      <c r="G350" s="31"/>
    </row>
    <row r="351" spans="2:7" ht="17.100000000000001" customHeight="1" x14ac:dyDescent="0.25">
      <c r="B351" s="11"/>
      <c r="C351" s="28"/>
      <c r="D351" s="29"/>
      <c r="E351" s="30"/>
      <c r="F351" s="30"/>
      <c r="G351" s="31"/>
    </row>
    <row r="352" spans="2:7" ht="17.100000000000001" customHeight="1" x14ac:dyDescent="0.25">
      <c r="B352" s="11"/>
      <c r="C352" s="28"/>
      <c r="D352" s="29"/>
      <c r="E352" s="30"/>
      <c r="F352" s="30"/>
      <c r="G352" s="31"/>
    </row>
    <row r="353" spans="2:15" ht="17.100000000000001" customHeight="1" x14ac:dyDescent="0.25">
      <c r="B353" s="11"/>
      <c r="C353" s="28"/>
      <c r="D353" s="29"/>
      <c r="E353" s="30"/>
      <c r="F353" s="30"/>
      <c r="G353" s="31"/>
    </row>
    <row r="355" spans="2:15" ht="36" customHeight="1" x14ac:dyDescent="0.25">
      <c r="B355" s="33" t="s">
        <v>32</v>
      </c>
      <c r="C355" s="34"/>
      <c r="D355" s="34"/>
      <c r="E355" s="34"/>
      <c r="F355" s="34"/>
      <c r="G355" s="35"/>
    </row>
    <row r="356" spans="2:15" ht="29.1" customHeight="1" x14ac:dyDescent="0.25">
      <c r="B356" s="8"/>
      <c r="C356" s="18"/>
      <c r="D356" s="13" t="s">
        <v>5</v>
      </c>
      <c r="E356" s="14" t="s">
        <v>6</v>
      </c>
      <c r="F356" s="14" t="s">
        <v>7</v>
      </c>
      <c r="G356" s="15" t="s">
        <v>8</v>
      </c>
      <c r="K356" s="18"/>
      <c r="L356" s="13" t="s">
        <v>5</v>
      </c>
      <c r="M356" s="14" t="s">
        <v>6</v>
      </c>
      <c r="N356" s="14" t="s">
        <v>7</v>
      </c>
      <c r="O356" s="15" t="s">
        <v>8</v>
      </c>
    </row>
    <row r="357" spans="2:15" ht="30" customHeight="1" x14ac:dyDescent="0.25">
      <c r="B357" s="9"/>
      <c r="C357" s="17" t="s">
        <v>54</v>
      </c>
      <c r="D357" s="2">
        <v>90</v>
      </c>
      <c r="E357" s="3">
        <f>D357/100*100</f>
        <v>90</v>
      </c>
      <c r="F357" s="3">
        <f>E357</f>
        <v>90</v>
      </c>
      <c r="G357" s="21">
        <f>F357</f>
        <v>90</v>
      </c>
      <c r="K357" s="59" t="s">
        <v>54</v>
      </c>
      <c r="L357" s="2">
        <v>90</v>
      </c>
      <c r="M357" s="3">
        <f>L357/536*100</f>
        <v>16.791044776119403</v>
      </c>
      <c r="N357" s="3">
        <f>M357</f>
        <v>16.791044776119403</v>
      </c>
      <c r="O357" s="21">
        <f>N357</f>
        <v>16.791044776119403</v>
      </c>
    </row>
    <row r="358" spans="2:15" ht="17.100000000000001" customHeight="1" x14ac:dyDescent="0.25">
      <c r="B358" s="10"/>
      <c r="C358" s="32" t="s">
        <v>55</v>
      </c>
      <c r="D358" s="20">
        <v>89</v>
      </c>
      <c r="E358" s="3">
        <f t="shared" ref="E358:E367" si="6">D358/100*100</f>
        <v>89</v>
      </c>
      <c r="F358" s="3">
        <f t="shared" ref="F358:F367" si="7">E358</f>
        <v>89</v>
      </c>
      <c r="G358" s="24">
        <f>F358+G357</f>
        <v>179</v>
      </c>
      <c r="K358" s="60" t="s">
        <v>55</v>
      </c>
      <c r="L358" s="20">
        <v>89</v>
      </c>
      <c r="M358" s="3">
        <f t="shared" ref="M358:M367" si="8">L358/536*100</f>
        <v>16.6044776119403</v>
      </c>
      <c r="N358" s="3">
        <f t="shared" ref="N358:N367" si="9">M358</f>
        <v>16.6044776119403</v>
      </c>
      <c r="O358" s="24">
        <f>N358+O357</f>
        <v>33.395522388059703</v>
      </c>
    </row>
    <row r="359" spans="2:15" ht="17.100000000000001" customHeight="1" x14ac:dyDescent="0.25">
      <c r="B359" s="10"/>
      <c r="C359" s="17" t="s">
        <v>56</v>
      </c>
      <c r="D359" s="2">
        <v>84</v>
      </c>
      <c r="E359" s="3">
        <f t="shared" si="6"/>
        <v>84</v>
      </c>
      <c r="F359" s="3">
        <f t="shared" si="7"/>
        <v>84</v>
      </c>
      <c r="G359" s="24">
        <f t="shared" ref="G359:G362" si="10">F359+G358</f>
        <v>263</v>
      </c>
      <c r="K359" s="59" t="s">
        <v>56</v>
      </c>
      <c r="L359" s="2">
        <v>84</v>
      </c>
      <c r="M359" s="3">
        <f t="shared" si="8"/>
        <v>15.671641791044777</v>
      </c>
      <c r="N359" s="3">
        <f t="shared" si="9"/>
        <v>15.671641791044777</v>
      </c>
      <c r="O359" s="24">
        <f t="shared" ref="O359:O362" si="11">N359+O358</f>
        <v>49.067164179104481</v>
      </c>
    </row>
    <row r="360" spans="2:15" ht="30" customHeight="1" x14ac:dyDescent="0.25">
      <c r="B360" s="10"/>
      <c r="C360" s="17" t="s">
        <v>57</v>
      </c>
      <c r="D360" s="22">
        <v>36</v>
      </c>
      <c r="E360" s="3">
        <f t="shared" si="6"/>
        <v>36</v>
      </c>
      <c r="F360" s="3">
        <f t="shared" si="7"/>
        <v>36</v>
      </c>
      <c r="G360" s="24">
        <f t="shared" si="10"/>
        <v>299</v>
      </c>
      <c r="K360" s="59" t="s">
        <v>57</v>
      </c>
      <c r="L360" s="22">
        <v>36</v>
      </c>
      <c r="M360" s="3">
        <f t="shared" si="8"/>
        <v>6.7164179104477615</v>
      </c>
      <c r="N360" s="3">
        <f t="shared" si="9"/>
        <v>6.7164179104477615</v>
      </c>
      <c r="O360" s="24">
        <f t="shared" si="11"/>
        <v>55.78358208955224</v>
      </c>
    </row>
    <row r="361" spans="2:15" ht="17.100000000000001" customHeight="1" x14ac:dyDescent="0.25">
      <c r="B361" s="11"/>
      <c r="C361" s="17" t="s">
        <v>58</v>
      </c>
      <c r="D361" s="52">
        <v>46</v>
      </c>
      <c r="E361" s="3">
        <f t="shared" si="6"/>
        <v>46</v>
      </c>
      <c r="F361" s="3">
        <f t="shared" si="7"/>
        <v>46</v>
      </c>
      <c r="G361" s="24">
        <f t="shared" si="10"/>
        <v>345</v>
      </c>
      <c r="K361" s="59" t="s">
        <v>58</v>
      </c>
      <c r="L361" s="52">
        <v>46</v>
      </c>
      <c r="M361" s="3">
        <f t="shared" si="8"/>
        <v>8.5820895522388057</v>
      </c>
      <c r="N361" s="3">
        <f t="shared" si="9"/>
        <v>8.5820895522388057</v>
      </c>
      <c r="O361" s="24">
        <f t="shared" si="11"/>
        <v>64.365671641791039</v>
      </c>
    </row>
    <row r="362" spans="2:15" ht="17.100000000000001" customHeight="1" x14ac:dyDescent="0.25">
      <c r="B362" s="11"/>
      <c r="C362" s="17" t="s">
        <v>59</v>
      </c>
      <c r="D362" s="29">
        <v>23</v>
      </c>
      <c r="E362" s="3">
        <f t="shared" si="6"/>
        <v>23</v>
      </c>
      <c r="F362" s="3">
        <f t="shared" si="7"/>
        <v>23</v>
      </c>
      <c r="G362" s="24">
        <f t="shared" si="10"/>
        <v>368</v>
      </c>
      <c r="K362" s="59" t="s">
        <v>59</v>
      </c>
      <c r="L362" s="29">
        <v>23</v>
      </c>
      <c r="M362" s="3">
        <f t="shared" si="8"/>
        <v>4.2910447761194028</v>
      </c>
      <c r="N362" s="3">
        <f t="shared" si="9"/>
        <v>4.2910447761194028</v>
      </c>
      <c r="O362" s="24">
        <f t="shared" si="11"/>
        <v>68.656716417910445</v>
      </c>
    </row>
    <row r="363" spans="2:15" ht="17.100000000000001" customHeight="1" x14ac:dyDescent="0.25">
      <c r="B363" s="11"/>
      <c r="C363" s="17" t="s">
        <v>60</v>
      </c>
      <c r="D363" s="20">
        <v>28</v>
      </c>
      <c r="E363" s="3">
        <f t="shared" si="6"/>
        <v>28.000000000000004</v>
      </c>
      <c r="F363" s="3">
        <f t="shared" si="7"/>
        <v>28.000000000000004</v>
      </c>
      <c r="G363" s="24">
        <f>F363+G362</f>
        <v>396</v>
      </c>
      <c r="K363" s="59" t="s">
        <v>60</v>
      </c>
      <c r="L363" s="20">
        <v>28</v>
      </c>
      <c r="M363" s="3">
        <f t="shared" si="8"/>
        <v>5.2238805970149249</v>
      </c>
      <c r="N363" s="3">
        <f t="shared" si="9"/>
        <v>5.2238805970149249</v>
      </c>
      <c r="O363" s="24">
        <f>N363+O362</f>
        <v>73.880597014925371</v>
      </c>
    </row>
    <row r="364" spans="2:15" ht="17.100000000000001" customHeight="1" x14ac:dyDescent="0.25">
      <c r="B364" s="11"/>
      <c r="C364" s="17" t="s">
        <v>61</v>
      </c>
      <c r="D364" s="2">
        <v>68</v>
      </c>
      <c r="E364" s="3">
        <f t="shared" si="6"/>
        <v>68</v>
      </c>
      <c r="F364" s="3">
        <f t="shared" si="7"/>
        <v>68</v>
      </c>
      <c r="G364" s="24">
        <f t="shared" ref="G364:G367" si="12">F364+G363</f>
        <v>464</v>
      </c>
      <c r="K364" s="59" t="s">
        <v>61</v>
      </c>
      <c r="L364" s="2">
        <v>68</v>
      </c>
      <c r="M364" s="3">
        <f t="shared" si="8"/>
        <v>12.686567164179104</v>
      </c>
      <c r="N364" s="3">
        <f t="shared" si="9"/>
        <v>12.686567164179104</v>
      </c>
      <c r="O364" s="24">
        <f t="shared" ref="O364:O367" si="13">N364+O363</f>
        <v>86.567164179104481</v>
      </c>
    </row>
    <row r="365" spans="2:15" ht="17.100000000000001" customHeight="1" x14ac:dyDescent="0.25">
      <c r="B365" s="11"/>
      <c r="C365" s="17" t="s">
        <v>62</v>
      </c>
      <c r="D365" s="22">
        <v>48</v>
      </c>
      <c r="E365" s="3">
        <f t="shared" si="6"/>
        <v>48</v>
      </c>
      <c r="F365" s="3">
        <f t="shared" si="7"/>
        <v>48</v>
      </c>
      <c r="G365" s="24">
        <f t="shared" si="12"/>
        <v>512</v>
      </c>
      <c r="K365" s="59" t="s">
        <v>62</v>
      </c>
      <c r="L365" s="22">
        <v>48</v>
      </c>
      <c r="M365" s="3">
        <f t="shared" si="8"/>
        <v>8.9552238805970141</v>
      </c>
      <c r="N365" s="3">
        <f t="shared" si="9"/>
        <v>8.9552238805970141</v>
      </c>
      <c r="O365" s="24">
        <f t="shared" si="13"/>
        <v>95.522388059701498</v>
      </c>
    </row>
    <row r="366" spans="2:15" ht="17.100000000000001" customHeight="1" x14ac:dyDescent="0.25">
      <c r="B366" s="11"/>
      <c r="C366" s="32" t="s">
        <v>63</v>
      </c>
      <c r="D366" s="52">
        <v>19</v>
      </c>
      <c r="E366" s="3">
        <f t="shared" si="6"/>
        <v>19</v>
      </c>
      <c r="F366" s="3">
        <f t="shared" si="7"/>
        <v>19</v>
      </c>
      <c r="G366" s="24">
        <f t="shared" si="12"/>
        <v>531</v>
      </c>
      <c r="K366" s="60" t="s">
        <v>63</v>
      </c>
      <c r="L366" s="52">
        <v>19</v>
      </c>
      <c r="M366" s="3">
        <f t="shared" si="8"/>
        <v>3.544776119402985</v>
      </c>
      <c r="N366" s="3">
        <f t="shared" si="9"/>
        <v>3.544776119402985</v>
      </c>
      <c r="O366" s="24">
        <f t="shared" si="13"/>
        <v>99.067164179104481</v>
      </c>
    </row>
    <row r="367" spans="2:15" ht="17.100000000000001" customHeight="1" x14ac:dyDescent="0.25">
      <c r="B367" s="11"/>
      <c r="C367" s="32" t="s">
        <v>12</v>
      </c>
      <c r="D367" s="29">
        <v>5</v>
      </c>
      <c r="E367" s="3">
        <f t="shared" si="6"/>
        <v>5</v>
      </c>
      <c r="F367" s="3">
        <f t="shared" si="7"/>
        <v>5</v>
      </c>
      <c r="G367" s="24">
        <f t="shared" si="12"/>
        <v>536</v>
      </c>
      <c r="K367" s="60" t="s">
        <v>12</v>
      </c>
      <c r="L367" s="29">
        <v>5</v>
      </c>
      <c r="M367" s="3">
        <f t="shared" si="8"/>
        <v>0.93283582089552231</v>
      </c>
      <c r="N367" s="3">
        <f t="shared" si="9"/>
        <v>0.93283582089552231</v>
      </c>
      <c r="O367" s="24">
        <f t="shared" si="13"/>
        <v>100</v>
      </c>
    </row>
    <row r="368" spans="2:15" ht="17.100000000000001" customHeight="1" x14ac:dyDescent="0.25">
      <c r="B368" s="11"/>
      <c r="C368" s="25" t="s">
        <v>4</v>
      </c>
      <c r="D368" s="26">
        <f>SUM(D357:D367)</f>
        <v>536</v>
      </c>
      <c r="E368" s="27">
        <f>SUM(E357:E367)</f>
        <v>536</v>
      </c>
      <c r="F368" s="27">
        <f>SUM(F357:F367)</f>
        <v>536</v>
      </c>
      <c r="G368" s="5"/>
      <c r="K368" s="25" t="s">
        <v>4</v>
      </c>
      <c r="L368" s="26">
        <f>SUM(L357:L367)</f>
        <v>536</v>
      </c>
      <c r="M368" s="27">
        <f>SUM(M357:M367)</f>
        <v>100</v>
      </c>
      <c r="N368" s="27">
        <f>SUM(N357:N367)</f>
        <v>100</v>
      </c>
      <c r="O368" s="5"/>
    </row>
    <row r="369" spans="2:7" ht="17.100000000000001" customHeight="1" x14ac:dyDescent="0.25">
      <c r="B369" s="11"/>
      <c r="C369" s="28"/>
      <c r="D369" s="29"/>
      <c r="E369" s="30"/>
      <c r="F369" s="30"/>
      <c r="G369" s="31"/>
    </row>
    <row r="370" spans="2:7" ht="17.100000000000001" customHeight="1" x14ac:dyDescent="0.25">
      <c r="B370" s="11"/>
      <c r="C370" s="28"/>
      <c r="D370" s="29"/>
      <c r="E370" s="30"/>
      <c r="F370" s="30"/>
      <c r="G370" s="31"/>
    </row>
    <row r="371" spans="2:7" ht="17.100000000000001" customHeight="1" x14ac:dyDescent="0.25">
      <c r="B371" s="11"/>
      <c r="C371" s="28"/>
      <c r="D371" s="29"/>
      <c r="E371" s="30"/>
      <c r="F371" s="30"/>
      <c r="G371" s="31"/>
    </row>
    <row r="372" spans="2:7" ht="17.100000000000001" customHeight="1" x14ac:dyDescent="0.25">
      <c r="B372" s="11"/>
      <c r="C372" s="28"/>
      <c r="D372" s="29"/>
      <c r="E372" s="30"/>
      <c r="F372" s="30"/>
      <c r="G372" s="31"/>
    </row>
    <row r="373" spans="2:7" ht="17.100000000000001" customHeight="1" x14ac:dyDescent="0.25">
      <c r="B373" s="11"/>
      <c r="C373" s="28"/>
      <c r="D373" s="29"/>
      <c r="E373" s="30"/>
      <c r="F373" s="30"/>
      <c r="G373" s="31"/>
    </row>
    <row r="374" spans="2:7" ht="17.100000000000001" customHeight="1" x14ac:dyDescent="0.25">
      <c r="B374" s="11"/>
      <c r="C374" s="28"/>
      <c r="D374" s="29"/>
      <c r="E374" s="30"/>
      <c r="F374" s="30"/>
      <c r="G374" s="31"/>
    </row>
    <row r="376" spans="2:7" ht="17.100000000000001" customHeight="1" x14ac:dyDescent="0.25">
      <c r="B376" s="11"/>
      <c r="C376" s="28"/>
      <c r="D376" s="29"/>
      <c r="E376" s="30"/>
      <c r="F376" s="30"/>
      <c r="G376" s="31"/>
    </row>
    <row r="377" spans="2:7" ht="17.100000000000001" customHeight="1" x14ac:dyDescent="0.25">
      <c r="B377" s="11"/>
      <c r="C377" s="28"/>
      <c r="D377" s="29"/>
      <c r="E377" s="30"/>
      <c r="F377" s="30"/>
      <c r="G377" s="31"/>
    </row>
    <row r="378" spans="2:7" ht="17.100000000000001" customHeight="1" x14ac:dyDescent="0.25">
      <c r="B378" s="11"/>
      <c r="C378" s="28"/>
      <c r="D378" s="29"/>
      <c r="E378" s="30"/>
      <c r="F378" s="30"/>
      <c r="G378" s="31"/>
    </row>
    <row r="379" spans="2:7" ht="17.100000000000001" customHeight="1" x14ac:dyDescent="0.25">
      <c r="B379" s="11"/>
      <c r="C379" s="28"/>
      <c r="D379" s="29"/>
      <c r="E379" s="30"/>
      <c r="F379" s="30"/>
      <c r="G379" s="31"/>
    </row>
    <row r="380" spans="2:7" ht="17.100000000000001" customHeight="1" x14ac:dyDescent="0.25">
      <c r="B380" s="11"/>
      <c r="C380" s="28"/>
      <c r="D380" s="29"/>
      <c r="E380" s="30"/>
      <c r="F380" s="30"/>
      <c r="G380" s="31"/>
    </row>
    <row r="381" spans="2:7" ht="17.100000000000001" customHeight="1" x14ac:dyDescent="0.25">
      <c r="B381" s="11"/>
      <c r="C381" s="28"/>
      <c r="D381" s="29"/>
      <c r="E381" s="30"/>
      <c r="F381" s="30"/>
      <c r="G381" s="31"/>
    </row>
    <row r="382" spans="2:7" ht="17.100000000000001" customHeight="1" x14ac:dyDescent="0.25">
      <c r="B382" s="11"/>
      <c r="C382" s="28"/>
      <c r="D382" s="29"/>
      <c r="E382" s="30"/>
      <c r="F382" s="30"/>
      <c r="G382" s="31"/>
    </row>
    <row r="383" spans="2:7" ht="17.100000000000001" customHeight="1" x14ac:dyDescent="0.25">
      <c r="B383" s="11"/>
      <c r="C383" s="28"/>
      <c r="D383" s="29"/>
      <c r="E383" s="30"/>
      <c r="F383" s="30"/>
      <c r="G383" s="31"/>
    </row>
    <row r="384" spans="2:7" ht="17.100000000000001" customHeight="1" x14ac:dyDescent="0.25">
      <c r="B384" s="11"/>
      <c r="C384" s="28"/>
      <c r="D384" s="29"/>
      <c r="E384" s="30"/>
      <c r="F384" s="30"/>
      <c r="G384" s="31"/>
    </row>
    <row r="385" spans="2:14" ht="17.100000000000001" customHeight="1" x14ac:dyDescent="0.25">
      <c r="B385" s="11"/>
      <c r="C385" s="28"/>
      <c r="D385" s="29"/>
      <c r="E385" s="30"/>
      <c r="F385" s="30"/>
      <c r="G385" s="31"/>
    </row>
    <row r="386" spans="2:14" ht="17.100000000000001" customHeight="1" x14ac:dyDescent="0.25">
      <c r="B386" s="11"/>
      <c r="C386" s="28"/>
      <c r="D386" s="29"/>
      <c r="E386" s="30"/>
      <c r="F386" s="30"/>
      <c r="G386" s="31"/>
    </row>
    <row r="387" spans="2:14" ht="17.100000000000001" customHeight="1" x14ac:dyDescent="0.25">
      <c r="B387" s="11"/>
      <c r="C387" s="28"/>
      <c r="D387" s="29"/>
      <c r="E387" s="30"/>
      <c r="F387" s="30"/>
      <c r="G387" s="31"/>
    </row>
    <row r="388" spans="2:14" ht="17.100000000000001" customHeight="1" x14ac:dyDescent="0.25">
      <c r="B388" s="11"/>
      <c r="C388" s="28"/>
      <c r="D388" s="29"/>
      <c r="E388" s="30"/>
      <c r="F388" s="30"/>
      <c r="G388" s="31"/>
    </row>
    <row r="390" spans="2:14" ht="36" customHeight="1" x14ac:dyDescent="0.25">
      <c r="B390" s="33" t="s">
        <v>33</v>
      </c>
      <c r="C390" s="34"/>
      <c r="D390" s="34"/>
      <c r="E390" s="34"/>
      <c r="F390" s="34"/>
      <c r="G390" s="35"/>
    </row>
    <row r="391" spans="2:14" ht="29.1" customHeight="1" x14ac:dyDescent="0.25">
      <c r="B391" s="8"/>
      <c r="C391" s="18"/>
      <c r="D391" s="13" t="s">
        <v>5</v>
      </c>
      <c r="E391" s="14" t="s">
        <v>6</v>
      </c>
      <c r="F391" s="14" t="s">
        <v>7</v>
      </c>
      <c r="G391" s="15" t="s">
        <v>8</v>
      </c>
      <c r="J391" s="18"/>
      <c r="K391" s="13" t="s">
        <v>5</v>
      </c>
      <c r="L391" s="14" t="s">
        <v>6</v>
      </c>
      <c r="M391" s="14" t="s">
        <v>7</v>
      </c>
      <c r="N391" s="15" t="s">
        <v>8</v>
      </c>
    </row>
    <row r="392" spans="2:14" ht="17.100000000000001" customHeight="1" x14ac:dyDescent="0.25">
      <c r="B392" s="9"/>
      <c r="C392" s="17" t="s">
        <v>48</v>
      </c>
      <c r="D392" s="1">
        <v>67</v>
      </c>
      <c r="E392" s="53">
        <f>D392/381*100</f>
        <v>17.585301837270343</v>
      </c>
      <c r="F392" s="53">
        <f>E392</f>
        <v>17.585301837270343</v>
      </c>
      <c r="G392" s="21">
        <f>F392</f>
        <v>17.585301837270343</v>
      </c>
      <c r="J392" s="59" t="s">
        <v>48</v>
      </c>
      <c r="K392" s="1">
        <v>67</v>
      </c>
      <c r="L392" s="53">
        <f>K392/100*100</f>
        <v>67</v>
      </c>
      <c r="M392" s="53">
        <f>L392</f>
        <v>67</v>
      </c>
      <c r="N392" s="21">
        <f>M392</f>
        <v>67</v>
      </c>
    </row>
    <row r="393" spans="2:14" ht="17.100000000000001" customHeight="1" x14ac:dyDescent="0.25">
      <c r="B393" s="10"/>
      <c r="C393" s="17" t="s">
        <v>49</v>
      </c>
      <c r="D393" s="56">
        <v>59</v>
      </c>
      <c r="E393" s="23">
        <f t="shared" ref="E393:E397" si="14">D393/381*100</f>
        <v>15.485564304461944</v>
      </c>
      <c r="F393" s="23">
        <f t="shared" ref="F393:F397" si="15">E393</f>
        <v>15.485564304461944</v>
      </c>
      <c r="G393" s="24">
        <f>F393+G392</f>
        <v>33.070866141732289</v>
      </c>
      <c r="J393" s="59" t="s">
        <v>49</v>
      </c>
      <c r="K393" s="56">
        <v>59</v>
      </c>
      <c r="L393" s="23">
        <f t="shared" ref="L393:L397" si="16">K393/100*100</f>
        <v>59</v>
      </c>
      <c r="M393" s="23">
        <f t="shared" ref="M393:M397" si="17">L393</f>
        <v>59</v>
      </c>
      <c r="N393" s="24">
        <f>M393+N392</f>
        <v>126</v>
      </c>
    </row>
    <row r="394" spans="2:14" ht="17.100000000000001" customHeight="1" x14ac:dyDescent="0.25">
      <c r="B394" s="10"/>
      <c r="C394" s="17" t="s">
        <v>50</v>
      </c>
      <c r="D394" s="55">
        <v>91</v>
      </c>
      <c r="E394" s="23">
        <f t="shared" si="14"/>
        <v>23.884514435695539</v>
      </c>
      <c r="F394" s="23">
        <f t="shared" si="15"/>
        <v>23.884514435695539</v>
      </c>
      <c r="G394" s="24">
        <f t="shared" ref="G394:G397" si="18">F394+G393</f>
        <v>56.955380577427832</v>
      </c>
      <c r="J394" s="59" t="s">
        <v>50</v>
      </c>
      <c r="K394" s="55">
        <v>91</v>
      </c>
      <c r="L394" s="23">
        <f t="shared" si="16"/>
        <v>91</v>
      </c>
      <c r="M394" s="23">
        <f t="shared" si="17"/>
        <v>91</v>
      </c>
      <c r="N394" s="24">
        <f t="shared" ref="N394:N397" si="19">M394+N393</f>
        <v>217</v>
      </c>
    </row>
    <row r="395" spans="2:14" ht="17.100000000000001" customHeight="1" x14ac:dyDescent="0.25">
      <c r="B395" s="10"/>
      <c r="C395" s="17" t="s">
        <v>51</v>
      </c>
      <c r="D395" s="55">
        <v>53</v>
      </c>
      <c r="E395" s="23">
        <f t="shared" si="14"/>
        <v>13.910761154855644</v>
      </c>
      <c r="F395" s="23">
        <f t="shared" si="15"/>
        <v>13.910761154855644</v>
      </c>
      <c r="G395" s="24">
        <f t="shared" si="18"/>
        <v>70.866141732283481</v>
      </c>
      <c r="J395" s="59" t="s">
        <v>51</v>
      </c>
      <c r="K395" s="55">
        <v>53</v>
      </c>
      <c r="L395" s="23">
        <f t="shared" si="16"/>
        <v>53</v>
      </c>
      <c r="M395" s="23">
        <f t="shared" si="17"/>
        <v>53</v>
      </c>
      <c r="N395" s="24">
        <f t="shared" si="19"/>
        <v>270</v>
      </c>
    </row>
    <row r="396" spans="2:14" ht="17.100000000000001" customHeight="1" x14ac:dyDescent="0.25">
      <c r="B396" s="11"/>
      <c r="C396" s="17" t="s">
        <v>52</v>
      </c>
      <c r="D396" s="29">
        <v>54</v>
      </c>
      <c r="E396" s="23">
        <f t="shared" si="14"/>
        <v>14.173228346456693</v>
      </c>
      <c r="F396" s="23">
        <f t="shared" si="15"/>
        <v>14.173228346456693</v>
      </c>
      <c r="G396" s="24">
        <f t="shared" si="18"/>
        <v>85.039370078740177</v>
      </c>
      <c r="J396" s="59" t="s">
        <v>52</v>
      </c>
      <c r="K396" s="29">
        <v>54</v>
      </c>
      <c r="L396" s="23">
        <f t="shared" si="16"/>
        <v>54</v>
      </c>
      <c r="M396" s="23">
        <f t="shared" si="17"/>
        <v>54</v>
      </c>
      <c r="N396" s="24">
        <f t="shared" si="19"/>
        <v>324</v>
      </c>
    </row>
    <row r="397" spans="2:14" ht="17.100000000000001" customHeight="1" x14ac:dyDescent="0.25">
      <c r="B397" s="11"/>
      <c r="C397" s="17" t="s">
        <v>53</v>
      </c>
      <c r="D397" s="29">
        <v>57</v>
      </c>
      <c r="E397" s="57">
        <f t="shared" si="14"/>
        <v>14.960629921259844</v>
      </c>
      <c r="F397" s="54">
        <f t="shared" si="15"/>
        <v>14.960629921259844</v>
      </c>
      <c r="G397" s="24">
        <f t="shared" si="18"/>
        <v>100.00000000000003</v>
      </c>
      <c r="J397" s="59" t="s">
        <v>53</v>
      </c>
      <c r="K397" s="29">
        <v>57</v>
      </c>
      <c r="L397" s="23">
        <f t="shared" si="16"/>
        <v>56.999999999999993</v>
      </c>
      <c r="M397" s="58">
        <f t="shared" si="17"/>
        <v>56.999999999999993</v>
      </c>
      <c r="N397" s="24">
        <f t="shared" si="19"/>
        <v>381</v>
      </c>
    </row>
    <row r="398" spans="2:14" ht="17.100000000000001" customHeight="1" x14ac:dyDescent="0.25">
      <c r="B398" s="11"/>
      <c r="C398" s="25" t="s">
        <v>4</v>
      </c>
      <c r="D398" s="26">
        <f>SUM(D392:D397)</f>
        <v>381</v>
      </c>
      <c r="E398" s="27">
        <f>SUM(E392:E397)</f>
        <v>100.00000000000003</v>
      </c>
      <c r="F398" s="27">
        <f>SUM(F387:F397)</f>
        <v>100.00000000000003</v>
      </c>
      <c r="G398" s="5"/>
      <c r="J398" s="25" t="s">
        <v>4</v>
      </c>
      <c r="K398" s="26">
        <f>SUM(K392:K397)</f>
        <v>381</v>
      </c>
      <c r="L398" s="27">
        <f>SUM(L392:L397)</f>
        <v>381</v>
      </c>
      <c r="M398" s="27">
        <f>SUM(M387:M397)</f>
        <v>381</v>
      </c>
      <c r="N398" s="5"/>
    </row>
    <row r="399" spans="2:14" ht="17.100000000000001" customHeight="1" x14ac:dyDescent="0.25">
      <c r="B399" s="11"/>
      <c r="C399" s="28"/>
      <c r="D399" s="29"/>
      <c r="E399" s="30"/>
      <c r="F399" s="30"/>
      <c r="G399" s="31"/>
    </row>
    <row r="400" spans="2:14" ht="17.100000000000001" customHeight="1" x14ac:dyDescent="0.25">
      <c r="B400" s="11"/>
      <c r="C400" s="28"/>
      <c r="D400" s="29"/>
      <c r="E400" s="30"/>
      <c r="F400" s="30"/>
      <c r="G400" s="31"/>
    </row>
    <row r="401" spans="2:7" ht="17.100000000000001" customHeight="1" x14ac:dyDescent="0.25">
      <c r="B401" s="11"/>
      <c r="C401" s="28"/>
      <c r="D401" s="29"/>
      <c r="E401" s="30"/>
      <c r="F401" s="30"/>
      <c r="G401" s="31"/>
    </row>
    <row r="402" spans="2:7" ht="17.100000000000001" customHeight="1" x14ac:dyDescent="0.25">
      <c r="B402" s="11"/>
      <c r="C402" s="28"/>
      <c r="D402" s="29"/>
      <c r="E402" s="30"/>
      <c r="F402" s="30"/>
      <c r="G402" s="31"/>
    </row>
    <row r="403" spans="2:7" ht="17.100000000000001" customHeight="1" x14ac:dyDescent="0.25">
      <c r="B403" s="11"/>
      <c r="C403" s="28"/>
      <c r="D403" s="29"/>
      <c r="E403" s="30"/>
      <c r="F403" s="30"/>
      <c r="G403" s="31"/>
    </row>
    <row r="404" spans="2:7" ht="17.100000000000001" customHeight="1" x14ac:dyDescent="0.25">
      <c r="B404" s="11"/>
      <c r="C404" s="28"/>
      <c r="D404" s="29"/>
      <c r="E404" s="30"/>
      <c r="F404" s="30"/>
      <c r="G404" s="31"/>
    </row>
    <row r="405" spans="2:7" ht="17.100000000000001" customHeight="1" x14ac:dyDescent="0.25">
      <c r="B405" s="11"/>
      <c r="C405" s="28"/>
      <c r="D405" s="29"/>
      <c r="E405" s="30"/>
      <c r="F405" s="30"/>
      <c r="G405" s="31"/>
    </row>
    <row r="406" spans="2:7" ht="17.100000000000001" customHeight="1" x14ac:dyDescent="0.25">
      <c r="B406" s="11"/>
      <c r="C406" s="28"/>
      <c r="D406" s="29"/>
      <c r="E406" s="30"/>
      <c r="F406" s="30"/>
      <c r="G406" s="31"/>
    </row>
    <row r="407" spans="2:7" ht="17.100000000000001" customHeight="1" x14ac:dyDescent="0.25">
      <c r="B407" s="11"/>
      <c r="C407" s="28"/>
      <c r="D407" s="29"/>
      <c r="E407" s="30"/>
      <c r="F407" s="30"/>
      <c r="G407" s="31"/>
    </row>
    <row r="408" spans="2:7" ht="17.100000000000001" customHeight="1" x14ac:dyDescent="0.25">
      <c r="B408" s="11"/>
      <c r="C408" s="28"/>
      <c r="D408" s="29"/>
      <c r="E408" s="30"/>
      <c r="F408" s="30"/>
      <c r="G408" s="31"/>
    </row>
    <row r="409" spans="2:7" ht="17.100000000000001" customHeight="1" x14ac:dyDescent="0.25">
      <c r="B409" s="11"/>
      <c r="C409" s="28"/>
      <c r="D409" s="29"/>
      <c r="E409" s="30"/>
      <c r="F409" s="30"/>
      <c r="G409" s="31"/>
    </row>
    <row r="410" spans="2:7" ht="17.100000000000001" customHeight="1" x14ac:dyDescent="0.25">
      <c r="B410" s="11"/>
      <c r="C410" s="28"/>
      <c r="D410" s="29"/>
      <c r="E410" s="30"/>
      <c r="F410" s="30"/>
      <c r="G410" s="31"/>
    </row>
    <row r="411" spans="2:7" ht="17.100000000000001" customHeight="1" x14ac:dyDescent="0.25">
      <c r="B411" s="11"/>
      <c r="C411" s="28"/>
      <c r="D411" s="29"/>
      <c r="E411" s="30"/>
      <c r="F411" s="30"/>
      <c r="G411" s="31"/>
    </row>
    <row r="412" spans="2:7" ht="17.100000000000001" customHeight="1" x14ac:dyDescent="0.25">
      <c r="B412" s="11"/>
      <c r="C412" s="28"/>
      <c r="D412" s="29"/>
      <c r="E412" s="30"/>
      <c r="F412" s="30"/>
      <c r="G412" s="31"/>
    </row>
    <row r="413" spans="2:7" ht="17.100000000000001" customHeight="1" x14ac:dyDescent="0.25">
      <c r="B413" s="11"/>
      <c r="C413" s="28"/>
      <c r="D413" s="29"/>
      <c r="E413" s="30"/>
      <c r="F413" s="30"/>
      <c r="G413" s="31"/>
    </row>
    <row r="414" spans="2:7" ht="17.100000000000001" customHeight="1" x14ac:dyDescent="0.25">
      <c r="B414" s="11"/>
      <c r="C414" s="28"/>
      <c r="D414" s="29"/>
      <c r="E414" s="30"/>
      <c r="F414" s="30"/>
      <c r="G414" s="31"/>
    </row>
    <row r="415" spans="2:7" ht="17.100000000000001" customHeight="1" x14ac:dyDescent="0.25">
      <c r="B415" s="11"/>
      <c r="C415" s="28"/>
      <c r="D415" s="29"/>
      <c r="E415" s="30"/>
      <c r="F415" s="30"/>
      <c r="G415" s="31"/>
    </row>
    <row r="416" spans="2:7" ht="17.100000000000001" customHeight="1" x14ac:dyDescent="0.25">
      <c r="B416" s="11"/>
      <c r="C416" s="28"/>
      <c r="D416" s="29"/>
      <c r="E416" s="30"/>
      <c r="F416" s="30"/>
      <c r="G416" s="31"/>
    </row>
    <row r="417" spans="2:14" ht="17.100000000000001" customHeight="1" x14ac:dyDescent="0.25">
      <c r="B417" s="11"/>
      <c r="C417" s="28"/>
      <c r="D417" s="29"/>
      <c r="E417" s="30"/>
      <c r="F417" s="30"/>
      <c r="G417" s="31"/>
    </row>
    <row r="418" spans="2:14" ht="17.100000000000001" customHeight="1" x14ac:dyDescent="0.25">
      <c r="B418" s="11"/>
      <c r="C418" s="28"/>
      <c r="D418" s="29"/>
      <c r="E418" s="30"/>
      <c r="F418" s="30"/>
      <c r="G418" s="31"/>
    </row>
    <row r="419" spans="2:14" ht="17.100000000000001" customHeight="1" x14ac:dyDescent="0.25">
      <c r="B419" s="11"/>
      <c r="C419" s="28"/>
      <c r="D419" s="29"/>
      <c r="E419" s="30"/>
      <c r="F419" s="30"/>
      <c r="G419" s="31"/>
    </row>
    <row r="420" spans="2:14" ht="17.100000000000001" customHeight="1" x14ac:dyDescent="0.25">
      <c r="B420" s="11"/>
      <c r="C420" s="28"/>
      <c r="D420" s="29"/>
      <c r="E420" s="30"/>
      <c r="F420" s="30"/>
      <c r="G420" s="31"/>
    </row>
    <row r="421" spans="2:14" ht="17.100000000000001" customHeight="1" x14ac:dyDescent="0.25">
      <c r="B421" s="11"/>
      <c r="C421" s="28"/>
      <c r="D421" s="29"/>
      <c r="E421" s="30"/>
      <c r="F421" s="30"/>
      <c r="G421" s="31"/>
    </row>
    <row r="423" spans="2:14" ht="54.95" customHeight="1" x14ac:dyDescent="0.25">
      <c r="B423" s="33" t="s">
        <v>34</v>
      </c>
      <c r="C423" s="34"/>
      <c r="D423" s="34"/>
      <c r="E423" s="34"/>
      <c r="F423" s="34"/>
      <c r="G423" s="35"/>
    </row>
    <row r="424" spans="2:14" ht="29.1" customHeight="1" x14ac:dyDescent="0.25">
      <c r="B424" s="8"/>
      <c r="C424" s="18"/>
      <c r="D424" s="13" t="s">
        <v>5</v>
      </c>
      <c r="E424" s="14" t="s">
        <v>6</v>
      </c>
      <c r="F424" s="14" t="s">
        <v>7</v>
      </c>
      <c r="G424" s="15" t="s">
        <v>8</v>
      </c>
      <c r="J424" s="18"/>
      <c r="K424" s="13" t="s">
        <v>5</v>
      </c>
      <c r="L424" s="14" t="s">
        <v>6</v>
      </c>
      <c r="M424" s="14" t="s">
        <v>7</v>
      </c>
      <c r="N424" s="15" t="s">
        <v>8</v>
      </c>
    </row>
    <row r="425" spans="2:14" ht="17.100000000000001" customHeight="1" x14ac:dyDescent="0.25">
      <c r="B425" s="9"/>
      <c r="C425" s="17" t="s">
        <v>43</v>
      </c>
      <c r="D425" s="1">
        <v>67</v>
      </c>
      <c r="E425" s="53">
        <f>D425/324*100</f>
        <v>20.679012345679013</v>
      </c>
      <c r="F425" s="53">
        <f>E425</f>
        <v>20.679012345679013</v>
      </c>
      <c r="G425" s="21">
        <f>F425</f>
        <v>20.679012345679013</v>
      </c>
      <c r="I425" s="16"/>
      <c r="J425" s="17" t="s">
        <v>43</v>
      </c>
      <c r="K425" s="1">
        <v>67</v>
      </c>
      <c r="L425" s="23">
        <f t="shared" ref="L425:L428" si="20">K425/100*100</f>
        <v>67</v>
      </c>
      <c r="M425" s="53">
        <f>L425</f>
        <v>67</v>
      </c>
      <c r="N425" s="21">
        <f>M425</f>
        <v>67</v>
      </c>
    </row>
    <row r="426" spans="2:14" ht="17.100000000000001" customHeight="1" x14ac:dyDescent="0.25">
      <c r="B426" s="10"/>
      <c r="C426" s="17" t="s">
        <v>44</v>
      </c>
      <c r="D426" s="56">
        <v>59</v>
      </c>
      <c r="E426" s="23">
        <f t="shared" ref="E426:E429" si="21">D426/324*100</f>
        <v>18.209876543209877</v>
      </c>
      <c r="F426" s="23">
        <f t="shared" ref="F426:F429" si="22">E426</f>
        <v>18.209876543209877</v>
      </c>
      <c r="G426" s="24">
        <f>F426+G425</f>
        <v>38.888888888888886</v>
      </c>
      <c r="I426" s="19"/>
      <c r="J426" s="17" t="s">
        <v>44</v>
      </c>
      <c r="K426" s="56">
        <v>59</v>
      </c>
      <c r="L426" s="23">
        <f>K426/100*100</f>
        <v>59</v>
      </c>
      <c r="M426" s="23">
        <f t="shared" ref="M426:M429" si="23">L426</f>
        <v>59</v>
      </c>
      <c r="N426" s="24">
        <f>M426+N425</f>
        <v>126</v>
      </c>
    </row>
    <row r="427" spans="2:14" ht="17.100000000000001" customHeight="1" x14ac:dyDescent="0.25">
      <c r="B427" s="10"/>
      <c r="C427" s="17" t="s">
        <v>45</v>
      </c>
      <c r="D427" s="55">
        <v>91</v>
      </c>
      <c r="E427" s="23">
        <f t="shared" si="21"/>
        <v>28.086419753086421</v>
      </c>
      <c r="F427" s="23">
        <f t="shared" si="22"/>
        <v>28.086419753086421</v>
      </c>
      <c r="G427" s="24">
        <f t="shared" ref="G427:G429" si="24">F427+G426</f>
        <v>66.975308641975303</v>
      </c>
      <c r="I427" s="19"/>
      <c r="J427" s="17" t="s">
        <v>45</v>
      </c>
      <c r="K427" s="55">
        <v>91</v>
      </c>
      <c r="L427" s="23">
        <f t="shared" si="20"/>
        <v>91</v>
      </c>
      <c r="M427" s="23">
        <f t="shared" si="23"/>
        <v>91</v>
      </c>
      <c r="N427" s="24">
        <f>M427+N426</f>
        <v>217</v>
      </c>
    </row>
    <row r="428" spans="2:14" ht="17.100000000000001" customHeight="1" x14ac:dyDescent="0.25">
      <c r="B428" s="11"/>
      <c r="C428" s="17" t="s">
        <v>46</v>
      </c>
      <c r="D428" s="55">
        <v>53</v>
      </c>
      <c r="E428" s="23">
        <f t="shared" si="21"/>
        <v>16.358024691358025</v>
      </c>
      <c r="F428" s="23">
        <f t="shared" si="22"/>
        <v>16.358024691358025</v>
      </c>
      <c r="G428" s="24">
        <f t="shared" si="24"/>
        <v>83.333333333333329</v>
      </c>
      <c r="J428" s="17" t="s">
        <v>46</v>
      </c>
      <c r="K428" s="55">
        <v>53</v>
      </c>
      <c r="L428" s="23">
        <f t="shared" si="20"/>
        <v>53</v>
      </c>
      <c r="M428" s="23">
        <f t="shared" si="23"/>
        <v>53</v>
      </c>
      <c r="N428" s="24">
        <f t="shared" ref="N427:N429" si="25">M428+N427</f>
        <v>270</v>
      </c>
    </row>
    <row r="429" spans="2:14" x14ac:dyDescent="0.25">
      <c r="C429" s="17" t="s">
        <v>47</v>
      </c>
      <c r="D429" s="29">
        <v>54</v>
      </c>
      <c r="E429" s="23">
        <f t="shared" si="21"/>
        <v>16.666666666666664</v>
      </c>
      <c r="F429" s="23">
        <f t="shared" si="22"/>
        <v>16.666666666666664</v>
      </c>
      <c r="G429" s="24">
        <f t="shared" si="24"/>
        <v>100</v>
      </c>
      <c r="J429" s="17" t="s">
        <v>47</v>
      </c>
      <c r="K429" s="29">
        <v>54</v>
      </c>
      <c r="L429" s="23">
        <f>K429/100*100</f>
        <v>54</v>
      </c>
      <c r="M429" s="23">
        <f t="shared" si="23"/>
        <v>54</v>
      </c>
      <c r="N429" s="24">
        <f t="shared" si="25"/>
        <v>324</v>
      </c>
    </row>
    <row r="430" spans="2:14" ht="17.100000000000001" customHeight="1" x14ac:dyDescent="0.25">
      <c r="B430" s="11"/>
      <c r="C430" s="25" t="s">
        <v>4</v>
      </c>
      <c r="D430" s="26">
        <f>SUM(D425:D429)</f>
        <v>324</v>
      </c>
      <c r="E430" s="27">
        <f>SUM(E425:E429)</f>
        <v>100</v>
      </c>
      <c r="F430" s="27">
        <f>SUM(F420:F429)</f>
        <v>100</v>
      </c>
      <c r="G430" s="5"/>
      <c r="J430" s="25" t="s">
        <v>4</v>
      </c>
      <c r="K430" s="26">
        <f>SUM(K425:K429)</f>
        <v>324</v>
      </c>
      <c r="L430" s="27">
        <f>SUM(L425:L429)</f>
        <v>324</v>
      </c>
      <c r="M430" s="27">
        <f>SUM(M420:M429)</f>
        <v>324</v>
      </c>
      <c r="N430" s="5"/>
    </row>
    <row r="431" spans="2:14" ht="17.100000000000001" customHeight="1" x14ac:dyDescent="0.25">
      <c r="B431" s="11"/>
      <c r="C431" s="28"/>
      <c r="D431" s="29"/>
      <c r="E431" s="30"/>
      <c r="F431" s="30"/>
      <c r="G431" s="31"/>
    </row>
    <row r="432" spans="2:14" ht="17.100000000000001" customHeight="1" x14ac:dyDescent="0.25">
      <c r="B432" s="11"/>
      <c r="C432" s="28"/>
      <c r="D432" s="29"/>
      <c r="E432" s="30"/>
      <c r="F432" s="30"/>
      <c r="G432" s="31"/>
    </row>
    <row r="433" spans="2:7" ht="17.100000000000001" customHeight="1" x14ac:dyDescent="0.25">
      <c r="B433" s="11"/>
      <c r="C433" s="28"/>
      <c r="D433" s="29"/>
      <c r="E433" s="30"/>
      <c r="F433" s="30"/>
      <c r="G433" s="31"/>
    </row>
    <row r="434" spans="2:7" ht="17.100000000000001" customHeight="1" x14ac:dyDescent="0.25">
      <c r="B434" s="11"/>
      <c r="C434" s="28"/>
      <c r="D434" s="29"/>
      <c r="E434" s="30"/>
      <c r="F434" s="30"/>
      <c r="G434" s="31"/>
    </row>
    <row r="435" spans="2:7" ht="17.100000000000001" customHeight="1" x14ac:dyDescent="0.25">
      <c r="B435" s="11"/>
      <c r="C435" s="28"/>
      <c r="D435" s="29"/>
      <c r="E435" s="30"/>
      <c r="F435" s="30"/>
      <c r="G435" s="31"/>
    </row>
    <row r="436" spans="2:7" ht="17.100000000000001" customHeight="1" x14ac:dyDescent="0.25">
      <c r="B436" s="11"/>
      <c r="C436" s="28"/>
      <c r="D436" s="29"/>
      <c r="E436" s="30"/>
      <c r="F436" s="30"/>
      <c r="G436" s="31"/>
    </row>
    <row r="437" spans="2:7" ht="17.100000000000001" customHeight="1" x14ac:dyDescent="0.25">
      <c r="B437" s="11"/>
      <c r="C437" s="28"/>
      <c r="D437" s="29"/>
      <c r="E437" s="30"/>
      <c r="F437" s="30"/>
      <c r="G437" s="31"/>
    </row>
    <row r="438" spans="2:7" ht="17.100000000000001" customHeight="1" x14ac:dyDescent="0.25">
      <c r="B438" s="11"/>
      <c r="C438" s="28"/>
      <c r="D438" s="29"/>
      <c r="E438" s="30"/>
      <c r="F438" s="30"/>
      <c r="G438" s="31"/>
    </row>
    <row r="439" spans="2:7" ht="17.100000000000001" customHeight="1" x14ac:dyDescent="0.25">
      <c r="B439" s="11"/>
      <c r="C439" s="28"/>
      <c r="D439" s="29"/>
      <c r="E439" s="30"/>
      <c r="F439" s="30"/>
      <c r="G439" s="31"/>
    </row>
    <row r="440" spans="2:7" ht="17.100000000000001" customHeight="1" x14ac:dyDescent="0.25">
      <c r="B440" s="11"/>
      <c r="C440" s="28"/>
      <c r="D440" s="29"/>
      <c r="E440" s="30"/>
      <c r="F440" s="30"/>
      <c r="G440" s="31"/>
    </row>
    <row r="441" spans="2:7" ht="17.100000000000001" customHeight="1" x14ac:dyDescent="0.25">
      <c r="B441" s="11"/>
      <c r="C441" s="28"/>
      <c r="D441" s="29"/>
      <c r="E441" s="30"/>
      <c r="F441" s="30"/>
      <c r="G441" s="31"/>
    </row>
    <row r="442" spans="2:7" ht="17.100000000000001" customHeight="1" x14ac:dyDescent="0.25">
      <c r="B442" s="11"/>
      <c r="C442" s="28"/>
      <c r="D442" s="29"/>
      <c r="E442" s="30"/>
      <c r="F442" s="30"/>
      <c r="G442" s="31"/>
    </row>
    <row r="443" spans="2:7" ht="17.100000000000001" customHeight="1" x14ac:dyDescent="0.25">
      <c r="B443" s="11"/>
      <c r="C443" s="28"/>
      <c r="D443" s="29"/>
      <c r="E443" s="30"/>
      <c r="F443" s="30"/>
      <c r="G443" s="31"/>
    </row>
    <row r="444" spans="2:7" ht="17.100000000000001" customHeight="1" x14ac:dyDescent="0.25">
      <c r="B444" s="11"/>
      <c r="C444" s="28"/>
      <c r="D444" s="29"/>
      <c r="E444" s="30"/>
      <c r="F444" s="30"/>
      <c r="G444" s="31"/>
    </row>
    <row r="445" spans="2:7" ht="17.100000000000001" customHeight="1" x14ac:dyDescent="0.25">
      <c r="B445" s="11"/>
      <c r="C445" s="28"/>
      <c r="D445" s="29"/>
      <c r="E445" s="30"/>
      <c r="F445" s="30"/>
      <c r="G445" s="31"/>
    </row>
    <row r="446" spans="2:7" ht="17.100000000000001" customHeight="1" x14ac:dyDescent="0.25">
      <c r="B446" s="11"/>
      <c r="C446" s="28"/>
      <c r="D446" s="29"/>
      <c r="E446" s="30"/>
      <c r="F446" s="30"/>
      <c r="G446" s="31"/>
    </row>
    <row r="447" spans="2:7" ht="17.100000000000001" customHeight="1" x14ac:dyDescent="0.25">
      <c r="B447" s="11"/>
      <c r="C447" s="28"/>
      <c r="D447" s="29"/>
      <c r="E447" s="30"/>
      <c r="F447" s="30"/>
      <c r="G447" s="31"/>
    </row>
    <row r="448" spans="2:7" ht="17.100000000000001" customHeight="1" x14ac:dyDescent="0.25">
      <c r="B448" s="11"/>
      <c r="C448" s="28"/>
      <c r="D448" s="29"/>
      <c r="E448" s="30"/>
      <c r="F448" s="30"/>
      <c r="G448" s="31"/>
    </row>
    <row r="449" spans="2:8" ht="17.100000000000001" customHeight="1" x14ac:dyDescent="0.25">
      <c r="B449" s="11"/>
      <c r="C449" s="28"/>
      <c r="D449" s="29"/>
      <c r="E449" s="30"/>
      <c r="F449" s="30"/>
      <c r="G449" s="31"/>
    </row>
    <row r="450" spans="2:8" ht="17.100000000000001" customHeight="1" x14ac:dyDescent="0.25">
      <c r="B450" s="11"/>
      <c r="C450" s="28"/>
      <c r="D450" s="29"/>
      <c r="E450" s="30"/>
      <c r="F450" s="30"/>
      <c r="G450" s="31"/>
    </row>
    <row r="451" spans="2:8" ht="17.100000000000001" customHeight="1" x14ac:dyDescent="0.25">
      <c r="B451" s="11"/>
      <c r="C451" s="28"/>
      <c r="D451" s="29"/>
      <c r="E451" s="30"/>
      <c r="F451" s="30"/>
      <c r="G451" s="31"/>
    </row>
    <row r="452" spans="2:8" x14ac:dyDescent="0.25">
      <c r="C452" s="28"/>
      <c r="D452" s="29"/>
      <c r="E452" s="30"/>
      <c r="F452" s="30"/>
      <c r="G452" s="31"/>
    </row>
    <row r="453" spans="2:8" ht="36" customHeight="1" x14ac:dyDescent="0.25">
      <c r="B453" s="33" t="s">
        <v>2</v>
      </c>
      <c r="C453" s="34"/>
      <c r="D453" s="34"/>
      <c r="E453" s="34"/>
      <c r="F453" s="34"/>
      <c r="G453" s="35"/>
    </row>
    <row r="454" spans="2:8" ht="29.1" customHeight="1" x14ac:dyDescent="0.25">
      <c r="B454" s="8"/>
      <c r="C454" s="18"/>
      <c r="D454" s="32" t="s">
        <v>39</v>
      </c>
      <c r="E454" s="32" t="s">
        <v>40</v>
      </c>
      <c r="F454" s="32" t="s">
        <v>16</v>
      </c>
      <c r="G454" s="32" t="s">
        <v>41</v>
      </c>
      <c r="H454" s="32" t="s">
        <v>42</v>
      </c>
    </row>
    <row r="455" spans="2:8" ht="19.5" customHeight="1" x14ac:dyDescent="0.25">
      <c r="B455" s="9"/>
      <c r="C455" s="32" t="s">
        <v>35</v>
      </c>
      <c r="D455" s="2">
        <v>2</v>
      </c>
      <c r="E455" s="2">
        <v>67</v>
      </c>
      <c r="F455" s="2">
        <v>31</v>
      </c>
      <c r="G455" s="2">
        <v>0</v>
      </c>
      <c r="H455" s="2">
        <v>0</v>
      </c>
    </row>
    <row r="456" spans="2:8" ht="23.25" customHeight="1" x14ac:dyDescent="0.25">
      <c r="B456" s="10"/>
      <c r="C456" s="32" t="s">
        <v>36</v>
      </c>
      <c r="D456" s="2">
        <v>4</v>
      </c>
      <c r="E456" s="2">
        <v>73</v>
      </c>
      <c r="F456" s="2">
        <v>23</v>
      </c>
      <c r="G456" s="2">
        <v>0</v>
      </c>
      <c r="H456" s="2">
        <v>0</v>
      </c>
    </row>
    <row r="457" spans="2:8" ht="20.25" customHeight="1" x14ac:dyDescent="0.25">
      <c r="B457" s="10"/>
      <c r="C457" s="32" t="s">
        <v>37</v>
      </c>
      <c r="D457" s="20">
        <v>0</v>
      </c>
      <c r="E457" s="20">
        <v>40</v>
      </c>
      <c r="F457" s="20">
        <v>52</v>
      </c>
      <c r="G457" s="20">
        <v>8</v>
      </c>
      <c r="H457" s="2">
        <v>0</v>
      </c>
    </row>
    <row r="458" spans="2:8" ht="17.25" customHeight="1" x14ac:dyDescent="0.25">
      <c r="B458" s="10"/>
      <c r="C458" s="32" t="s">
        <v>38</v>
      </c>
      <c r="D458" s="22">
        <v>4</v>
      </c>
      <c r="E458" s="22">
        <v>68</v>
      </c>
      <c r="F458" s="22">
        <v>27</v>
      </c>
      <c r="G458" s="22">
        <v>1</v>
      </c>
      <c r="H458" s="2">
        <v>0</v>
      </c>
    </row>
    <row r="459" spans="2:8" ht="17.100000000000001" customHeight="1" x14ac:dyDescent="0.25">
      <c r="B459" s="11"/>
      <c r="C459" s="25" t="s">
        <v>4</v>
      </c>
      <c r="D459" s="26">
        <f>SUM(D455:D458)</f>
        <v>10</v>
      </c>
      <c r="E459" s="26">
        <f t="shared" ref="E459:H459" si="26">SUM(E455:E458)</f>
        <v>248</v>
      </c>
      <c r="F459" s="26">
        <f t="shared" si="26"/>
        <v>133</v>
      </c>
      <c r="G459" s="26">
        <f t="shared" si="26"/>
        <v>9</v>
      </c>
      <c r="H459" s="26">
        <f t="shared" si="26"/>
        <v>0</v>
      </c>
    </row>
  </sheetData>
  <mergeCells count="21">
    <mergeCell ref="B231:G231"/>
    <mergeCell ref="B251:G251"/>
    <mergeCell ref="B211:G211"/>
    <mergeCell ref="B314:G314"/>
    <mergeCell ref="B324:G324"/>
    <mergeCell ref="B292:G292"/>
    <mergeCell ref="B271:G271"/>
    <mergeCell ref="B423:G423"/>
    <mergeCell ref="B453:G453"/>
    <mergeCell ref="B390:G390"/>
    <mergeCell ref="B355:G355"/>
    <mergeCell ref="B150:G150"/>
    <mergeCell ref="B192:G192"/>
    <mergeCell ref="B108:G108"/>
    <mergeCell ref="B131:G131"/>
    <mergeCell ref="B85:G85"/>
    <mergeCell ref="B167:G167"/>
    <mergeCell ref="B44:G44"/>
    <mergeCell ref="B63:G63"/>
    <mergeCell ref="B5:G5"/>
    <mergeCell ref="B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2023-06-17T08:11:50Z</dcterms:modified>
</cp:coreProperties>
</file>