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sandunil\"/>
    </mc:Choice>
  </mc:AlternateContent>
  <xr:revisionPtr revIDLastSave="0" documentId="13_ncr:1_{B7BD1593-1A1E-4714-A091-E940F056CE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61" i="1" l="1"/>
  <c r="E260" i="1" s="1"/>
  <c r="F260" i="1" s="1"/>
  <c r="E259" i="1"/>
  <c r="D242" i="1"/>
  <c r="E240" i="1" s="1"/>
  <c r="E261" i="1" l="1"/>
  <c r="F240" i="1"/>
  <c r="E241" i="1"/>
  <c r="F241" i="1" s="1"/>
  <c r="F259" i="1"/>
  <c r="E205" i="1"/>
  <c r="F205" i="1" s="1"/>
  <c r="E204" i="1"/>
  <c r="F204" i="1" s="1"/>
  <c r="G204" i="1" s="1"/>
  <c r="D206" i="1"/>
  <c r="F186" i="1"/>
  <c r="F185" i="1"/>
  <c r="E186" i="1"/>
  <c r="E185" i="1"/>
  <c r="D187" i="1"/>
  <c r="E172" i="1"/>
  <c r="F167" i="1"/>
  <c r="G167" i="1" s="1"/>
  <c r="G168" i="1" s="1"/>
  <c r="G169" i="1" s="1"/>
  <c r="G170" i="1" s="1"/>
  <c r="G171" i="1" s="1"/>
  <c r="F168" i="1"/>
  <c r="F169" i="1"/>
  <c r="F170" i="1"/>
  <c r="F171" i="1"/>
  <c r="E166" i="1"/>
  <c r="E167" i="1"/>
  <c r="E168" i="1"/>
  <c r="E169" i="1"/>
  <c r="E170" i="1"/>
  <c r="E171" i="1"/>
  <c r="E165" i="1"/>
  <c r="F166" i="1"/>
  <c r="F165" i="1"/>
  <c r="G165" i="1" s="1"/>
  <c r="D172" i="1"/>
  <c r="G129" i="1"/>
  <c r="G130" i="1" s="1"/>
  <c r="G131" i="1" s="1"/>
  <c r="G132" i="1" s="1"/>
  <c r="F108" i="1"/>
  <c r="F109" i="1"/>
  <c r="F110" i="1"/>
  <c r="F111" i="1"/>
  <c r="F112" i="1"/>
  <c r="F107" i="1"/>
  <c r="F106" i="1"/>
  <c r="E108" i="1"/>
  <c r="E109" i="1"/>
  <c r="E110" i="1"/>
  <c r="E111" i="1"/>
  <c r="E112" i="1"/>
  <c r="E107" i="1"/>
  <c r="E106" i="1"/>
  <c r="D113" i="1"/>
  <c r="G88" i="1"/>
  <c r="G67" i="1"/>
  <c r="G68" i="1"/>
  <c r="G69" i="1" s="1"/>
  <c r="F68" i="1"/>
  <c r="F69" i="1"/>
  <c r="F67" i="1"/>
  <c r="E69" i="1"/>
  <c r="E68" i="1"/>
  <c r="E67" i="1"/>
  <c r="D70" i="1"/>
  <c r="G11" i="1"/>
  <c r="G12" i="1"/>
  <c r="G13" i="1" s="1"/>
  <c r="G14" i="1" s="1"/>
  <c r="G10" i="1"/>
  <c r="G9" i="1"/>
  <c r="G106" i="1"/>
  <c r="G107" i="1" s="1"/>
  <c r="G108" i="1" s="1"/>
  <c r="G109" i="1" s="1"/>
  <c r="G110" i="1" s="1"/>
  <c r="G111" i="1" s="1"/>
  <c r="G112" i="1" s="1"/>
  <c r="G48" i="1"/>
  <c r="G49" i="1" s="1"/>
  <c r="G185" i="1"/>
  <c r="G186" i="1" s="1"/>
  <c r="G87" i="1"/>
  <c r="G29" i="1"/>
  <c r="G30" i="1" s="1"/>
  <c r="F242" i="1" l="1"/>
  <c r="G240" i="1"/>
  <c r="G241" i="1" s="1"/>
  <c r="E242" i="1"/>
  <c r="F261" i="1"/>
  <c r="G259" i="1"/>
  <c r="G260" i="1" s="1"/>
  <c r="G205" i="1"/>
  <c r="G166" i="1"/>
</calcChain>
</file>

<file path=xl/sharedStrings.xml><?xml version="1.0" encoding="utf-8"?>
<sst xmlns="http://schemas.openxmlformats.org/spreadsheetml/2006/main" count="131" uniqueCount="45">
  <si>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</si>
  <si>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</si>
  <si>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</si>
  <si>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</si>
  <si>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</si>
  <si>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</si>
  <si>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</si>
  <si>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</si>
  <si>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Tõ</t>
  </si>
  <si>
    <t>ke;</t>
  </si>
  <si>
    <t>02) වයස</t>
  </si>
  <si>
    <t>20-25</t>
  </si>
  <si>
    <t>03) ස්ත්රී පුරුෂ භාවය</t>
  </si>
  <si>
    <t>04) ඔබ අන්තර්ජාල ව්‍යාපාර කරණයේ යෙදෙන්නෙක්ද ?</t>
  </si>
  <si>
    <t>05) පිළිතුර ඔව් නම්, ව්‍යාපාර වර්ගය හෝ වර්ග මොනවද ?</t>
  </si>
  <si>
    <t>E-commerce</t>
  </si>
  <si>
    <t>Freelancing</t>
  </si>
  <si>
    <t>Online Services</t>
  </si>
  <si>
    <t>06) ඔබගේ ව්‍යාපාර කටයුතු ප්‍රවර්ධනය සදහා සමාජ මාධ්‍ය භාවිතා කරනවාද?</t>
  </si>
  <si>
    <t>07) පිළිතුර ඔව් නම් ඔබ භාවිත කරන සමාජ මාධ්‍යන් මොනවාද?</t>
  </si>
  <si>
    <t>Facebook</t>
  </si>
  <si>
    <t>Instragram</t>
  </si>
  <si>
    <t>Youtube</t>
  </si>
  <si>
    <t>Tiktok</t>
  </si>
  <si>
    <t>Linkedin</t>
  </si>
  <si>
    <t>Twitter</t>
  </si>
  <si>
    <t>Google Adds</t>
  </si>
  <si>
    <t>08) ඔබගේ ව්‍යාපාර කටයුතු පිලිබදව සමාජ මාධ්‍යන්හි පළ කරන ලද දැන්වීම කොපමණ වාර ගන්නක් පළ කරන්නේද?</t>
  </si>
  <si>
    <t>09) ඔබ සමාජ මාධ්‍ය සදහා මුදල් ගෙවා ඔබගේ දැන්වීම් පළ කර තිබේද?</t>
  </si>
  <si>
    <t>10) පිළිතුර ඔව් නම් ඒ සදහා ඔබ භාවිත කර ඇති සමාජ මාධ්‍යන් මොනවාද?</t>
  </si>
  <si>
    <t>11) එසේ මුදල් ගෙවා කරන ලද දැන්වීම් වලින් ඔබ බලාපොරොත්තු වූ ප්‍රතිඵල ලැබුණිද ?</t>
  </si>
  <si>
    <t>12) අංක 09 ප්‍රශ්නයට පිළිතුර නැත නම්, ඔබ සිදු කරන සාමාන්‍ය දැන්වීම් පළ කිරීම තුල බලාපොරොත්තු වන ප්‍රතිඵල අත්විදිනවද?</t>
  </si>
  <si>
    <t>14) සමස්ථයක් ලෙස පොදුවේ සමාජ මාධ්‍ය  භාවිතයෙන් සිදු  කරනු ලබන ව්‍යාපාරික ප්‍රවර්ධන කටයුතු මගින් සැලකිය යුතු සාර්ථකත්වයක් හෝ ධනාත්මක ප්‍රතිඵල ලබා තිබේද?</t>
  </si>
  <si>
    <t>25-30</t>
  </si>
  <si>
    <t>30-35</t>
  </si>
  <si>
    <t>35-40</t>
  </si>
  <si>
    <t>\</t>
  </si>
  <si>
    <t>ffokslj</t>
  </si>
  <si>
    <t>i;sm;d</t>
  </si>
  <si>
    <t>udislj</t>
  </si>
  <si>
    <t>we;eïúg</t>
  </si>
  <si>
    <t>wjqreÿ 20 g wvq</t>
  </si>
  <si>
    <t>wjqreÿ 40 g jeä</t>
  </si>
  <si>
    <t>16. ඔබ භාවිතා කරන සමාජ මාධ්‍ය මුදල් ගෙවීම් (Paid Advertising) මගින් ප්‍රවර්ධන කටයුතු කර තිබේද?</t>
  </si>
  <si>
    <t>19. අනාගතයේ දී ඔබේ ව්‍යාපාරයන්හි සමාජ මාධ්‍ය ප්‍රවර්ධනය සඳහා වැඩි මුදලක් ආයෝජනය කිරීමට අදහස් කරනවද?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</si>
</sst>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  <font>
      <sz val="11"/>
      <color theme="1"/>
      <name val="FMAbhaya"/>
    </font>
    <font>
      <sz val="9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</borders>
  <cellStyleXfs count="5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71">
    <xf numFmtId="0" fontId="0" fillId="0" borderId="0" xfId="0"/>
    <xf numFmtId="164" fontId="3" fillId="0" borderId="10" xfId="26" applyNumberFormat="1" applyFont="1" applyBorder="1" applyAlignment="1">
      <alignment horizontal="right" vertical="top"/>
    </xf>
    <xf numFmtId="164" fontId="3" fillId="0" borderId="13" xfId="29" applyNumberFormat="1" applyFont="1" applyBorder="1" applyAlignment="1">
      <alignment horizontal="right" vertical="top"/>
    </xf>
    <xf numFmtId="165" fontId="3" fillId="0" borderId="11" xfId="32" applyNumberFormat="1" applyFont="1" applyBorder="1" applyAlignment="1">
      <alignment horizontal="right" vertical="top"/>
    </xf>
    <xf numFmtId="165" fontId="3" fillId="0" borderId="12" xfId="33" applyNumberFormat="1" applyFont="1" applyBorder="1" applyAlignment="1">
      <alignment horizontal="right" vertical="top"/>
    </xf>
    <xf numFmtId="164" fontId="3" fillId="0" borderId="16" xfId="34" applyNumberFormat="1" applyFont="1" applyBorder="1" applyAlignment="1">
      <alignment horizontal="right" vertical="top"/>
    </xf>
    <xf numFmtId="165" fontId="3" fillId="0" borderId="17" xfId="35" applyNumberFormat="1" applyFont="1" applyBorder="1" applyAlignment="1">
      <alignment horizontal="right" vertical="top"/>
    </xf>
    <xf numFmtId="165" fontId="3" fillId="0" borderId="18" xfId="36" applyNumberFormat="1" applyFont="1" applyBorder="1" applyAlignment="1">
      <alignment horizontal="right" vertical="top"/>
    </xf>
    <xf numFmtId="165" fontId="3" fillId="0" borderId="14" xfId="37" applyNumberFormat="1" applyFont="1" applyBorder="1" applyAlignment="1">
      <alignment horizontal="right" vertical="top"/>
    </xf>
    <xf numFmtId="0" fontId="3" fillId="0" borderId="15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5" fillId="0" borderId="0" xfId="0" applyFont="1"/>
    <xf numFmtId="0" fontId="5" fillId="0" borderId="6" xfId="20" applyFont="1" applyBorder="1" applyAlignment="1">
      <alignment wrapText="1"/>
    </xf>
    <xf numFmtId="0" fontId="5" fillId="0" borderId="22" xfId="10" applyFont="1" applyBorder="1" applyAlignment="1">
      <alignment horizontal="left" vertical="top" wrapText="1"/>
    </xf>
    <xf numFmtId="164" fontId="3" fillId="0" borderId="23" xfId="34" applyNumberFormat="1" applyFont="1" applyBorder="1" applyAlignment="1">
      <alignment horizontal="right" vertical="top"/>
    </xf>
    <xf numFmtId="165" fontId="3" fillId="0" borderId="24" xfId="35" applyNumberFormat="1" applyFont="1" applyBorder="1" applyAlignment="1">
      <alignment horizontal="right" vertical="top"/>
    </xf>
    <xf numFmtId="165" fontId="3" fillId="0" borderId="25" xfId="36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5" xfId="36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164" fontId="3" fillId="0" borderId="7" xfId="29" applyNumberFormat="1" applyFont="1" applyBorder="1" applyAlignment="1">
      <alignment horizontal="right" vertical="top"/>
    </xf>
    <xf numFmtId="165" fontId="3" fillId="0" borderId="8" xfId="37" applyNumberFormat="1" applyFont="1" applyBorder="1" applyAlignment="1">
      <alignment horizontal="right" vertical="top"/>
    </xf>
    <xf numFmtId="0" fontId="3" fillId="0" borderId="9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4" fontId="8" fillId="0" borderId="16" xfId="39" applyNumberFormat="1" applyFont="1" applyBorder="1" applyAlignment="1">
      <alignment horizontal="right" vertical="top"/>
    </xf>
    <xf numFmtId="165" fontId="8" fillId="0" borderId="17" xfId="40" applyNumberFormat="1" applyFont="1" applyBorder="1" applyAlignment="1">
      <alignment horizontal="right" vertical="top"/>
    </xf>
    <xf numFmtId="164" fontId="8" fillId="0" borderId="10" xfId="41" applyNumberFormat="1" applyFont="1" applyBorder="1" applyAlignment="1">
      <alignment horizontal="right" vertical="top"/>
    </xf>
    <xf numFmtId="165" fontId="8" fillId="0" borderId="11" xfId="42" applyNumberFormat="1" applyFont="1" applyBorder="1" applyAlignment="1">
      <alignment horizontal="right" vertical="top"/>
    </xf>
    <xf numFmtId="164" fontId="8" fillId="0" borderId="27" xfId="43" applyNumberFormat="1" applyFont="1" applyBorder="1" applyAlignment="1">
      <alignment horizontal="right" vertical="top"/>
    </xf>
    <xf numFmtId="165" fontId="8" fillId="0" borderId="28" xfId="44" applyNumberFormat="1" applyFont="1" applyBorder="1" applyAlignment="1">
      <alignment horizontal="right" vertical="top"/>
    </xf>
    <xf numFmtId="165" fontId="3" fillId="0" borderId="18" xfId="35" applyNumberFormat="1" applyFont="1" applyBorder="1" applyAlignment="1">
      <alignment horizontal="right" vertical="top"/>
    </xf>
    <xf numFmtId="165" fontId="3" fillId="0" borderId="28" xfId="32" applyNumberFormat="1" applyFont="1" applyBorder="1" applyAlignment="1">
      <alignment horizontal="right" vertical="top"/>
    </xf>
    <xf numFmtId="165" fontId="3" fillId="0" borderId="26" xfId="32" applyNumberFormat="1" applyFont="1" applyBorder="1" applyAlignment="1">
      <alignment horizontal="right" vertical="top"/>
    </xf>
    <xf numFmtId="165" fontId="3" fillId="0" borderId="22" xfId="36" applyNumberFormat="1" applyFont="1" applyBorder="1" applyAlignment="1">
      <alignment horizontal="right" vertical="top"/>
    </xf>
    <xf numFmtId="164" fontId="8" fillId="0" borderId="23" xfId="39" applyNumberFormat="1" applyFont="1" applyBorder="1" applyAlignment="1">
      <alignment horizontal="right" vertical="top"/>
    </xf>
    <xf numFmtId="165" fontId="8" fillId="0" borderId="24" xfId="40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5" fontId="8" fillId="0" borderId="3" xfId="42" applyNumberFormat="1" applyFont="1" applyAlignment="1">
      <alignment horizontal="right" vertical="top"/>
    </xf>
    <xf numFmtId="165" fontId="8" fillId="0" borderId="12" xfId="45" applyNumberFormat="1" applyFont="1" applyBorder="1" applyAlignment="1">
      <alignment horizontal="right" vertical="top"/>
    </xf>
    <xf numFmtId="165" fontId="8" fillId="0" borderId="18" xfId="46" applyNumberFormat="1" applyFont="1" applyBorder="1" applyAlignment="1">
      <alignment horizontal="right" vertical="top"/>
    </xf>
    <xf numFmtId="164" fontId="3" fillId="0" borderId="5" xfId="34" applyNumberFormat="1" applyFont="1" applyBorder="1" applyAlignment="1">
      <alignment horizontal="right" vertical="top"/>
    </xf>
    <xf numFmtId="165" fontId="3" fillId="0" borderId="16" xfId="35" applyNumberFormat="1" applyFont="1" applyBorder="1" applyAlignment="1">
      <alignment horizontal="right" vertical="top"/>
    </xf>
    <xf numFmtId="164" fontId="8" fillId="0" borderId="13" xfId="47" applyNumberFormat="1" applyFont="1" applyBorder="1" applyAlignment="1">
      <alignment horizontal="right" vertical="top"/>
    </xf>
    <xf numFmtId="165" fontId="8" fillId="0" borderId="14" xfId="48" applyNumberFormat="1" applyFont="1" applyBorder="1" applyAlignment="1">
      <alignment horizontal="right" vertical="top"/>
    </xf>
    <xf numFmtId="0" fontId="8" fillId="0" borderId="15" xfId="49" applyFont="1" applyBorder="1" applyAlignment="1">
      <alignment horizontal="left" vertical="top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2" fillId="0" borderId="1" xfId="6" applyFont="1" applyBorder="1" applyAlignment="1">
      <alignment horizontal="center" vertical="top" wrapText="1"/>
    </xf>
    <xf numFmtId="0" fontId="2" fillId="0" borderId="2" xfId="4" applyFont="1" applyBorder="1" applyAlignment="1">
      <alignment horizontal="center" vertical="top" wrapText="1"/>
    </xf>
    <xf numFmtId="0" fontId="2" fillId="0" borderId="3" xfId="5" applyFont="1" applyBorder="1" applyAlignment="1">
      <alignment horizontal="center" vertical="top" wrapText="1"/>
    </xf>
  </cellXfs>
  <cellStyles count="50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447870490" xfId="41" xr:uid="{262BFD16-E428-4445-BC28-B7EAD3D33EBB}"/>
    <cellStyle name="style1687447870753" xfId="47" xr:uid="{5282D9F6-E115-410E-B210-DD77C6EC14D9}"/>
    <cellStyle name="style1687447871025" xfId="42" xr:uid="{2EF87513-C4D6-4915-9757-76A81F8E190D}"/>
    <cellStyle name="style1687447871096" xfId="45" xr:uid="{3074B9F6-0652-4DDA-9512-4A36125C7B53}"/>
    <cellStyle name="style1687447871166" xfId="39" xr:uid="{777A1D40-1010-4059-B5BF-A0BFB3491171}"/>
    <cellStyle name="style1687447871257" xfId="40" xr:uid="{5BA1E162-45BB-455B-BE04-B4282586B2EF}"/>
    <cellStyle name="style1687447871346" xfId="46" xr:uid="{0CD7F3F2-6C63-4EC7-B347-8FAAA22F0206}"/>
    <cellStyle name="style1687447871429" xfId="48" xr:uid="{90EB8D91-0784-498E-A855-4A6CB99E5643}"/>
    <cellStyle name="style1687447871499" xfId="49" xr:uid="{6769DF75-37CF-4721-9D9B-68916F1CD1A2}"/>
    <cellStyle name="style1687447871742" xfId="43" xr:uid="{10BB0DD4-DC5B-41AB-91A4-9FACA11D14E5}"/>
    <cellStyle name="style1687447871823" xfId="44" xr:uid="{683CB2FB-BE9F-4694-8163-494EC986111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Sheet1!$C$9:$C$14</c:f>
              <c:strCache>
                <c:ptCount val="6"/>
                <c:pt idx="0">
                  <c:v>wjqreÿ 20 g wvq</c:v>
                </c:pt>
                <c:pt idx="1">
                  <c:v>20-25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wjqreÿ 40 g jeä</c:v>
                </c:pt>
              </c:strCache>
            </c:strRef>
          </c:cat>
          <c:val>
            <c:numRef>
              <c:f>Sheet1!$D$9:$D$14</c:f>
              <c:numCache>
                <c:formatCode>###0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17</c:v>
                </c:pt>
                <c:pt idx="3">
                  <c:v>17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Sheet1!$C$87:$C$88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Sheet1!$D$87:$D$88</c:f>
              <c:numCache>
                <c:formatCode>###0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Sheet1!$C$106:$C$112</c:f>
              <c:strCache>
                <c:ptCount val="7"/>
                <c:pt idx="0">
                  <c:v>Facebook</c:v>
                </c:pt>
                <c:pt idx="1">
                  <c:v>Instragram</c:v>
                </c:pt>
                <c:pt idx="2">
                  <c:v>Youtube</c:v>
                </c:pt>
                <c:pt idx="3">
                  <c:v>Tiktok</c:v>
                </c:pt>
                <c:pt idx="4">
                  <c:v>Linkedin</c:v>
                </c:pt>
                <c:pt idx="5">
                  <c:v>Twitter</c:v>
                </c:pt>
                <c:pt idx="6">
                  <c:v>Google Adds</c:v>
                </c:pt>
              </c:strCache>
            </c:strRef>
          </c:cat>
          <c:val>
            <c:numRef>
              <c:f>Sheet1!$D$106:$D$112</c:f>
              <c:numCache>
                <c:formatCode>###0</c:formatCode>
                <c:ptCount val="7"/>
                <c:pt idx="0">
                  <c:v>47</c:v>
                </c:pt>
                <c:pt idx="1">
                  <c:v>27</c:v>
                </c:pt>
                <c:pt idx="2">
                  <c:v>32</c:v>
                </c:pt>
                <c:pt idx="3">
                  <c:v>35</c:v>
                </c:pt>
                <c:pt idx="4">
                  <c:v>35</c:v>
                </c:pt>
                <c:pt idx="5">
                  <c:v>17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B0-499B-9CA0-28F505DD2A07}"/>
              </c:ext>
            </c:extLst>
          </c:dPt>
          <c:cat>
            <c:strRef>
              <c:f>Sheet1!$C$106:$C$112</c:f>
              <c:strCache>
                <c:ptCount val="7"/>
                <c:pt idx="0">
                  <c:v>Facebook</c:v>
                </c:pt>
                <c:pt idx="1">
                  <c:v>Instragram</c:v>
                </c:pt>
                <c:pt idx="2">
                  <c:v>Youtube</c:v>
                </c:pt>
                <c:pt idx="3">
                  <c:v>Tiktok</c:v>
                </c:pt>
                <c:pt idx="4">
                  <c:v>Linkedin</c:v>
                </c:pt>
                <c:pt idx="5">
                  <c:v>Twitter</c:v>
                </c:pt>
                <c:pt idx="6">
                  <c:v>Google Adds</c:v>
                </c:pt>
              </c:strCache>
            </c:strRef>
          </c:cat>
          <c:val>
            <c:numRef>
              <c:f>Sheet1!$D$106:$D$112</c:f>
              <c:numCache>
                <c:formatCode>###0</c:formatCode>
                <c:ptCount val="7"/>
                <c:pt idx="0">
                  <c:v>47</c:v>
                </c:pt>
                <c:pt idx="1">
                  <c:v>27</c:v>
                </c:pt>
                <c:pt idx="2">
                  <c:v>32</c:v>
                </c:pt>
                <c:pt idx="3">
                  <c:v>35</c:v>
                </c:pt>
                <c:pt idx="4">
                  <c:v>35</c:v>
                </c:pt>
                <c:pt idx="5">
                  <c:v>17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Sheet1!$C$129:$C$132</c:f>
              <c:strCache>
                <c:ptCount val="4"/>
                <c:pt idx="0">
                  <c:v>ffokslj</c:v>
                </c:pt>
                <c:pt idx="1">
                  <c:v>i;sm;d</c:v>
                </c:pt>
                <c:pt idx="2">
                  <c:v>udislj</c:v>
                </c:pt>
                <c:pt idx="3">
                  <c:v>we;eïúg</c:v>
                </c:pt>
              </c:strCache>
            </c:strRef>
          </c:cat>
          <c:val>
            <c:numRef>
              <c:f>Sheet1!$D$129:$D$132</c:f>
              <c:numCache>
                <c:formatCode>###0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D8-42F5-BC58-3997FB9EAD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D8-42F5-BC58-3997FB9EADBD}"/>
              </c:ext>
            </c:extLst>
          </c:dPt>
          <c:cat>
            <c:strRef>
              <c:f>Sheet1!$C$129:$C$132</c:f>
              <c:strCache>
                <c:ptCount val="4"/>
                <c:pt idx="0">
                  <c:v>ffokslj</c:v>
                </c:pt>
                <c:pt idx="1">
                  <c:v>i;sm;d</c:v>
                </c:pt>
                <c:pt idx="2">
                  <c:v>udislj</c:v>
                </c:pt>
                <c:pt idx="3">
                  <c:v>we;eïúg</c:v>
                </c:pt>
              </c:strCache>
            </c:strRef>
          </c:cat>
          <c:val>
            <c:numRef>
              <c:f>Sheet1!$D$129:$D$132</c:f>
              <c:numCache>
                <c:formatCode>###0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Sheet1!$C$148:$C$149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Sheet1!$D$148:$D$149</c:f>
              <c:numCache>
                <c:formatCode>###0</c:formatCode>
                <c:ptCount val="2"/>
                <c:pt idx="0">
                  <c:v>19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Sheet1!$C$148:$C$149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Sheet1!$D$148:$D$149</c:f>
              <c:numCache>
                <c:formatCode>###0</c:formatCode>
                <c:ptCount val="2"/>
                <c:pt idx="0">
                  <c:v>19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Sheet1!$C$165:$C$171</c:f>
              <c:strCache>
                <c:ptCount val="7"/>
                <c:pt idx="0">
                  <c:v>Facebook</c:v>
                </c:pt>
                <c:pt idx="1">
                  <c:v>Instragram</c:v>
                </c:pt>
                <c:pt idx="2">
                  <c:v>Youtube</c:v>
                </c:pt>
                <c:pt idx="3">
                  <c:v>Tiktok</c:v>
                </c:pt>
                <c:pt idx="4">
                  <c:v>Linkedin</c:v>
                </c:pt>
                <c:pt idx="5">
                  <c:v>Twitter</c:v>
                </c:pt>
                <c:pt idx="6">
                  <c:v>Google Adds</c:v>
                </c:pt>
              </c:strCache>
            </c:strRef>
          </c:cat>
          <c:val>
            <c:numRef>
              <c:f>Sheet1!$D$165:$D$171</c:f>
              <c:numCache>
                <c:formatCode>###0</c:formatCode>
                <c:ptCount val="7"/>
                <c:pt idx="0">
                  <c:v>18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CA-4CB9-9533-8AC55B277A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CA-4CB9-9533-8AC55B277A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CA-4CB9-9533-8AC55B277A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CA-4CB9-9533-8AC55B277A8C}"/>
              </c:ext>
            </c:extLst>
          </c:dPt>
          <c:cat>
            <c:strRef>
              <c:f>Sheet1!$C$165:$C$171</c:f>
              <c:strCache>
                <c:ptCount val="7"/>
                <c:pt idx="0">
                  <c:v>Facebook</c:v>
                </c:pt>
                <c:pt idx="1">
                  <c:v>Instragram</c:v>
                </c:pt>
                <c:pt idx="2">
                  <c:v>Youtube</c:v>
                </c:pt>
                <c:pt idx="3">
                  <c:v>Tiktok</c:v>
                </c:pt>
                <c:pt idx="4">
                  <c:v>Linkedin</c:v>
                </c:pt>
                <c:pt idx="5">
                  <c:v>Twitter</c:v>
                </c:pt>
                <c:pt idx="6">
                  <c:v>Google Adds</c:v>
                </c:pt>
              </c:strCache>
            </c:strRef>
          </c:cat>
          <c:val>
            <c:numRef>
              <c:f>Sheet1!$D$165:$D$171</c:f>
              <c:numCache>
                <c:formatCode>###0</c:formatCode>
                <c:ptCount val="7"/>
                <c:pt idx="0">
                  <c:v>18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Sheet1!$C$185:$C$186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Sheet1!$D$185:$D$186</c:f>
              <c:numCache>
                <c:formatCode>###0</c:formatCode>
                <c:ptCount val="2"/>
                <c:pt idx="0">
                  <c:v>15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A9-46B2-8C51-6620E1F7F7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A9-46B2-8C51-6620E1F7F7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A9-46B2-8C51-6620E1F7F7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A9-46B2-8C51-6620E1F7F77A}"/>
              </c:ext>
            </c:extLst>
          </c:dPt>
          <c:cat>
            <c:strRef>
              <c:f>Sheet1!$C$9:$C$14</c:f>
              <c:strCache>
                <c:ptCount val="6"/>
                <c:pt idx="0">
                  <c:v>wjqreÿ 20 g wvq</c:v>
                </c:pt>
                <c:pt idx="1">
                  <c:v>20-25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wjqreÿ 40 g jeä</c:v>
                </c:pt>
              </c:strCache>
            </c:strRef>
          </c:cat>
          <c:val>
            <c:numRef>
              <c:f>Sheet1!$D$9:$D$14</c:f>
              <c:numCache>
                <c:formatCode>###0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17</c:v>
                </c:pt>
                <c:pt idx="3">
                  <c:v>17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Sheet1!$C$185:$C$186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Sheet1!$D$185:$D$186</c:f>
              <c:numCache>
                <c:formatCode>###0</c:formatCode>
                <c:ptCount val="2"/>
                <c:pt idx="0">
                  <c:v>15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Sheet1!$C$204:$C$205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Sheet1!$D$204:$D$205</c:f>
              <c:numCache>
                <c:formatCode>###0</c:formatCode>
                <c:ptCount val="2"/>
                <c:pt idx="0">
                  <c:v>29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Sheet1!$C$204:$C$205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Sheet1!$D$204:$D$205</c:f>
              <c:numCache>
                <c:formatCode>###0</c:formatCode>
                <c:ptCount val="2"/>
                <c:pt idx="0">
                  <c:v>29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Sheet1!$C$223:$C$224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Sheet1!$D$223:$D$224</c:f>
              <c:numCache>
                <c:formatCode>###0</c:formatCode>
                <c:ptCount val="2"/>
                <c:pt idx="0">
                  <c:v>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Sheet1!$C$223:$C$224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Sheet1!$D$223:$D$224</c:f>
              <c:numCache>
                <c:formatCode>###0</c:formatCode>
                <c:ptCount val="2"/>
                <c:pt idx="0">
                  <c:v>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46-443D-AB8F-91995DDC3DB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46-443D-AB8F-91995DDC3DBE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46-443D-AB8F-91995DDC3DBE}"/>
              </c:ext>
            </c:extLst>
          </c:dPt>
          <c:cat>
            <c:strRef>
              <c:f>Sheet1!$C$240:$C$241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Sheet1!$D$240:$D$241</c:f>
              <c:numCache>
                <c:formatCode>###0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46-443D-AB8F-91995DDC3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86-4078-A382-911CFE4CC0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86-4078-A382-911CFE4CC0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86-4078-A382-911CFE4CC0D9}"/>
              </c:ext>
            </c:extLst>
          </c:dPt>
          <c:cat>
            <c:strRef>
              <c:f>Sheet1!$C$240:$C$241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Sheet1!$D$240:$D$241</c:f>
              <c:numCache>
                <c:formatCode>###0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86-4078-A382-911CFE4CC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7-4B79-825A-5E2F6DAAF1E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7-4B79-825A-5E2F6DAAF1E8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47-4B79-825A-5E2F6DAAF1E8}"/>
              </c:ext>
            </c:extLst>
          </c:dPt>
          <c:cat>
            <c:strRef>
              <c:f>Sheet1!$C$259:$C$260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Sheet1!$D$259:$D$260</c:f>
              <c:numCache>
                <c:formatCode>###0</c:formatCode>
                <c:ptCount val="2"/>
                <c:pt idx="0">
                  <c:v>18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7-4B79-825A-5E2F6DAA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1-45C4-B711-09EF6BBED5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1-45C4-B711-09EF6BBED5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C1-45C4-B711-09EF6BBED5A7}"/>
              </c:ext>
            </c:extLst>
          </c:dPt>
          <c:cat>
            <c:strRef>
              <c:f>Sheet1!$C$259:$C$260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Sheet1!$D$259:$D$260</c:f>
              <c:numCache>
                <c:formatCode>###0</c:formatCode>
                <c:ptCount val="2"/>
                <c:pt idx="0">
                  <c:v>18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C1-45C4-B711-09EF6BBE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3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Sheet1!$C$29:$C$30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3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Sheet1!$C$48:$C$49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Sheet1!$C$48:$C$49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Sheet1!$C$67:$C$69</c:f>
              <c:strCache>
                <c:ptCount val="3"/>
                <c:pt idx="0">
                  <c:v>E-commerce</c:v>
                </c:pt>
                <c:pt idx="1">
                  <c:v>Freelancing</c:v>
                </c:pt>
                <c:pt idx="2">
                  <c:v>Online Services</c:v>
                </c:pt>
              </c:strCache>
            </c:strRef>
          </c:cat>
          <c:val>
            <c:numRef>
              <c:f>Sheet1!$D$67:$D$69</c:f>
              <c:numCache>
                <c:formatCode>###0</c:formatCode>
                <c:ptCount val="3"/>
                <c:pt idx="0">
                  <c:v>32</c:v>
                </c:pt>
                <c:pt idx="1">
                  <c:v>17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Sheet1!$C$67:$C$69</c:f>
              <c:strCache>
                <c:ptCount val="3"/>
                <c:pt idx="0">
                  <c:v>E-commerce</c:v>
                </c:pt>
                <c:pt idx="1">
                  <c:v>Freelancing</c:v>
                </c:pt>
                <c:pt idx="2">
                  <c:v>Online Services</c:v>
                </c:pt>
              </c:strCache>
            </c:strRef>
          </c:cat>
          <c:val>
            <c:numRef>
              <c:f>Sheet1!$D$67:$D$69</c:f>
              <c:numCache>
                <c:formatCode>###0</c:formatCode>
                <c:ptCount val="3"/>
                <c:pt idx="0">
                  <c:v>32</c:v>
                </c:pt>
                <c:pt idx="1">
                  <c:v>17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Sheet1!$C$87:$C$88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Sheet1!$D$87:$D$88</c:f>
              <c:numCache>
                <c:formatCode>###0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4</xdr:row>
      <xdr:rowOff>66675</xdr:rowOff>
    </xdr:from>
    <xdr:to>
      <xdr:col>12</xdr:col>
      <xdr:colOff>209550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3</xdr:row>
      <xdr:rowOff>180975</xdr:rowOff>
    </xdr:from>
    <xdr:to>
      <xdr:col>17</xdr:col>
      <xdr:colOff>390525</xdr:colOff>
      <xdr:row>15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45</xdr:row>
      <xdr:rowOff>238125</xdr:rowOff>
    </xdr:from>
    <xdr:to>
      <xdr:col>12</xdr:col>
      <xdr:colOff>371475</xdr:colOff>
      <xdr:row>58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45</xdr:row>
      <xdr:rowOff>247650</xdr:rowOff>
    </xdr:from>
    <xdr:to>
      <xdr:col>17</xdr:col>
      <xdr:colOff>647700</xdr:colOff>
      <xdr:row>58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65</xdr:row>
      <xdr:rowOff>66675</xdr:rowOff>
    </xdr:from>
    <xdr:to>
      <xdr:col>12</xdr:col>
      <xdr:colOff>657225</xdr:colOff>
      <xdr:row>76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65</xdr:row>
      <xdr:rowOff>66675</xdr:rowOff>
    </xdr:from>
    <xdr:to>
      <xdr:col>18</xdr:col>
      <xdr:colOff>200025</xdr:colOff>
      <xdr:row>76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85</xdr:row>
      <xdr:rowOff>171450</xdr:rowOff>
    </xdr:from>
    <xdr:to>
      <xdr:col>17</xdr:col>
      <xdr:colOff>142875</xdr:colOff>
      <xdr:row>93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85</xdr:row>
      <xdr:rowOff>180975</xdr:rowOff>
    </xdr:from>
    <xdr:to>
      <xdr:col>12</xdr:col>
      <xdr:colOff>76200</xdr:colOff>
      <xdr:row>93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103</xdr:row>
      <xdr:rowOff>247650</xdr:rowOff>
    </xdr:from>
    <xdr:to>
      <xdr:col>12</xdr:col>
      <xdr:colOff>219075</xdr:colOff>
      <xdr:row>116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104</xdr:row>
      <xdr:rowOff>19050</xdr:rowOff>
    </xdr:from>
    <xdr:to>
      <xdr:col>17</xdr:col>
      <xdr:colOff>571500</xdr:colOff>
      <xdr:row>116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127</xdr:row>
      <xdr:rowOff>314325</xdr:rowOff>
    </xdr:from>
    <xdr:to>
      <xdr:col>12</xdr:col>
      <xdr:colOff>600075</xdr:colOff>
      <xdr:row>140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127</xdr:row>
      <xdr:rowOff>257175</xdr:rowOff>
    </xdr:from>
    <xdr:to>
      <xdr:col>17</xdr:col>
      <xdr:colOff>819150</xdr:colOff>
      <xdr:row>140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145</xdr:row>
      <xdr:rowOff>390525</xdr:rowOff>
    </xdr:from>
    <xdr:to>
      <xdr:col>12</xdr:col>
      <xdr:colOff>285750</xdr:colOff>
      <xdr:row>156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145</xdr:row>
      <xdr:rowOff>400050</xdr:rowOff>
    </xdr:from>
    <xdr:to>
      <xdr:col>17</xdr:col>
      <xdr:colOff>723900</xdr:colOff>
      <xdr:row>156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476250</xdr:colOff>
      <xdr:row>162</xdr:row>
      <xdr:rowOff>409575</xdr:rowOff>
    </xdr:from>
    <xdr:to>
      <xdr:col>12</xdr:col>
      <xdr:colOff>523875</xdr:colOff>
      <xdr:row>174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762000</xdr:colOff>
      <xdr:row>162</xdr:row>
      <xdr:rowOff>419100</xdr:rowOff>
    </xdr:from>
    <xdr:to>
      <xdr:col>17</xdr:col>
      <xdr:colOff>809625</xdr:colOff>
      <xdr:row>174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285750</xdr:colOff>
      <xdr:row>182</xdr:row>
      <xdr:rowOff>381000</xdr:rowOff>
    </xdr:from>
    <xdr:to>
      <xdr:col>12</xdr:col>
      <xdr:colOff>333375</xdr:colOff>
      <xdr:row>194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752475</xdr:colOff>
      <xdr:row>182</xdr:row>
      <xdr:rowOff>400050</xdr:rowOff>
    </xdr:from>
    <xdr:to>
      <xdr:col>17</xdr:col>
      <xdr:colOff>800100</xdr:colOff>
      <xdr:row>194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657225</xdr:colOff>
      <xdr:row>202</xdr:row>
      <xdr:rowOff>76200</xdr:rowOff>
    </xdr:from>
    <xdr:to>
      <xdr:col>12</xdr:col>
      <xdr:colOff>704850</xdr:colOff>
      <xdr:row>212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9525</xdr:colOff>
      <xdr:row>202</xdr:row>
      <xdr:rowOff>19050</xdr:rowOff>
    </xdr:from>
    <xdr:to>
      <xdr:col>18</xdr:col>
      <xdr:colOff>57150</xdr:colOff>
      <xdr:row>212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276225</xdr:colOff>
      <xdr:row>221</xdr:row>
      <xdr:rowOff>19050</xdr:rowOff>
    </xdr:from>
    <xdr:to>
      <xdr:col>12</xdr:col>
      <xdr:colOff>323850</xdr:colOff>
      <xdr:row>232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676275</xdr:colOff>
      <xdr:row>221</xdr:row>
      <xdr:rowOff>9525</xdr:rowOff>
    </xdr:from>
    <xdr:to>
      <xdr:col>17</xdr:col>
      <xdr:colOff>723900</xdr:colOff>
      <xdr:row>232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237</xdr:row>
      <xdr:rowOff>9525</xdr:rowOff>
    </xdr:from>
    <xdr:to>
      <xdr:col>13</xdr:col>
      <xdr:colOff>47625</xdr:colOff>
      <xdr:row>248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E57F31-5459-487B-8C38-B09058C42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400050</xdr:colOff>
      <xdr:row>237</xdr:row>
      <xdr:rowOff>0</xdr:rowOff>
    </xdr:from>
    <xdr:to>
      <xdr:col>18</xdr:col>
      <xdr:colOff>447675</xdr:colOff>
      <xdr:row>248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EA5ED8E-DE70-4D7C-A8F1-FC89FC38B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256</xdr:row>
      <xdr:rowOff>9525</xdr:rowOff>
    </xdr:from>
    <xdr:to>
      <xdr:col>13</xdr:col>
      <xdr:colOff>47625</xdr:colOff>
      <xdr:row>267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26F41EB-9085-4480-AD8E-D37D9B97B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400050</xdr:colOff>
      <xdr:row>256</xdr:row>
      <xdr:rowOff>0</xdr:rowOff>
    </xdr:from>
    <xdr:to>
      <xdr:col>18</xdr:col>
      <xdr:colOff>447675</xdr:colOff>
      <xdr:row>267</xdr:row>
      <xdr:rowOff>161925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96F08E9-7A68-4DEC-A0D5-9E0E71CBF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261"/>
  <sheetViews>
    <sheetView tabSelected="1" topLeftCell="A235" workbookViewId="0">
      <selection activeCell="D261" sqref="D261"/>
    </sheetView>
  </sheetViews>
  <sheetFormatPr defaultRowHeight="15.75" x14ac:dyDescent="0.25"/>
  <cols>
    <col min="2" max="2" width="21.140625" style="10" customWidth="1"/>
    <col min="3" max="3" width="22.7109375" style="20" customWidth="1"/>
    <col min="4" max="4" width="23" customWidth="1"/>
    <col min="5" max="25" width="13.5703125" customWidth="1"/>
  </cols>
  <sheetData>
    <row r="5" spans="2:7" ht="18" x14ac:dyDescent="0.25">
      <c r="B5" s="11" t="s">
        <v>0</v>
      </c>
    </row>
    <row r="7" spans="2:7" ht="21" customHeight="1" x14ac:dyDescent="0.25">
      <c r="B7" s="65" t="s">
        <v>10</v>
      </c>
      <c r="C7" s="66"/>
      <c r="D7" s="66"/>
      <c r="E7" s="66"/>
      <c r="F7" s="66"/>
      <c r="G7" s="67"/>
    </row>
    <row r="8" spans="2:7" ht="29.1" customHeight="1" x14ac:dyDescent="0.25">
      <c r="B8" s="12"/>
      <c r="C8" s="21"/>
      <c r="D8" s="17" t="s">
        <v>2</v>
      </c>
      <c r="E8" s="18" t="s">
        <v>3</v>
      </c>
      <c r="F8" s="18" t="s">
        <v>4</v>
      </c>
      <c r="G8" s="19" t="s">
        <v>5</v>
      </c>
    </row>
    <row r="9" spans="2:7" ht="17.100000000000001" customHeight="1" x14ac:dyDescent="0.25">
      <c r="B9" s="13"/>
      <c r="C9" s="20" t="s">
        <v>41</v>
      </c>
      <c r="D9" s="41">
        <v>3</v>
      </c>
      <c r="E9" s="42">
        <v>6</v>
      </c>
      <c r="F9" s="42">
        <v>6</v>
      </c>
      <c r="G9" s="4">
        <f>F9</f>
        <v>6</v>
      </c>
    </row>
    <row r="10" spans="2:7" ht="17.100000000000001" customHeight="1" x14ac:dyDescent="0.25">
      <c r="B10" s="14"/>
      <c r="C10" s="20" t="s">
        <v>11</v>
      </c>
      <c r="D10" s="43">
        <v>2</v>
      </c>
      <c r="E10" s="44">
        <v>4</v>
      </c>
      <c r="F10" s="44">
        <v>4</v>
      </c>
      <c r="G10" s="7">
        <f>F10+G9</f>
        <v>10</v>
      </c>
    </row>
    <row r="11" spans="2:7" ht="17.100000000000001" customHeight="1" x14ac:dyDescent="0.25">
      <c r="B11" s="15"/>
      <c r="C11" s="20" t="s">
        <v>33</v>
      </c>
      <c r="D11" s="41">
        <v>17</v>
      </c>
      <c r="E11" s="42">
        <v>34</v>
      </c>
      <c r="F11" s="42">
        <v>34</v>
      </c>
      <c r="G11" s="7">
        <f t="shared" ref="G11:G14" si="0">F11+G10</f>
        <v>44</v>
      </c>
    </row>
    <row r="12" spans="2:7" ht="17.100000000000001" customHeight="1" x14ac:dyDescent="0.25">
      <c r="B12" s="15"/>
      <c r="C12" s="20" t="s">
        <v>34</v>
      </c>
      <c r="D12" s="41">
        <v>17</v>
      </c>
      <c r="E12" s="42">
        <v>34</v>
      </c>
      <c r="F12" s="42">
        <v>34</v>
      </c>
      <c r="G12" s="7">
        <f t="shared" si="0"/>
        <v>78</v>
      </c>
    </row>
    <row r="13" spans="2:7" ht="17.100000000000001" customHeight="1" x14ac:dyDescent="0.25">
      <c r="B13" s="15"/>
      <c r="C13" s="20" t="s">
        <v>35</v>
      </c>
      <c r="D13" s="41">
        <v>6</v>
      </c>
      <c r="E13" s="42">
        <v>12</v>
      </c>
      <c r="F13" s="42">
        <v>12</v>
      </c>
      <c r="G13" s="7">
        <f t="shared" si="0"/>
        <v>90</v>
      </c>
    </row>
    <row r="14" spans="2:7" ht="17.100000000000001" customHeight="1" x14ac:dyDescent="0.25">
      <c r="B14" s="15"/>
      <c r="C14" s="20" t="s">
        <v>42</v>
      </c>
      <c r="D14" s="41">
        <v>5</v>
      </c>
      <c r="E14" s="42">
        <v>10</v>
      </c>
      <c r="F14" s="42">
        <v>10</v>
      </c>
      <c r="G14" s="7">
        <f t="shared" si="0"/>
        <v>100</v>
      </c>
    </row>
    <row r="15" spans="2:7" ht="17.100000000000001" customHeight="1" x14ac:dyDescent="0.25">
      <c r="B15" s="15"/>
      <c r="C15" s="16" t="s">
        <v>1</v>
      </c>
      <c r="D15" s="2">
        <v>50</v>
      </c>
      <c r="E15" s="8">
        <v>100</v>
      </c>
      <c r="F15" s="8">
        <v>100</v>
      </c>
      <c r="G15" s="9"/>
    </row>
    <row r="16" spans="2:7" ht="17.100000000000001" customHeight="1" x14ac:dyDescent="0.25">
      <c r="B16" s="15"/>
      <c r="C16" s="36"/>
      <c r="D16" s="37"/>
      <c r="E16" s="38"/>
      <c r="F16" s="38"/>
      <c r="G16" s="39"/>
    </row>
    <row r="17" spans="2:7" ht="17.100000000000001" customHeight="1" x14ac:dyDescent="0.25">
      <c r="B17" s="15"/>
      <c r="C17" s="36"/>
      <c r="D17" s="37"/>
      <c r="E17" s="38"/>
      <c r="F17" s="38"/>
      <c r="G17" s="39"/>
    </row>
    <row r="18" spans="2:7" ht="17.100000000000001" customHeight="1" x14ac:dyDescent="0.25">
      <c r="B18" s="15"/>
      <c r="C18" s="36"/>
      <c r="D18" s="37"/>
      <c r="E18" s="38"/>
      <c r="F18" s="38"/>
      <c r="G18" s="39"/>
    </row>
    <row r="19" spans="2:7" ht="17.100000000000001" customHeight="1" x14ac:dyDescent="0.25">
      <c r="B19" s="15"/>
      <c r="C19" s="36"/>
      <c r="D19" s="37"/>
      <c r="E19" s="38"/>
      <c r="F19" s="38"/>
      <c r="G19" s="39"/>
    </row>
    <row r="20" spans="2:7" ht="17.100000000000001" customHeight="1" x14ac:dyDescent="0.25">
      <c r="B20" s="15"/>
      <c r="C20" s="36"/>
      <c r="D20" s="37"/>
      <c r="E20" s="38"/>
      <c r="F20" s="38"/>
      <c r="G20" s="39"/>
    </row>
    <row r="21" spans="2:7" ht="17.100000000000001" customHeight="1" x14ac:dyDescent="0.25">
      <c r="B21" s="15"/>
      <c r="C21" s="36"/>
      <c r="D21" s="37"/>
      <c r="E21" s="38"/>
      <c r="F21" s="38"/>
      <c r="G21" s="39"/>
    </row>
    <row r="22" spans="2:7" ht="17.100000000000001" customHeight="1" x14ac:dyDescent="0.25">
      <c r="B22" s="15"/>
      <c r="C22" s="36"/>
      <c r="D22" s="37"/>
      <c r="E22" s="38"/>
      <c r="F22" s="38"/>
      <c r="G22" s="39"/>
    </row>
    <row r="23" spans="2:7" ht="17.100000000000001" customHeight="1" x14ac:dyDescent="0.25">
      <c r="B23" s="15"/>
      <c r="C23" s="36"/>
      <c r="D23" s="37"/>
      <c r="E23" s="38"/>
      <c r="F23" s="38"/>
      <c r="G23" s="39"/>
    </row>
    <row r="24" spans="2:7" ht="17.100000000000001" customHeight="1" x14ac:dyDescent="0.25">
      <c r="B24" s="15"/>
      <c r="C24" s="36"/>
      <c r="D24" s="37"/>
      <c r="E24" s="38"/>
      <c r="F24" s="38"/>
      <c r="G24" s="39"/>
    </row>
    <row r="25" spans="2:7" ht="17.100000000000001" customHeight="1" x14ac:dyDescent="0.25">
      <c r="B25" s="15"/>
      <c r="C25" s="36"/>
      <c r="D25" s="37"/>
      <c r="E25" s="38"/>
      <c r="F25" s="38"/>
      <c r="G25" s="39"/>
    </row>
    <row r="27" spans="2:7" ht="21" customHeight="1" x14ac:dyDescent="0.25">
      <c r="B27" s="65" t="s">
        <v>12</v>
      </c>
      <c r="C27" s="66"/>
      <c r="D27" s="66"/>
      <c r="E27" s="66"/>
      <c r="F27" s="66"/>
      <c r="G27" s="67"/>
    </row>
    <row r="28" spans="2:7" ht="29.1" customHeight="1" x14ac:dyDescent="0.25">
      <c r="B28" s="12"/>
      <c r="C28" s="21"/>
      <c r="D28" s="17" t="s">
        <v>2</v>
      </c>
      <c r="E28" s="18" t="s">
        <v>3</v>
      </c>
      <c r="F28" s="18" t="s">
        <v>4</v>
      </c>
      <c r="G28" s="19" t="s">
        <v>5</v>
      </c>
    </row>
    <row r="29" spans="2:7" ht="17.100000000000001" customHeight="1" x14ac:dyDescent="0.25">
      <c r="B29" s="13"/>
      <c r="C29" s="22" t="s">
        <v>7</v>
      </c>
      <c r="D29" s="41">
        <v>3</v>
      </c>
      <c r="E29" s="42">
        <v>6</v>
      </c>
      <c r="F29" s="42">
        <v>6</v>
      </c>
      <c r="G29" s="25">
        <f>F29</f>
        <v>6</v>
      </c>
    </row>
    <row r="30" spans="2:7" ht="17.100000000000001" customHeight="1" x14ac:dyDescent="0.25">
      <c r="B30" s="14"/>
      <c r="C30" s="26" t="s">
        <v>6</v>
      </c>
      <c r="D30" s="43">
        <v>47</v>
      </c>
      <c r="E30" s="44">
        <v>94</v>
      </c>
      <c r="F30" s="44">
        <v>94</v>
      </c>
      <c r="G30" s="29">
        <f>F30+G29</f>
        <v>100</v>
      </c>
    </row>
    <row r="31" spans="2:7" ht="17.100000000000001" customHeight="1" x14ac:dyDescent="0.25">
      <c r="B31" s="15"/>
      <c r="C31" s="16" t="s">
        <v>1</v>
      </c>
      <c r="D31" s="2">
        <v>50</v>
      </c>
      <c r="E31" s="8">
        <v>100</v>
      </c>
      <c r="F31" s="8">
        <v>100</v>
      </c>
      <c r="G31" s="9"/>
    </row>
    <row r="32" spans="2:7" ht="17.100000000000001" customHeight="1" x14ac:dyDescent="0.25">
      <c r="B32" s="15"/>
      <c r="C32" s="36"/>
      <c r="D32" s="37"/>
      <c r="E32" s="38"/>
      <c r="F32" s="38"/>
      <c r="G32" s="39"/>
    </row>
    <row r="33" spans="2:7" ht="17.100000000000001" customHeight="1" x14ac:dyDescent="0.25">
      <c r="B33" s="15"/>
      <c r="C33" s="36"/>
      <c r="D33" s="37"/>
      <c r="E33" s="38"/>
      <c r="F33" s="38"/>
      <c r="G33" s="39"/>
    </row>
    <row r="34" spans="2:7" ht="17.100000000000001" customHeight="1" x14ac:dyDescent="0.25">
      <c r="B34" s="15"/>
      <c r="C34" s="36"/>
      <c r="D34" s="37"/>
      <c r="E34" s="38"/>
      <c r="F34" s="38"/>
      <c r="G34" s="39"/>
    </row>
    <row r="35" spans="2:7" ht="17.100000000000001" customHeight="1" x14ac:dyDescent="0.25">
      <c r="B35" s="15"/>
      <c r="C35" s="36"/>
      <c r="D35" s="37"/>
      <c r="E35" s="38"/>
      <c r="F35" s="38"/>
      <c r="G35" s="39"/>
    </row>
    <row r="36" spans="2:7" ht="17.100000000000001" customHeight="1" x14ac:dyDescent="0.25">
      <c r="B36" s="15"/>
      <c r="C36" s="36"/>
      <c r="D36" s="37"/>
      <c r="E36" s="38"/>
      <c r="F36" s="38"/>
      <c r="G36" s="39"/>
    </row>
    <row r="37" spans="2:7" ht="17.100000000000001" customHeight="1" x14ac:dyDescent="0.25">
      <c r="B37" s="15"/>
      <c r="C37" s="36"/>
      <c r="D37" s="37"/>
      <c r="E37" s="38"/>
      <c r="F37" s="38"/>
      <c r="G37" s="39"/>
    </row>
    <row r="38" spans="2:7" ht="17.100000000000001" customHeight="1" x14ac:dyDescent="0.25">
      <c r="B38" s="15"/>
      <c r="C38" s="36"/>
      <c r="D38" s="37"/>
      <c r="E38" s="38"/>
      <c r="F38" s="38"/>
      <c r="G38" s="39"/>
    </row>
    <row r="39" spans="2:7" ht="17.100000000000001" customHeight="1" x14ac:dyDescent="0.25">
      <c r="B39" s="15"/>
      <c r="C39" s="36"/>
      <c r="D39" s="37"/>
      <c r="E39" s="38"/>
      <c r="F39" s="38"/>
      <c r="G39" s="39"/>
    </row>
    <row r="40" spans="2:7" ht="17.100000000000001" customHeight="1" x14ac:dyDescent="0.25">
      <c r="B40" s="15"/>
      <c r="C40" s="36"/>
      <c r="D40" s="37"/>
      <c r="E40" s="38"/>
      <c r="F40" s="38"/>
      <c r="G40" s="39"/>
    </row>
    <row r="41" spans="2:7" ht="17.100000000000001" customHeight="1" x14ac:dyDescent="0.25">
      <c r="B41" s="15"/>
      <c r="C41" s="36"/>
      <c r="D41" s="37"/>
      <c r="E41" s="38"/>
      <c r="F41" s="38"/>
      <c r="G41" s="39"/>
    </row>
    <row r="42" spans="2:7" ht="17.100000000000001" customHeight="1" x14ac:dyDescent="0.25">
      <c r="B42" s="15"/>
      <c r="C42" s="36"/>
      <c r="D42" s="37"/>
      <c r="E42" s="38"/>
      <c r="F42" s="38"/>
      <c r="G42" s="39"/>
    </row>
    <row r="43" spans="2:7" ht="17.100000000000001" customHeight="1" x14ac:dyDescent="0.25">
      <c r="B43" s="15"/>
      <c r="C43" s="36"/>
      <c r="D43" s="37"/>
      <c r="E43" s="38"/>
      <c r="F43" s="38"/>
      <c r="G43" s="39"/>
    </row>
    <row r="44" spans="2:7" ht="17.100000000000001" customHeight="1" x14ac:dyDescent="0.25">
      <c r="B44" s="15"/>
      <c r="C44" s="36"/>
      <c r="D44" s="37"/>
      <c r="E44" s="38"/>
      <c r="F44" s="38"/>
      <c r="G44" s="39"/>
    </row>
    <row r="46" spans="2:7" ht="21" customHeight="1" x14ac:dyDescent="0.25">
      <c r="B46" s="65" t="s">
        <v>13</v>
      </c>
      <c r="C46" s="66"/>
      <c r="D46" s="66"/>
      <c r="E46" s="66"/>
      <c r="F46" s="66"/>
      <c r="G46" s="67"/>
    </row>
    <row r="47" spans="2:7" ht="29.1" customHeight="1" x14ac:dyDescent="0.25">
      <c r="B47" s="12"/>
      <c r="C47" s="21"/>
      <c r="D47" s="17" t="s">
        <v>2</v>
      </c>
      <c r="E47" s="18" t="s">
        <v>3</v>
      </c>
      <c r="F47" s="18" t="s">
        <v>4</v>
      </c>
      <c r="G47" s="19" t="s">
        <v>5</v>
      </c>
    </row>
    <row r="48" spans="2:7" ht="17.100000000000001" customHeight="1" x14ac:dyDescent="0.25">
      <c r="B48" s="13"/>
      <c r="C48" s="40" t="s">
        <v>8</v>
      </c>
      <c r="D48" s="45">
        <v>50</v>
      </c>
      <c r="E48" s="46">
        <v>100</v>
      </c>
      <c r="F48" s="46">
        <v>100</v>
      </c>
      <c r="G48" s="25">
        <f>F48</f>
        <v>100</v>
      </c>
    </row>
    <row r="49" spans="2:7" ht="17.100000000000001" customHeight="1" x14ac:dyDescent="0.25">
      <c r="B49" s="14"/>
      <c r="C49" s="40" t="s">
        <v>9</v>
      </c>
      <c r="D49" s="27">
        <v>0</v>
      </c>
      <c r="E49" s="28">
        <v>0</v>
      </c>
      <c r="F49" s="28">
        <v>0</v>
      </c>
      <c r="G49" s="30">
        <f>F49+G48</f>
        <v>100</v>
      </c>
    </row>
    <row r="50" spans="2:7" ht="17.100000000000001" customHeight="1" x14ac:dyDescent="0.25">
      <c r="B50" s="15"/>
      <c r="C50" s="32" t="s">
        <v>1</v>
      </c>
      <c r="D50" s="33">
        <v>50</v>
      </c>
      <c r="E50" s="34">
        <v>100</v>
      </c>
      <c r="F50" s="34">
        <v>100</v>
      </c>
      <c r="G50" s="35"/>
    </row>
    <row r="51" spans="2:7" ht="17.100000000000001" customHeight="1" x14ac:dyDescent="0.25">
      <c r="B51" s="15"/>
      <c r="C51" s="36"/>
      <c r="D51" s="37"/>
      <c r="E51" s="38"/>
      <c r="F51" s="38"/>
      <c r="G51" s="39"/>
    </row>
    <row r="52" spans="2:7" ht="17.100000000000001" customHeight="1" x14ac:dyDescent="0.25">
      <c r="B52" s="15"/>
      <c r="C52" s="36"/>
      <c r="D52" s="37"/>
      <c r="E52" s="38"/>
      <c r="F52" s="38"/>
      <c r="G52" s="39"/>
    </row>
    <row r="53" spans="2:7" ht="17.100000000000001" customHeight="1" x14ac:dyDescent="0.25">
      <c r="B53" s="15"/>
    </row>
    <row r="54" spans="2:7" ht="17.100000000000001" customHeight="1" x14ac:dyDescent="0.25">
      <c r="B54" s="15"/>
    </row>
    <row r="55" spans="2:7" ht="17.100000000000001" customHeight="1" x14ac:dyDescent="0.25">
      <c r="B55" s="15"/>
      <c r="C55" s="36"/>
      <c r="D55" s="37"/>
      <c r="E55" s="38"/>
      <c r="F55" s="38"/>
      <c r="G55" s="39"/>
    </row>
    <row r="56" spans="2:7" ht="17.100000000000001" customHeight="1" x14ac:dyDescent="0.25">
      <c r="B56" s="15"/>
      <c r="C56" s="36"/>
      <c r="D56" s="37"/>
      <c r="E56" s="38"/>
      <c r="F56" s="38"/>
      <c r="G56" s="39"/>
    </row>
    <row r="57" spans="2:7" ht="17.100000000000001" customHeight="1" x14ac:dyDescent="0.25">
      <c r="B57" s="15"/>
      <c r="C57" s="36"/>
      <c r="D57" s="37"/>
      <c r="E57" s="38"/>
      <c r="F57" s="38"/>
      <c r="G57" s="39"/>
    </row>
    <row r="58" spans="2:7" ht="17.100000000000001" customHeight="1" x14ac:dyDescent="0.25">
      <c r="B58" s="15"/>
      <c r="C58" s="36"/>
      <c r="D58" s="37"/>
      <c r="E58" s="38"/>
      <c r="F58" s="38"/>
      <c r="G58" s="39"/>
    </row>
    <row r="59" spans="2:7" ht="17.100000000000001" customHeight="1" x14ac:dyDescent="0.25">
      <c r="B59" s="15"/>
      <c r="C59" s="36"/>
      <c r="D59" s="37"/>
      <c r="E59" s="38"/>
      <c r="F59" s="38"/>
      <c r="G59" s="39"/>
    </row>
    <row r="60" spans="2:7" ht="17.100000000000001" customHeight="1" x14ac:dyDescent="0.25">
      <c r="B60" s="15"/>
      <c r="C60" s="36"/>
      <c r="D60" s="37"/>
      <c r="E60" s="38"/>
      <c r="F60" s="38"/>
      <c r="G60" s="39"/>
    </row>
    <row r="61" spans="2:7" ht="17.100000000000001" customHeight="1" x14ac:dyDescent="0.25">
      <c r="B61" s="15"/>
      <c r="C61" s="36"/>
      <c r="D61" s="37"/>
      <c r="E61" s="38"/>
      <c r="F61" s="38"/>
      <c r="G61" s="39"/>
    </row>
    <row r="62" spans="2:7" ht="17.100000000000001" customHeight="1" x14ac:dyDescent="0.25">
      <c r="B62" s="15"/>
      <c r="C62" s="36"/>
      <c r="D62" s="37"/>
      <c r="E62" s="38"/>
      <c r="F62" s="38"/>
      <c r="G62" s="39"/>
    </row>
    <row r="63" spans="2:7" ht="17.100000000000001" customHeight="1" x14ac:dyDescent="0.25">
      <c r="B63" s="15"/>
      <c r="C63" s="36"/>
      <c r="D63" s="37"/>
      <c r="E63" s="38"/>
      <c r="F63" s="38"/>
      <c r="G63" s="39"/>
    </row>
    <row r="65" spans="2:7" ht="21" customHeight="1" x14ac:dyDescent="0.25">
      <c r="B65" s="65" t="s">
        <v>14</v>
      </c>
      <c r="C65" s="66"/>
      <c r="D65" s="66"/>
      <c r="E65" s="66"/>
      <c r="F65" s="66"/>
      <c r="G65" s="67"/>
    </row>
    <row r="66" spans="2:7" ht="29.1" customHeight="1" x14ac:dyDescent="0.25">
      <c r="B66" s="12"/>
      <c r="C66" s="21"/>
      <c r="D66" s="17" t="s">
        <v>2</v>
      </c>
      <c r="E66" s="18" t="s">
        <v>3</v>
      </c>
      <c r="F66" s="18" t="s">
        <v>4</v>
      </c>
      <c r="G66" s="19" t="s">
        <v>5</v>
      </c>
    </row>
    <row r="67" spans="2:7" ht="17.100000000000001" customHeight="1" x14ac:dyDescent="0.25">
      <c r="B67" s="13"/>
      <c r="C67" s="64" t="s">
        <v>15</v>
      </c>
      <c r="D67" s="1">
        <v>32</v>
      </c>
      <c r="E67" s="3">
        <f>D67/79*100</f>
        <v>40.506329113924053</v>
      </c>
      <c r="F67" s="48">
        <f>E67</f>
        <v>40.506329113924053</v>
      </c>
      <c r="G67" s="4">
        <f>F67</f>
        <v>40.506329113924053</v>
      </c>
    </row>
    <row r="68" spans="2:7" ht="17.100000000000001" customHeight="1" x14ac:dyDescent="0.25">
      <c r="B68" s="14"/>
      <c r="C68" s="64" t="s">
        <v>16</v>
      </c>
      <c r="D68" s="5">
        <v>17</v>
      </c>
      <c r="E68" s="47">
        <f>D68/79*100</f>
        <v>21.518987341772153</v>
      </c>
      <c r="F68" s="28">
        <f t="shared" ref="F68:F69" si="1">E68</f>
        <v>21.518987341772153</v>
      </c>
      <c r="G68" s="31">
        <f>F68+G67</f>
        <v>62.025316455696206</v>
      </c>
    </row>
    <row r="69" spans="2:7" ht="17.100000000000001" customHeight="1" x14ac:dyDescent="0.25">
      <c r="B69" s="14"/>
      <c r="C69" s="64" t="s">
        <v>17</v>
      </c>
      <c r="D69" s="5">
        <v>30</v>
      </c>
      <c r="E69" s="6">
        <f>D69/79*100</f>
        <v>37.974683544303801</v>
      </c>
      <c r="F69" s="49">
        <f t="shared" si="1"/>
        <v>37.974683544303801</v>
      </c>
      <c r="G69" s="31">
        <f>F69+G68</f>
        <v>100</v>
      </c>
    </row>
    <row r="70" spans="2:7" ht="17.100000000000001" customHeight="1" x14ac:dyDescent="0.25">
      <c r="B70" s="15"/>
      <c r="C70" s="16" t="s">
        <v>1</v>
      </c>
      <c r="D70" s="2">
        <f>SUM(D67:D69)</f>
        <v>79</v>
      </c>
      <c r="E70" s="8">
        <v>100</v>
      </c>
      <c r="F70" s="8">
        <v>100</v>
      </c>
      <c r="G70" s="9"/>
    </row>
    <row r="71" spans="2:7" ht="17.100000000000001" customHeight="1" x14ac:dyDescent="0.25">
      <c r="B71" s="15"/>
      <c r="C71" s="36"/>
      <c r="D71" s="37"/>
      <c r="E71" s="38"/>
      <c r="F71" s="38"/>
      <c r="G71" s="39"/>
    </row>
    <row r="72" spans="2:7" ht="17.100000000000001" customHeight="1" x14ac:dyDescent="0.25">
      <c r="B72" s="15"/>
      <c r="C72" s="36"/>
      <c r="D72" s="37"/>
      <c r="E72" s="38"/>
      <c r="F72" s="38"/>
      <c r="G72" s="39"/>
    </row>
    <row r="73" spans="2:7" ht="17.100000000000001" customHeight="1" x14ac:dyDescent="0.25">
      <c r="B73" s="15"/>
      <c r="C73" s="36"/>
      <c r="D73" s="37"/>
      <c r="E73" s="38"/>
      <c r="F73" s="38"/>
      <c r="G73" s="39"/>
    </row>
    <row r="74" spans="2:7" ht="17.100000000000001" customHeight="1" x14ac:dyDescent="0.25">
      <c r="B74" s="15"/>
      <c r="C74" s="36"/>
      <c r="D74" s="37"/>
      <c r="E74" s="38"/>
      <c r="F74" s="38"/>
      <c r="G74" s="39"/>
    </row>
    <row r="75" spans="2:7" ht="17.100000000000001" customHeight="1" x14ac:dyDescent="0.25">
      <c r="B75" s="15"/>
      <c r="C75" s="36"/>
      <c r="D75" s="37"/>
      <c r="E75" s="38"/>
      <c r="F75" s="38"/>
      <c r="G75" s="39"/>
    </row>
    <row r="76" spans="2:7" ht="17.100000000000001" customHeight="1" x14ac:dyDescent="0.25">
      <c r="B76" s="15"/>
      <c r="C76" s="36"/>
      <c r="D76" s="37"/>
      <c r="E76" s="38"/>
      <c r="F76" s="38"/>
      <c r="G76" s="39"/>
    </row>
    <row r="77" spans="2:7" ht="17.100000000000001" customHeight="1" x14ac:dyDescent="0.25">
      <c r="B77" s="15"/>
      <c r="C77" s="36"/>
      <c r="D77" s="37"/>
      <c r="E77" s="38"/>
      <c r="F77" s="38"/>
      <c r="G77" s="39"/>
    </row>
    <row r="78" spans="2:7" ht="17.100000000000001" customHeight="1" x14ac:dyDescent="0.25">
      <c r="B78" s="15"/>
      <c r="C78" s="36"/>
      <c r="D78" s="37"/>
      <c r="E78" s="38"/>
      <c r="F78" s="38"/>
      <c r="G78" s="39"/>
    </row>
    <row r="79" spans="2:7" ht="17.100000000000001" customHeight="1" x14ac:dyDescent="0.25">
      <c r="B79" s="15"/>
      <c r="C79" s="36"/>
      <c r="D79" s="37"/>
      <c r="E79" s="38"/>
      <c r="F79" s="38"/>
      <c r="G79" s="39"/>
    </row>
    <row r="80" spans="2:7" ht="17.100000000000001" customHeight="1" x14ac:dyDescent="0.25">
      <c r="B80" s="15"/>
      <c r="C80" s="36"/>
      <c r="D80" s="37"/>
      <c r="E80" s="38"/>
      <c r="F80" s="38"/>
      <c r="G80" s="39"/>
    </row>
    <row r="81" spans="2:7" ht="17.100000000000001" customHeight="1" x14ac:dyDescent="0.25">
      <c r="B81" s="15"/>
      <c r="C81" s="36"/>
      <c r="D81" s="37"/>
      <c r="E81" s="38"/>
      <c r="F81" s="38"/>
      <c r="G81" s="39"/>
    </row>
    <row r="82" spans="2:7" ht="17.100000000000001" customHeight="1" x14ac:dyDescent="0.25">
      <c r="B82" s="15"/>
      <c r="C82" s="36"/>
      <c r="D82" s="37"/>
      <c r="E82" s="38"/>
      <c r="F82" s="38"/>
      <c r="G82" s="39"/>
    </row>
    <row r="83" spans="2:7" ht="17.100000000000001" customHeight="1" x14ac:dyDescent="0.25">
      <c r="B83" s="15"/>
      <c r="C83" s="36"/>
      <c r="D83" s="37"/>
      <c r="E83" s="38"/>
      <c r="F83" s="38"/>
      <c r="G83" s="39"/>
    </row>
    <row r="85" spans="2:7" ht="21" customHeight="1" x14ac:dyDescent="0.25">
      <c r="B85" s="65" t="s">
        <v>18</v>
      </c>
      <c r="C85" s="66"/>
      <c r="D85" s="66"/>
      <c r="E85" s="66"/>
      <c r="F85" s="66"/>
      <c r="G85" s="67"/>
    </row>
    <row r="86" spans="2:7" ht="29.1" customHeight="1" x14ac:dyDescent="0.25">
      <c r="B86" s="12"/>
      <c r="C86" s="21"/>
      <c r="D86" s="17" t="s">
        <v>2</v>
      </c>
      <c r="E86" s="18" t="s">
        <v>3</v>
      </c>
      <c r="F86" s="18" t="s">
        <v>4</v>
      </c>
      <c r="G86" s="19" t="s">
        <v>5</v>
      </c>
    </row>
    <row r="87" spans="2:7" ht="17.100000000000001" customHeight="1" x14ac:dyDescent="0.25">
      <c r="B87" s="13"/>
      <c r="C87" s="40" t="s">
        <v>8</v>
      </c>
      <c r="D87" s="45">
        <v>50</v>
      </c>
      <c r="E87" s="46">
        <v>100</v>
      </c>
      <c r="F87" s="46">
        <v>100</v>
      </c>
      <c r="G87" s="25">
        <f>F87</f>
        <v>100</v>
      </c>
    </row>
    <row r="88" spans="2:7" ht="15" customHeight="1" x14ac:dyDescent="0.25">
      <c r="B88" s="14"/>
      <c r="C88" s="40" t="s">
        <v>9</v>
      </c>
      <c r="D88" s="27">
        <v>0</v>
      </c>
      <c r="E88" s="28">
        <v>0</v>
      </c>
      <c r="F88" s="28">
        <v>0</v>
      </c>
      <c r="G88" s="50">
        <f>F88</f>
        <v>0</v>
      </c>
    </row>
    <row r="89" spans="2:7" ht="17.100000000000001" customHeight="1" x14ac:dyDescent="0.25">
      <c r="B89" s="15"/>
      <c r="C89" s="16" t="s">
        <v>1</v>
      </c>
      <c r="D89" s="33">
        <v>50</v>
      </c>
      <c r="E89" s="34">
        <v>100</v>
      </c>
      <c r="F89" s="34">
        <v>100</v>
      </c>
      <c r="G89" s="9"/>
    </row>
    <row r="90" spans="2:7" ht="17.100000000000001" customHeight="1" x14ac:dyDescent="0.25">
      <c r="B90" s="15"/>
      <c r="C90" s="36"/>
      <c r="D90" s="37"/>
      <c r="E90" s="38"/>
      <c r="F90" s="38"/>
      <c r="G90" s="39"/>
    </row>
    <row r="91" spans="2:7" ht="17.100000000000001" customHeight="1" x14ac:dyDescent="0.25">
      <c r="B91" s="15"/>
      <c r="C91" s="36"/>
      <c r="D91" s="37"/>
      <c r="E91" s="38"/>
      <c r="F91" s="38"/>
      <c r="G91" s="39"/>
    </row>
    <row r="92" spans="2:7" ht="17.100000000000001" customHeight="1" x14ac:dyDescent="0.25">
      <c r="B92" s="15"/>
      <c r="C92" s="36"/>
      <c r="D92" s="37"/>
      <c r="E92" s="38"/>
      <c r="F92" s="38"/>
      <c r="G92" s="39"/>
    </row>
    <row r="93" spans="2:7" ht="17.100000000000001" customHeight="1" x14ac:dyDescent="0.25">
      <c r="B93" s="15"/>
      <c r="C93" s="36"/>
      <c r="D93" s="37"/>
      <c r="E93" s="38"/>
      <c r="F93" s="38"/>
      <c r="G93" s="39"/>
    </row>
    <row r="94" spans="2:7" ht="17.100000000000001" customHeight="1" x14ac:dyDescent="0.25">
      <c r="B94" s="15"/>
      <c r="C94" s="36"/>
      <c r="D94" s="37"/>
      <c r="E94" s="38"/>
      <c r="F94" s="38"/>
      <c r="G94" s="39"/>
    </row>
    <row r="95" spans="2:7" ht="17.100000000000001" customHeight="1" x14ac:dyDescent="0.25">
      <c r="B95" s="15"/>
      <c r="C95" s="36"/>
      <c r="D95" s="37"/>
      <c r="E95" s="38"/>
      <c r="F95" s="38"/>
      <c r="G95" s="39"/>
    </row>
    <row r="96" spans="2:7" ht="17.100000000000001" customHeight="1" x14ac:dyDescent="0.25">
      <c r="B96" s="15"/>
      <c r="C96" s="36"/>
      <c r="D96" s="37"/>
      <c r="E96" s="38"/>
      <c r="F96" s="38"/>
      <c r="G96" s="39"/>
    </row>
    <row r="97" spans="2:7" ht="17.100000000000001" customHeight="1" x14ac:dyDescent="0.25">
      <c r="B97" s="15"/>
      <c r="C97" s="36"/>
      <c r="D97" s="37"/>
      <c r="E97" s="38"/>
      <c r="F97" s="38"/>
      <c r="G97" s="39"/>
    </row>
    <row r="98" spans="2:7" ht="17.100000000000001" customHeight="1" x14ac:dyDescent="0.25">
      <c r="B98" s="15"/>
      <c r="C98" s="36"/>
      <c r="D98" s="37"/>
      <c r="E98" s="38"/>
      <c r="F98" s="38"/>
      <c r="G98" s="39"/>
    </row>
    <row r="99" spans="2:7" ht="17.100000000000001" customHeight="1" x14ac:dyDescent="0.25">
      <c r="B99" s="15"/>
      <c r="C99" s="36"/>
      <c r="D99" s="37"/>
      <c r="E99" s="38"/>
      <c r="F99" s="38"/>
      <c r="G99" s="39"/>
    </row>
    <row r="100" spans="2:7" ht="17.100000000000001" customHeight="1" x14ac:dyDescent="0.25">
      <c r="B100" s="15"/>
      <c r="C100" s="36"/>
      <c r="D100" s="37"/>
      <c r="E100" s="38"/>
      <c r="F100" s="38"/>
      <c r="G100" s="39"/>
    </row>
    <row r="101" spans="2:7" ht="17.100000000000001" customHeight="1" x14ac:dyDescent="0.25">
      <c r="B101" s="15"/>
      <c r="C101" s="36"/>
      <c r="D101" s="37"/>
      <c r="E101" s="38"/>
      <c r="F101" s="38"/>
      <c r="G101" s="39"/>
    </row>
    <row r="102" spans="2:7" ht="17.100000000000001" customHeight="1" x14ac:dyDescent="0.25">
      <c r="B102" s="15"/>
      <c r="C102" s="36"/>
      <c r="D102" s="37"/>
      <c r="E102" s="38"/>
      <c r="F102" s="38"/>
      <c r="G102" s="39"/>
    </row>
    <row r="104" spans="2:7" ht="21" customHeight="1" x14ac:dyDescent="0.25">
      <c r="B104" s="65" t="s">
        <v>19</v>
      </c>
      <c r="C104" s="66"/>
      <c r="D104" s="66"/>
      <c r="E104" s="66"/>
      <c r="F104" s="66"/>
      <c r="G104" s="67"/>
    </row>
    <row r="105" spans="2:7" ht="29.1" customHeight="1" x14ac:dyDescent="0.25">
      <c r="B105" s="12"/>
      <c r="C105" s="21"/>
      <c r="D105" s="17" t="s">
        <v>2</v>
      </c>
      <c r="E105" s="18" t="s">
        <v>3</v>
      </c>
      <c r="F105" s="18" t="s">
        <v>4</v>
      </c>
      <c r="G105" s="19" t="s">
        <v>5</v>
      </c>
    </row>
    <row r="106" spans="2:7" ht="17.100000000000001" customHeight="1" x14ac:dyDescent="0.25">
      <c r="B106" s="13"/>
      <c r="C106" s="63" t="s">
        <v>20</v>
      </c>
      <c r="D106" s="1">
        <v>47</v>
      </c>
      <c r="E106" s="3">
        <f>D106/204*100</f>
        <v>23.03921568627451</v>
      </c>
      <c r="F106" s="3">
        <f>E106</f>
        <v>23.03921568627451</v>
      </c>
      <c r="G106" s="4">
        <f>F106</f>
        <v>23.03921568627451</v>
      </c>
    </row>
    <row r="107" spans="2:7" ht="17.100000000000001" customHeight="1" x14ac:dyDescent="0.25">
      <c r="B107" s="14"/>
      <c r="C107" s="64" t="s">
        <v>21</v>
      </c>
      <c r="D107" s="5">
        <v>27</v>
      </c>
      <c r="E107" s="6">
        <f>D107/204*100</f>
        <v>13.23529411764706</v>
      </c>
      <c r="F107" s="6">
        <f>E107</f>
        <v>13.23529411764706</v>
      </c>
      <c r="G107" s="7">
        <f>F107+G106</f>
        <v>36.274509803921568</v>
      </c>
    </row>
    <row r="108" spans="2:7" ht="17.100000000000001" customHeight="1" x14ac:dyDescent="0.25">
      <c r="B108" s="14"/>
      <c r="C108" s="64" t="s">
        <v>22</v>
      </c>
      <c r="D108" s="5">
        <v>32</v>
      </c>
      <c r="E108" s="6">
        <f t="shared" ref="E108:E112" si="2">D108/204*100</f>
        <v>15.686274509803921</v>
      </c>
      <c r="F108" s="6">
        <f t="shared" ref="F108:F112" si="3">E108</f>
        <v>15.686274509803921</v>
      </c>
      <c r="G108" s="7">
        <f t="shared" ref="G108:G111" si="4">F108+G107</f>
        <v>51.96078431372549</v>
      </c>
    </row>
    <row r="109" spans="2:7" ht="17.100000000000001" customHeight="1" x14ac:dyDescent="0.25">
      <c r="B109" s="14"/>
      <c r="C109" s="64" t="s">
        <v>23</v>
      </c>
      <c r="D109" s="5">
        <v>35</v>
      </c>
      <c r="E109" s="6">
        <f t="shared" si="2"/>
        <v>17.156862745098039</v>
      </c>
      <c r="F109" s="6">
        <f t="shared" si="3"/>
        <v>17.156862745098039</v>
      </c>
      <c r="G109" s="7">
        <f t="shared" si="4"/>
        <v>69.117647058823536</v>
      </c>
    </row>
    <row r="110" spans="2:7" ht="17.100000000000001" customHeight="1" x14ac:dyDescent="0.25">
      <c r="B110" s="14"/>
      <c r="C110" s="64" t="s">
        <v>24</v>
      </c>
      <c r="D110" s="5">
        <v>35</v>
      </c>
      <c r="E110" s="6">
        <f t="shared" si="2"/>
        <v>17.156862745098039</v>
      </c>
      <c r="F110" s="6">
        <f t="shared" si="3"/>
        <v>17.156862745098039</v>
      </c>
      <c r="G110" s="7">
        <f t="shared" si="4"/>
        <v>86.274509803921575</v>
      </c>
    </row>
    <row r="111" spans="2:7" ht="17.100000000000001" customHeight="1" x14ac:dyDescent="0.25">
      <c r="B111" s="14"/>
      <c r="C111" s="64" t="s">
        <v>25</v>
      </c>
      <c r="D111" s="5">
        <v>17</v>
      </c>
      <c r="E111" s="6">
        <f t="shared" si="2"/>
        <v>8.3333333333333321</v>
      </c>
      <c r="F111" s="6">
        <f t="shared" si="3"/>
        <v>8.3333333333333321</v>
      </c>
      <c r="G111" s="7">
        <f t="shared" si="4"/>
        <v>94.607843137254903</v>
      </c>
    </row>
    <row r="112" spans="2:7" ht="17.100000000000001" customHeight="1" x14ac:dyDescent="0.25">
      <c r="B112" s="15"/>
      <c r="C112" s="64" t="s">
        <v>26</v>
      </c>
      <c r="D112" s="5">
        <v>11</v>
      </c>
      <c r="E112" s="6">
        <f t="shared" si="2"/>
        <v>5.3921568627450984</v>
      </c>
      <c r="F112" s="6">
        <f t="shared" si="3"/>
        <v>5.3921568627450984</v>
      </c>
      <c r="G112" s="7">
        <f t="shared" ref="G112" si="5">F112+G111</f>
        <v>100</v>
      </c>
    </row>
    <row r="113" spans="2:7" ht="17.100000000000001" customHeight="1" x14ac:dyDescent="0.25">
      <c r="B113" s="15"/>
      <c r="C113" s="16" t="s">
        <v>1</v>
      </c>
      <c r="D113" s="2">
        <f>SUM(D106:D112)</f>
        <v>204</v>
      </c>
      <c r="E113" s="8">
        <v>100</v>
      </c>
      <c r="F113" s="8">
        <v>100</v>
      </c>
      <c r="G113" s="9"/>
    </row>
    <row r="114" spans="2:7" ht="17.100000000000001" customHeight="1" x14ac:dyDescent="0.25">
      <c r="B114" s="15"/>
      <c r="C114" s="36"/>
      <c r="D114" s="37"/>
      <c r="E114" s="38"/>
      <c r="F114" s="38"/>
      <c r="G114" s="39"/>
    </row>
    <row r="115" spans="2:7" ht="17.100000000000001" customHeight="1" x14ac:dyDescent="0.25">
      <c r="B115" s="15"/>
    </row>
    <row r="116" spans="2:7" ht="17.100000000000001" customHeight="1" x14ac:dyDescent="0.25">
      <c r="B116" s="15"/>
      <c r="C116" s="36"/>
      <c r="D116" s="37"/>
      <c r="E116" s="38"/>
      <c r="F116" s="38"/>
      <c r="G116" s="39"/>
    </row>
    <row r="117" spans="2:7" ht="17.100000000000001" customHeight="1" x14ac:dyDescent="0.25">
      <c r="B117" s="15"/>
      <c r="C117" s="36"/>
      <c r="D117" s="37"/>
      <c r="E117" s="38"/>
      <c r="F117" s="38"/>
      <c r="G117" s="39"/>
    </row>
    <row r="118" spans="2:7" ht="17.100000000000001" customHeight="1" x14ac:dyDescent="0.25">
      <c r="B118" s="15"/>
      <c r="C118" s="36"/>
      <c r="D118" s="37"/>
      <c r="E118" s="38"/>
      <c r="F118" s="38"/>
      <c r="G118" s="39"/>
    </row>
    <row r="119" spans="2:7" ht="17.100000000000001" customHeight="1" x14ac:dyDescent="0.25">
      <c r="B119" s="15"/>
      <c r="C119" s="36"/>
      <c r="D119" s="37"/>
      <c r="E119" s="38"/>
      <c r="F119" s="38"/>
      <c r="G119" s="39"/>
    </row>
    <row r="120" spans="2:7" ht="17.100000000000001" customHeight="1" x14ac:dyDescent="0.25">
      <c r="B120" s="15"/>
      <c r="C120" s="36"/>
      <c r="D120" s="37"/>
      <c r="E120" s="38"/>
      <c r="F120" s="38"/>
      <c r="G120" s="39"/>
    </row>
    <row r="121" spans="2:7" ht="17.100000000000001" customHeight="1" x14ac:dyDescent="0.25">
      <c r="B121" s="15"/>
      <c r="C121" s="36"/>
      <c r="D121" s="37"/>
      <c r="E121" s="38"/>
      <c r="F121" s="38"/>
      <c r="G121" s="39"/>
    </row>
    <row r="122" spans="2:7" ht="17.100000000000001" customHeight="1" x14ac:dyDescent="0.25">
      <c r="B122" s="15"/>
      <c r="C122" s="36"/>
      <c r="D122" s="37"/>
      <c r="E122" s="38"/>
      <c r="F122" s="38"/>
      <c r="G122" s="39"/>
    </row>
    <row r="123" spans="2:7" ht="17.100000000000001" customHeight="1" x14ac:dyDescent="0.25">
      <c r="B123" s="15"/>
      <c r="C123" s="36"/>
      <c r="D123" s="37"/>
      <c r="E123" s="38"/>
      <c r="F123" s="38"/>
      <c r="G123" s="39"/>
    </row>
    <row r="124" spans="2:7" ht="17.100000000000001" customHeight="1" x14ac:dyDescent="0.25">
      <c r="B124" s="15"/>
      <c r="C124" s="36"/>
      <c r="D124" s="37"/>
      <c r="E124" s="38"/>
      <c r="F124" s="38"/>
      <c r="G124" s="39"/>
    </row>
    <row r="125" spans="2:7" ht="17.100000000000001" customHeight="1" x14ac:dyDescent="0.25">
      <c r="B125" s="15"/>
      <c r="C125" s="36"/>
      <c r="D125" s="37"/>
      <c r="E125" s="38"/>
      <c r="F125" s="38"/>
      <c r="G125" s="39"/>
    </row>
    <row r="127" spans="2:7" ht="21" customHeight="1" x14ac:dyDescent="0.25">
      <c r="B127" s="65" t="s">
        <v>27</v>
      </c>
      <c r="C127" s="66"/>
      <c r="D127" s="66"/>
      <c r="E127" s="66"/>
      <c r="F127" s="66"/>
      <c r="G127" s="67"/>
    </row>
    <row r="128" spans="2:7" ht="29.1" customHeight="1" x14ac:dyDescent="0.25">
      <c r="B128" s="12"/>
      <c r="C128" s="21"/>
      <c r="D128" s="17" t="s">
        <v>2</v>
      </c>
      <c r="E128" s="18" t="s">
        <v>3</v>
      </c>
      <c r="F128" s="18" t="s">
        <v>4</v>
      </c>
      <c r="G128" s="19" t="s">
        <v>5</v>
      </c>
    </row>
    <row r="129" spans="2:7" ht="17.100000000000001" customHeight="1" x14ac:dyDescent="0.25">
      <c r="B129" s="13"/>
      <c r="C129" s="62" t="s">
        <v>37</v>
      </c>
      <c r="D129" s="41">
        <v>23</v>
      </c>
      <c r="E129" s="42">
        <v>46</v>
      </c>
      <c r="F129" s="42">
        <v>46</v>
      </c>
      <c r="G129" s="4">
        <f>F129</f>
        <v>46</v>
      </c>
    </row>
    <row r="130" spans="2:7" ht="17.100000000000001" customHeight="1" x14ac:dyDescent="0.25">
      <c r="B130" s="14"/>
      <c r="C130" s="62" t="s">
        <v>38</v>
      </c>
      <c r="D130" s="23">
        <v>0</v>
      </c>
      <c r="E130" s="24">
        <v>0</v>
      </c>
      <c r="F130" s="24">
        <v>0</v>
      </c>
      <c r="G130" s="7">
        <f>F130+G129</f>
        <v>46</v>
      </c>
    </row>
    <row r="131" spans="2:7" ht="17.100000000000001" customHeight="1" x14ac:dyDescent="0.25">
      <c r="B131" s="15"/>
      <c r="C131" s="62" t="s">
        <v>39</v>
      </c>
      <c r="D131" s="51">
        <v>6</v>
      </c>
      <c r="E131" s="52">
        <v>12</v>
      </c>
      <c r="F131" s="52">
        <v>12</v>
      </c>
      <c r="G131" s="31">
        <f t="shared" ref="G131:G132" si="6">F131+G130</f>
        <v>58</v>
      </c>
    </row>
    <row r="132" spans="2:7" ht="17.100000000000001" customHeight="1" x14ac:dyDescent="0.25">
      <c r="B132" s="15"/>
      <c r="C132" s="62" t="s">
        <v>40</v>
      </c>
      <c r="D132" s="53">
        <v>21</v>
      </c>
      <c r="E132" s="54">
        <v>42</v>
      </c>
      <c r="F132" s="54">
        <v>42</v>
      </c>
      <c r="G132" s="31">
        <f t="shared" si="6"/>
        <v>100</v>
      </c>
    </row>
    <row r="133" spans="2:7" ht="17.100000000000001" customHeight="1" x14ac:dyDescent="0.25">
      <c r="B133" s="15"/>
      <c r="C133" s="16" t="s">
        <v>1</v>
      </c>
      <c r="D133" s="33">
        <v>50</v>
      </c>
      <c r="E133" s="34">
        <v>100</v>
      </c>
      <c r="F133" s="34">
        <v>100</v>
      </c>
      <c r="G133" s="9"/>
    </row>
    <row r="134" spans="2:7" ht="17.100000000000001" customHeight="1" x14ac:dyDescent="0.25">
      <c r="B134" s="15"/>
      <c r="C134" s="36"/>
      <c r="D134" s="37"/>
      <c r="E134" s="38"/>
      <c r="F134" s="38"/>
      <c r="G134" s="39"/>
    </row>
    <row r="135" spans="2:7" ht="17.100000000000001" customHeight="1" x14ac:dyDescent="0.25">
      <c r="B135" s="15"/>
      <c r="C135" s="36"/>
      <c r="D135" s="37"/>
      <c r="E135" s="38"/>
      <c r="F135" s="38"/>
      <c r="G135" s="39"/>
    </row>
    <row r="136" spans="2:7" ht="17.100000000000001" customHeight="1" x14ac:dyDescent="0.25">
      <c r="B136" s="15"/>
      <c r="C136" s="36"/>
      <c r="D136" s="37"/>
      <c r="E136" s="38"/>
      <c r="F136" s="38"/>
      <c r="G136" s="39"/>
    </row>
    <row r="137" spans="2:7" ht="17.100000000000001" customHeight="1" x14ac:dyDescent="0.25">
      <c r="B137" s="15"/>
      <c r="C137" s="36"/>
      <c r="D137" s="37"/>
      <c r="E137" s="38"/>
      <c r="F137" s="38"/>
      <c r="G137" s="39"/>
    </row>
    <row r="138" spans="2:7" ht="17.100000000000001" customHeight="1" x14ac:dyDescent="0.25">
      <c r="B138" s="15"/>
      <c r="C138" s="36"/>
      <c r="D138" s="37"/>
      <c r="E138" s="38"/>
      <c r="F138" s="38"/>
      <c r="G138" s="39"/>
    </row>
    <row r="139" spans="2:7" ht="17.100000000000001" customHeight="1" x14ac:dyDescent="0.25">
      <c r="B139" s="15"/>
      <c r="C139" s="36"/>
      <c r="D139" s="37"/>
      <c r="E139" s="38"/>
      <c r="F139" s="38"/>
      <c r="G139" s="39"/>
    </row>
    <row r="140" spans="2:7" ht="17.100000000000001" customHeight="1" x14ac:dyDescent="0.25">
      <c r="B140" s="15"/>
      <c r="C140" s="36"/>
      <c r="D140" s="37"/>
      <c r="E140" s="38"/>
      <c r="F140" s="38"/>
      <c r="G140" s="39"/>
    </row>
    <row r="141" spans="2:7" ht="17.100000000000001" customHeight="1" x14ac:dyDescent="0.25">
      <c r="B141" s="15"/>
      <c r="C141" s="36"/>
      <c r="D141" s="37"/>
      <c r="E141" s="38"/>
      <c r="F141" s="38"/>
      <c r="G141" s="39"/>
    </row>
    <row r="142" spans="2:7" ht="17.100000000000001" customHeight="1" x14ac:dyDescent="0.25">
      <c r="B142" s="15"/>
      <c r="C142" s="36"/>
      <c r="D142" s="37"/>
      <c r="E142" s="38"/>
      <c r="F142" s="38"/>
      <c r="G142" s="39"/>
    </row>
    <row r="143" spans="2:7" ht="17.100000000000001" customHeight="1" x14ac:dyDescent="0.25">
      <c r="B143" s="15"/>
      <c r="C143" s="36"/>
      <c r="D143" s="37"/>
      <c r="E143" s="38"/>
      <c r="F143" s="38"/>
      <c r="G143" s="39"/>
    </row>
    <row r="144" spans="2:7" ht="17.100000000000001" customHeight="1" x14ac:dyDescent="0.25">
      <c r="B144" s="15"/>
      <c r="C144" s="36"/>
      <c r="D144" s="37"/>
      <c r="E144" s="38"/>
      <c r="F144" s="38"/>
      <c r="G144" s="39"/>
    </row>
    <row r="146" spans="2:7" ht="36" customHeight="1" x14ac:dyDescent="0.25">
      <c r="B146" s="65" t="s">
        <v>28</v>
      </c>
      <c r="C146" s="66"/>
      <c r="D146" s="66"/>
      <c r="E146" s="66"/>
      <c r="F146" s="66"/>
      <c r="G146" s="67"/>
    </row>
    <row r="147" spans="2:7" ht="29.1" customHeight="1" x14ac:dyDescent="0.25">
      <c r="B147" s="12"/>
      <c r="C147" s="21"/>
      <c r="D147" s="17" t="s">
        <v>2</v>
      </c>
      <c r="E147" s="18" t="s">
        <v>3</v>
      </c>
      <c r="F147" s="18" t="s">
        <v>4</v>
      </c>
      <c r="G147" s="19" t="s">
        <v>5</v>
      </c>
    </row>
    <row r="148" spans="2:7" ht="17.100000000000001" customHeight="1" x14ac:dyDescent="0.25">
      <c r="B148" s="13"/>
      <c r="C148" s="62" t="s">
        <v>8</v>
      </c>
      <c r="D148" s="43">
        <v>19</v>
      </c>
      <c r="E148" s="44">
        <v>38</v>
      </c>
      <c r="F148" s="44">
        <v>38</v>
      </c>
      <c r="G148" s="55">
        <v>38</v>
      </c>
    </row>
    <row r="149" spans="2:7" ht="17.100000000000001" customHeight="1" x14ac:dyDescent="0.25">
      <c r="B149" s="14"/>
      <c r="C149" s="62" t="s">
        <v>9</v>
      </c>
      <c r="D149" s="41">
        <v>31</v>
      </c>
      <c r="E149" s="42">
        <v>62</v>
      </c>
      <c r="F149" s="42">
        <v>62</v>
      </c>
      <c r="G149" s="56">
        <v>100</v>
      </c>
    </row>
    <row r="150" spans="2:7" ht="17.100000000000001" customHeight="1" x14ac:dyDescent="0.25">
      <c r="B150" s="15"/>
      <c r="C150" s="32" t="s">
        <v>1</v>
      </c>
      <c r="D150" s="33">
        <v>50</v>
      </c>
      <c r="E150" s="34">
        <v>100</v>
      </c>
      <c r="F150" s="34">
        <v>100</v>
      </c>
      <c r="G150" s="9"/>
    </row>
    <row r="151" spans="2:7" ht="17.100000000000001" customHeight="1" x14ac:dyDescent="0.25">
      <c r="B151" s="15"/>
      <c r="C151" s="36"/>
      <c r="D151" s="37"/>
      <c r="E151" s="38"/>
      <c r="F151" s="38"/>
      <c r="G151" s="39"/>
    </row>
    <row r="152" spans="2:7" ht="17.100000000000001" customHeight="1" x14ac:dyDescent="0.25">
      <c r="B152" s="15"/>
      <c r="C152" s="36"/>
      <c r="D152" s="37"/>
      <c r="E152" s="38"/>
      <c r="F152" s="38"/>
      <c r="G152" s="39"/>
    </row>
    <row r="153" spans="2:7" ht="17.100000000000001" customHeight="1" x14ac:dyDescent="0.25">
      <c r="B153" s="15"/>
      <c r="C153" s="36"/>
      <c r="D153" s="37"/>
      <c r="E153" s="38"/>
      <c r="F153" s="38"/>
      <c r="G153" s="39"/>
    </row>
    <row r="154" spans="2:7" ht="17.100000000000001" customHeight="1" x14ac:dyDescent="0.25">
      <c r="B154" s="15"/>
      <c r="C154" s="36"/>
      <c r="D154" s="37"/>
      <c r="E154" s="38"/>
      <c r="F154" s="38"/>
      <c r="G154" s="39"/>
    </row>
    <row r="155" spans="2:7" ht="17.100000000000001" customHeight="1" x14ac:dyDescent="0.25">
      <c r="B155" s="15"/>
      <c r="C155" s="36"/>
      <c r="G155" s="39"/>
    </row>
    <row r="156" spans="2:7" ht="17.100000000000001" customHeight="1" x14ac:dyDescent="0.25">
      <c r="B156" s="15"/>
      <c r="C156" s="36"/>
      <c r="G156" s="39"/>
    </row>
    <row r="157" spans="2:7" ht="17.100000000000001" customHeight="1" x14ac:dyDescent="0.25">
      <c r="B157" s="15"/>
      <c r="C157" s="36"/>
      <c r="G157" s="39"/>
    </row>
    <row r="158" spans="2:7" ht="17.100000000000001" customHeight="1" x14ac:dyDescent="0.25">
      <c r="B158" s="15"/>
      <c r="C158" s="36"/>
      <c r="D158" s="37"/>
      <c r="E158" s="38"/>
      <c r="F158" s="38"/>
      <c r="G158" s="39"/>
    </row>
    <row r="159" spans="2:7" ht="17.100000000000001" customHeight="1" x14ac:dyDescent="0.25">
      <c r="B159" s="15"/>
      <c r="C159" s="36"/>
      <c r="D159" s="37"/>
      <c r="E159" s="38"/>
      <c r="F159" s="38"/>
      <c r="G159" s="39"/>
    </row>
    <row r="160" spans="2:7" ht="17.100000000000001" customHeight="1" x14ac:dyDescent="0.25">
      <c r="B160" s="15"/>
      <c r="C160" s="36"/>
      <c r="D160" s="37"/>
      <c r="E160" s="38"/>
      <c r="F160" s="38"/>
      <c r="G160" s="39"/>
    </row>
    <row r="161" spans="2:7" ht="17.100000000000001" customHeight="1" x14ac:dyDescent="0.25">
      <c r="B161" s="15"/>
      <c r="C161" s="36"/>
      <c r="D161" s="37"/>
      <c r="E161" s="38"/>
      <c r="F161" s="38"/>
      <c r="G161" s="39"/>
    </row>
    <row r="162" spans="2:7" ht="17.100000000000001" customHeight="1" x14ac:dyDescent="0.25">
      <c r="B162" s="15"/>
      <c r="C162" s="36"/>
      <c r="D162" s="37"/>
      <c r="E162" s="38"/>
      <c r="F162" s="38"/>
      <c r="G162" s="39"/>
    </row>
    <row r="163" spans="2:7" ht="36" customHeight="1" x14ac:dyDescent="0.25">
      <c r="B163" s="65" t="s">
        <v>29</v>
      </c>
      <c r="C163" s="66"/>
      <c r="D163" s="66"/>
      <c r="E163" s="66"/>
      <c r="F163" s="66"/>
      <c r="G163" s="67"/>
    </row>
    <row r="164" spans="2:7" ht="29.1" customHeight="1" x14ac:dyDescent="0.25">
      <c r="B164" s="12"/>
      <c r="C164" s="21"/>
      <c r="D164" s="17" t="s">
        <v>2</v>
      </c>
      <c r="E164" s="18" t="s">
        <v>3</v>
      </c>
      <c r="F164" s="18" t="s">
        <v>4</v>
      </c>
      <c r="G164" s="19" t="s">
        <v>5</v>
      </c>
    </row>
    <row r="165" spans="2:7" ht="17.100000000000001" customHeight="1" x14ac:dyDescent="0.25">
      <c r="B165" s="13"/>
      <c r="C165" s="63" t="s">
        <v>20</v>
      </c>
      <c r="D165" s="1">
        <v>18</v>
      </c>
      <c r="E165" s="48">
        <f>D165/33*100</f>
        <v>54.54545454545454</v>
      </c>
      <c r="F165" s="3">
        <f>E165</f>
        <v>54.54545454545454</v>
      </c>
      <c r="G165" s="4">
        <f>F165</f>
        <v>54.54545454545454</v>
      </c>
    </row>
    <row r="166" spans="2:7" ht="17.100000000000001" customHeight="1" x14ac:dyDescent="0.25">
      <c r="B166" s="14"/>
      <c r="C166" s="64" t="s">
        <v>21</v>
      </c>
      <c r="D166" s="57">
        <v>3</v>
      </c>
      <c r="E166" s="28">
        <f t="shared" ref="E166:E171" si="7">D166/33*100</f>
        <v>9.0909090909090917</v>
      </c>
      <c r="F166" s="58">
        <f>E166</f>
        <v>9.0909090909090917</v>
      </c>
      <c r="G166" s="7">
        <f>F166+G165</f>
        <v>63.636363636363633</v>
      </c>
    </row>
    <row r="167" spans="2:7" ht="30" customHeight="1" x14ac:dyDescent="0.25">
      <c r="B167" s="14"/>
      <c r="C167" s="64" t="s">
        <v>22</v>
      </c>
      <c r="D167" s="57">
        <v>3</v>
      </c>
      <c r="E167" s="28">
        <f t="shared" si="7"/>
        <v>9.0909090909090917</v>
      </c>
      <c r="F167" s="58">
        <f t="shared" ref="F167:F171" si="8">E167</f>
        <v>9.0909090909090917</v>
      </c>
      <c r="G167" s="7">
        <f t="shared" ref="G167:G171" si="9">F167+G166</f>
        <v>72.72727272727272</v>
      </c>
    </row>
    <row r="168" spans="2:7" ht="17.100000000000001" customHeight="1" x14ac:dyDescent="0.25">
      <c r="B168" s="15"/>
      <c r="C168" s="64" t="s">
        <v>23</v>
      </c>
      <c r="D168" s="57">
        <v>0</v>
      </c>
      <c r="E168" s="28">
        <f t="shared" si="7"/>
        <v>0</v>
      </c>
      <c r="F168" s="58">
        <f t="shared" si="8"/>
        <v>0</v>
      </c>
      <c r="G168" s="7">
        <f t="shared" si="9"/>
        <v>72.72727272727272</v>
      </c>
    </row>
    <row r="169" spans="2:7" ht="17.100000000000001" customHeight="1" x14ac:dyDescent="0.25">
      <c r="B169" s="15"/>
      <c r="C169" s="64" t="s">
        <v>24</v>
      </c>
      <c r="D169" s="57">
        <v>0</v>
      </c>
      <c r="E169" s="28">
        <f t="shared" si="7"/>
        <v>0</v>
      </c>
      <c r="F169" s="58">
        <f t="shared" si="8"/>
        <v>0</v>
      </c>
      <c r="G169" s="7">
        <f t="shared" si="9"/>
        <v>72.72727272727272</v>
      </c>
    </row>
    <row r="170" spans="2:7" ht="17.100000000000001" customHeight="1" x14ac:dyDescent="0.25">
      <c r="B170" s="15"/>
      <c r="C170" s="64" t="s">
        <v>25</v>
      </c>
      <c r="D170" s="57">
        <v>0</v>
      </c>
      <c r="E170" s="28">
        <f t="shared" si="7"/>
        <v>0</v>
      </c>
      <c r="F170" s="58">
        <f t="shared" si="8"/>
        <v>0</v>
      </c>
      <c r="G170" s="7">
        <f t="shared" si="9"/>
        <v>72.72727272727272</v>
      </c>
    </row>
    <row r="171" spans="2:7" ht="17.100000000000001" customHeight="1" x14ac:dyDescent="0.25">
      <c r="B171" s="15"/>
      <c r="C171" s="64" t="s">
        <v>26</v>
      </c>
      <c r="D171" s="5">
        <v>9</v>
      </c>
      <c r="E171" s="49">
        <f t="shared" si="7"/>
        <v>27.27272727272727</v>
      </c>
      <c r="F171" s="58">
        <f t="shared" si="8"/>
        <v>27.27272727272727</v>
      </c>
      <c r="G171" s="7">
        <f t="shared" si="9"/>
        <v>99.999999999999986</v>
      </c>
    </row>
    <row r="172" spans="2:7" ht="17.100000000000001" customHeight="1" x14ac:dyDescent="0.25">
      <c r="B172" s="15"/>
      <c r="C172" s="16" t="s">
        <v>1</v>
      </c>
      <c r="D172" s="2">
        <f>SUM(D165:D171)</f>
        <v>33</v>
      </c>
      <c r="E172" s="8">
        <f>SUM(E165:E171)</f>
        <v>99.999999999999986</v>
      </c>
      <c r="F172" s="8">
        <v>100</v>
      </c>
      <c r="G172" s="9"/>
    </row>
    <row r="173" spans="2:7" ht="17.100000000000001" customHeight="1" x14ac:dyDescent="0.25">
      <c r="B173" s="15"/>
      <c r="C173" s="36"/>
      <c r="D173" s="37"/>
      <c r="E173" s="38"/>
      <c r="F173" s="38"/>
      <c r="G173" s="39"/>
    </row>
    <row r="174" spans="2:7" ht="17.100000000000001" customHeight="1" x14ac:dyDescent="0.25">
      <c r="B174" s="15"/>
      <c r="C174" s="36"/>
    </row>
    <row r="175" spans="2:7" ht="17.100000000000001" customHeight="1" x14ac:dyDescent="0.25">
      <c r="B175" s="15"/>
      <c r="C175" s="36"/>
    </row>
    <row r="176" spans="2:7" ht="17.100000000000001" customHeight="1" x14ac:dyDescent="0.25">
      <c r="B176" s="15"/>
      <c r="C176" s="36"/>
    </row>
    <row r="177" spans="2:7" ht="17.100000000000001" customHeight="1" x14ac:dyDescent="0.25">
      <c r="B177" s="15"/>
      <c r="C177" s="36"/>
      <c r="D177" s="37"/>
      <c r="E177" s="38"/>
      <c r="F177" s="38"/>
      <c r="G177" s="39"/>
    </row>
    <row r="178" spans="2:7" ht="17.100000000000001" customHeight="1" x14ac:dyDescent="0.25">
      <c r="B178" s="15"/>
      <c r="C178" s="36"/>
      <c r="D178" s="37"/>
      <c r="E178" s="38"/>
      <c r="F178" s="38"/>
      <c r="G178" s="39"/>
    </row>
    <row r="179" spans="2:7" ht="17.100000000000001" customHeight="1" x14ac:dyDescent="0.25">
      <c r="B179" s="15"/>
      <c r="C179" s="36"/>
      <c r="D179" s="37"/>
      <c r="E179" s="38"/>
      <c r="F179" s="38"/>
      <c r="G179" s="39"/>
    </row>
    <row r="180" spans="2:7" ht="17.100000000000001" customHeight="1" x14ac:dyDescent="0.25">
      <c r="B180" s="15"/>
      <c r="C180" s="36"/>
      <c r="D180" s="37"/>
      <c r="E180" s="38"/>
      <c r="F180" s="38"/>
      <c r="G180" s="39"/>
    </row>
    <row r="181" spans="2:7" ht="17.100000000000001" customHeight="1" x14ac:dyDescent="0.25">
      <c r="B181" s="15"/>
      <c r="C181" s="36"/>
      <c r="D181" s="37"/>
      <c r="E181" s="38"/>
      <c r="F181" s="38"/>
      <c r="G181" s="39"/>
    </row>
    <row r="183" spans="2:7" ht="36" customHeight="1" x14ac:dyDescent="0.25">
      <c r="B183" s="65" t="s">
        <v>30</v>
      </c>
      <c r="C183" s="66"/>
      <c r="D183" s="66"/>
      <c r="E183" s="66"/>
      <c r="F183" s="66"/>
      <c r="G183" s="67"/>
    </row>
    <row r="184" spans="2:7" ht="29.1" customHeight="1" x14ac:dyDescent="0.25">
      <c r="B184" s="12"/>
      <c r="C184" s="21"/>
      <c r="D184" s="17" t="s">
        <v>2</v>
      </c>
      <c r="E184" s="18" t="s">
        <v>3</v>
      </c>
      <c r="F184" s="18" t="s">
        <v>4</v>
      </c>
      <c r="G184" s="19" t="s">
        <v>5</v>
      </c>
    </row>
    <row r="185" spans="2:7" ht="17.100000000000001" customHeight="1" x14ac:dyDescent="0.25">
      <c r="B185" s="13"/>
      <c r="C185" s="62" t="s">
        <v>8</v>
      </c>
      <c r="D185" s="41">
        <v>15</v>
      </c>
      <c r="E185" s="42">
        <f>D185/19*100</f>
        <v>78.94736842105263</v>
      </c>
      <c r="F185" s="42">
        <f>E185</f>
        <v>78.94736842105263</v>
      </c>
      <c r="G185" s="7">
        <f>F185</f>
        <v>78.94736842105263</v>
      </c>
    </row>
    <row r="186" spans="2:7" ht="17.100000000000001" customHeight="1" x14ac:dyDescent="0.25">
      <c r="B186" s="14"/>
      <c r="C186" s="62" t="s">
        <v>9</v>
      </c>
      <c r="D186" s="41">
        <v>4</v>
      </c>
      <c r="E186" s="42">
        <f>D186/19*100</f>
        <v>21.052631578947366</v>
      </c>
      <c r="F186" s="42">
        <f>E186</f>
        <v>21.052631578947366</v>
      </c>
      <c r="G186" s="7">
        <f>F186+G185</f>
        <v>100</v>
      </c>
    </row>
    <row r="187" spans="2:7" ht="17.100000000000001" customHeight="1" x14ac:dyDescent="0.25">
      <c r="B187" s="15"/>
      <c r="C187" s="32" t="s">
        <v>1</v>
      </c>
      <c r="D187" s="33">
        <f>SUM(D185:D186)</f>
        <v>19</v>
      </c>
      <c r="E187" s="34">
        <v>100</v>
      </c>
      <c r="F187" s="34">
        <v>100</v>
      </c>
      <c r="G187" s="9"/>
    </row>
    <row r="188" spans="2:7" ht="17.100000000000001" customHeight="1" x14ac:dyDescent="0.25">
      <c r="B188" s="15"/>
      <c r="C188" s="36"/>
      <c r="D188" s="37"/>
      <c r="E188" s="38"/>
      <c r="F188" s="38"/>
      <c r="G188" s="39"/>
    </row>
    <row r="189" spans="2:7" ht="17.100000000000001" customHeight="1" x14ac:dyDescent="0.25">
      <c r="B189" s="15"/>
      <c r="C189" s="36"/>
      <c r="D189" s="37"/>
      <c r="E189" s="38"/>
      <c r="F189" s="38"/>
      <c r="G189" s="39"/>
    </row>
    <row r="190" spans="2:7" ht="17.100000000000001" customHeight="1" x14ac:dyDescent="0.25">
      <c r="B190" s="15"/>
      <c r="C190" s="36"/>
      <c r="D190" s="37"/>
      <c r="E190" s="38"/>
      <c r="F190" s="38"/>
      <c r="G190" s="39"/>
    </row>
    <row r="191" spans="2:7" ht="17.100000000000001" customHeight="1" x14ac:dyDescent="0.25">
      <c r="B191" s="15"/>
      <c r="C191" s="36"/>
      <c r="D191" s="37"/>
      <c r="E191" s="38"/>
      <c r="F191" s="38"/>
      <c r="G191" s="39"/>
    </row>
    <row r="192" spans="2:7" ht="17.100000000000001" customHeight="1" x14ac:dyDescent="0.25">
      <c r="B192" s="15"/>
      <c r="C192" s="36"/>
      <c r="D192" s="37"/>
      <c r="E192" s="38"/>
      <c r="F192" s="38"/>
      <c r="G192" s="39"/>
    </row>
    <row r="193" spans="2:7" ht="17.100000000000001" customHeight="1" x14ac:dyDescent="0.25">
      <c r="B193" s="15"/>
      <c r="C193" s="36"/>
      <c r="D193" s="37"/>
      <c r="E193" s="38"/>
      <c r="F193" s="38"/>
      <c r="G193" s="39"/>
    </row>
    <row r="194" spans="2:7" ht="17.100000000000001" customHeight="1" x14ac:dyDescent="0.25">
      <c r="B194" s="15"/>
      <c r="C194" s="36"/>
      <c r="D194" s="37"/>
      <c r="E194" s="38"/>
      <c r="F194" s="38"/>
      <c r="G194" s="39"/>
    </row>
    <row r="195" spans="2:7" ht="17.100000000000001" customHeight="1" x14ac:dyDescent="0.25">
      <c r="B195" s="15"/>
      <c r="C195" s="36"/>
      <c r="D195" s="37"/>
      <c r="E195" s="38"/>
      <c r="F195" s="38"/>
      <c r="G195" s="39"/>
    </row>
    <row r="196" spans="2:7" ht="17.100000000000001" customHeight="1" x14ac:dyDescent="0.25">
      <c r="B196" s="15"/>
      <c r="C196" s="36"/>
      <c r="D196" s="37"/>
      <c r="E196" s="38"/>
      <c r="F196" s="38"/>
      <c r="G196" s="39"/>
    </row>
    <row r="197" spans="2:7" ht="17.100000000000001" customHeight="1" x14ac:dyDescent="0.25">
      <c r="B197" s="15"/>
      <c r="C197" s="36"/>
      <c r="D197" s="37"/>
      <c r="E197" s="38"/>
      <c r="F197" s="38"/>
      <c r="G197" s="39"/>
    </row>
    <row r="198" spans="2:7" ht="17.100000000000001" customHeight="1" x14ac:dyDescent="0.25">
      <c r="B198" s="15"/>
      <c r="C198" s="36"/>
      <c r="D198" s="37"/>
      <c r="E198" s="38"/>
      <c r="F198" s="38"/>
      <c r="G198" s="39"/>
    </row>
    <row r="199" spans="2:7" ht="17.100000000000001" customHeight="1" x14ac:dyDescent="0.25">
      <c r="B199" s="15"/>
      <c r="C199" s="36"/>
      <c r="D199" s="37"/>
      <c r="E199" s="38"/>
      <c r="F199" s="38"/>
      <c r="G199" s="39"/>
    </row>
    <row r="200" spans="2:7" ht="17.100000000000001" customHeight="1" x14ac:dyDescent="0.25">
      <c r="B200" s="15"/>
      <c r="C200" s="36"/>
      <c r="D200" s="37"/>
      <c r="E200" s="38"/>
      <c r="F200" s="38"/>
      <c r="G200" s="39"/>
    </row>
    <row r="202" spans="2:7" ht="36" customHeight="1" x14ac:dyDescent="0.25">
      <c r="B202" s="65" t="s">
        <v>31</v>
      </c>
      <c r="C202" s="66"/>
      <c r="D202" s="66"/>
      <c r="E202" s="66"/>
      <c r="F202" s="66"/>
      <c r="G202" s="67"/>
    </row>
    <row r="203" spans="2:7" ht="29.1" customHeight="1" x14ac:dyDescent="0.25">
      <c r="B203" s="12"/>
      <c r="C203" s="21"/>
      <c r="D203" s="17" t="s">
        <v>2</v>
      </c>
      <c r="E203" s="18" t="s">
        <v>3</v>
      </c>
      <c r="F203" s="18" t="s">
        <v>4</v>
      </c>
      <c r="G203" s="19" t="s">
        <v>5</v>
      </c>
    </row>
    <row r="204" spans="2:7" ht="17.100000000000001" customHeight="1" x14ac:dyDescent="0.25">
      <c r="B204" s="13"/>
      <c r="C204" s="62" t="s">
        <v>8</v>
      </c>
      <c r="D204" s="41">
        <v>29</v>
      </c>
      <c r="E204" s="42">
        <f>D204/31*100</f>
        <v>93.548387096774192</v>
      </c>
      <c r="F204" s="42">
        <f>E204</f>
        <v>93.548387096774192</v>
      </c>
      <c r="G204" s="7">
        <f>F204</f>
        <v>93.548387096774192</v>
      </c>
    </row>
    <row r="205" spans="2:7" ht="17.100000000000001" customHeight="1" x14ac:dyDescent="0.25">
      <c r="B205" s="14"/>
      <c r="C205" s="62" t="s">
        <v>9</v>
      </c>
      <c r="D205" s="41">
        <v>2</v>
      </c>
      <c r="E205" s="42">
        <f>D205/31*100</f>
        <v>6.4516129032258061</v>
      </c>
      <c r="F205" s="42">
        <f>E205</f>
        <v>6.4516129032258061</v>
      </c>
      <c r="G205" s="7">
        <f>F205+G204</f>
        <v>100</v>
      </c>
    </row>
    <row r="206" spans="2:7" ht="17.100000000000001" customHeight="1" x14ac:dyDescent="0.25">
      <c r="B206" s="15"/>
      <c r="C206" s="32" t="s">
        <v>1</v>
      </c>
      <c r="D206" s="33">
        <f>SUM(D204:D205)</f>
        <v>31</v>
      </c>
      <c r="E206" s="34">
        <v>100</v>
      </c>
      <c r="F206" s="34">
        <v>100</v>
      </c>
      <c r="G206" s="9"/>
    </row>
    <row r="207" spans="2:7" ht="17.100000000000001" customHeight="1" x14ac:dyDescent="0.25">
      <c r="B207" s="15"/>
      <c r="C207" s="36"/>
      <c r="D207" s="37"/>
      <c r="E207" s="38"/>
      <c r="F207" s="38"/>
      <c r="G207" s="39"/>
    </row>
    <row r="208" spans="2:7" ht="17.100000000000001" customHeight="1" x14ac:dyDescent="0.25">
      <c r="B208" s="15"/>
      <c r="C208" s="36" t="s">
        <v>36</v>
      </c>
      <c r="D208" s="37"/>
      <c r="E208" s="38"/>
      <c r="F208" s="38"/>
      <c r="G208" s="39"/>
    </row>
    <row r="209" spans="2:7" ht="17.100000000000001" customHeight="1" x14ac:dyDescent="0.25">
      <c r="B209" s="15"/>
      <c r="C209" s="36"/>
    </row>
    <row r="210" spans="2:7" ht="17.100000000000001" customHeight="1" x14ac:dyDescent="0.25">
      <c r="B210" s="15"/>
      <c r="C210" s="36"/>
    </row>
    <row r="211" spans="2:7" ht="17.100000000000001" customHeight="1" x14ac:dyDescent="0.25">
      <c r="B211" s="15"/>
      <c r="C211" s="36"/>
    </row>
    <row r="212" spans="2:7" ht="17.100000000000001" customHeight="1" x14ac:dyDescent="0.25">
      <c r="B212" s="15"/>
      <c r="C212" s="36"/>
      <c r="D212" s="37"/>
      <c r="E212" s="38"/>
      <c r="F212" s="38"/>
      <c r="G212" s="39"/>
    </row>
    <row r="213" spans="2:7" ht="17.100000000000001" customHeight="1" x14ac:dyDescent="0.25">
      <c r="B213" s="15"/>
      <c r="C213" s="36"/>
      <c r="D213" s="37"/>
      <c r="E213" s="38"/>
      <c r="F213" s="38"/>
      <c r="G213" s="39"/>
    </row>
    <row r="214" spans="2:7" ht="17.100000000000001" customHeight="1" x14ac:dyDescent="0.25">
      <c r="B214" s="15"/>
      <c r="C214" s="36"/>
      <c r="D214" s="37"/>
      <c r="E214" s="38"/>
      <c r="F214" s="38"/>
      <c r="G214" s="39"/>
    </row>
    <row r="215" spans="2:7" ht="17.100000000000001" customHeight="1" x14ac:dyDescent="0.25">
      <c r="B215" s="15"/>
      <c r="C215" s="36"/>
      <c r="D215" s="37"/>
      <c r="E215" s="38"/>
      <c r="F215" s="38"/>
      <c r="G215" s="39"/>
    </row>
    <row r="216" spans="2:7" ht="17.100000000000001" customHeight="1" x14ac:dyDescent="0.25">
      <c r="B216" s="15"/>
      <c r="C216" s="36"/>
      <c r="D216" s="37"/>
      <c r="E216" s="38"/>
      <c r="F216" s="38"/>
      <c r="G216" s="39"/>
    </row>
    <row r="217" spans="2:7" ht="17.100000000000001" customHeight="1" x14ac:dyDescent="0.25">
      <c r="B217" s="15"/>
      <c r="C217" s="36"/>
      <c r="D217" s="37"/>
      <c r="E217" s="38"/>
      <c r="F217" s="38"/>
      <c r="G217" s="39"/>
    </row>
    <row r="218" spans="2:7" ht="17.100000000000001" customHeight="1" x14ac:dyDescent="0.25">
      <c r="B218" s="15"/>
      <c r="C218" s="36"/>
      <c r="D218" s="37"/>
      <c r="E218" s="38"/>
      <c r="F218" s="38"/>
      <c r="G218" s="39"/>
    </row>
    <row r="219" spans="2:7" ht="17.100000000000001" customHeight="1" x14ac:dyDescent="0.25">
      <c r="B219" s="15"/>
      <c r="C219" s="36"/>
      <c r="D219" s="37"/>
      <c r="E219" s="38"/>
      <c r="F219" s="38"/>
      <c r="G219" s="39"/>
    </row>
    <row r="221" spans="2:7" ht="54.95" customHeight="1" x14ac:dyDescent="0.25">
      <c r="B221" s="65" t="s">
        <v>32</v>
      </c>
      <c r="C221" s="66"/>
      <c r="D221" s="66"/>
      <c r="E221" s="66"/>
      <c r="F221" s="66"/>
      <c r="G221" s="67"/>
    </row>
    <row r="222" spans="2:7" ht="29.1" customHeight="1" x14ac:dyDescent="0.25">
      <c r="B222" s="12"/>
      <c r="C222" s="21"/>
      <c r="D222" s="17" t="s">
        <v>2</v>
      </c>
      <c r="E222" s="18" t="s">
        <v>3</v>
      </c>
      <c r="F222" s="18" t="s">
        <v>4</v>
      </c>
      <c r="G222" s="19" t="s">
        <v>5</v>
      </c>
    </row>
    <row r="223" spans="2:7" ht="17.100000000000001" customHeight="1" x14ac:dyDescent="0.25">
      <c r="B223" s="13"/>
      <c r="C223" s="62" t="s">
        <v>8</v>
      </c>
      <c r="D223" s="43">
        <v>48</v>
      </c>
      <c r="E223" s="44">
        <v>96</v>
      </c>
      <c r="F223" s="44">
        <v>96</v>
      </c>
      <c r="G223" s="55">
        <v>96</v>
      </c>
    </row>
    <row r="224" spans="2:7" ht="17.100000000000001" customHeight="1" x14ac:dyDescent="0.25">
      <c r="B224" s="14"/>
      <c r="C224" s="62" t="s">
        <v>9</v>
      </c>
      <c r="D224" s="41">
        <v>2</v>
      </c>
      <c r="E224" s="42">
        <v>4</v>
      </c>
      <c r="F224" s="42">
        <v>4</v>
      </c>
      <c r="G224" s="56">
        <v>100</v>
      </c>
    </row>
    <row r="225" spans="2:7" ht="17.100000000000001" customHeight="1" x14ac:dyDescent="0.25">
      <c r="B225" s="15"/>
      <c r="C225" s="16" t="s">
        <v>1</v>
      </c>
      <c r="D225" s="59">
        <v>50</v>
      </c>
      <c r="E225" s="60">
        <v>100</v>
      </c>
      <c r="F225" s="60">
        <v>100</v>
      </c>
      <c r="G225" s="61"/>
    </row>
    <row r="226" spans="2:7" ht="17.100000000000001" customHeight="1" x14ac:dyDescent="0.25">
      <c r="B226" s="15"/>
      <c r="C226" s="36"/>
      <c r="D226" s="37"/>
      <c r="E226" s="38"/>
      <c r="F226" s="38"/>
      <c r="G226" s="39"/>
    </row>
    <row r="227" spans="2:7" ht="17.100000000000001" customHeight="1" x14ac:dyDescent="0.25">
      <c r="B227" s="15"/>
      <c r="C227" s="36"/>
    </row>
    <row r="228" spans="2:7" ht="17.100000000000001" customHeight="1" x14ac:dyDescent="0.25">
      <c r="B228" s="15"/>
      <c r="C228" s="36"/>
    </row>
    <row r="229" spans="2:7" ht="17.100000000000001" customHeight="1" x14ac:dyDescent="0.25">
      <c r="B229" s="15"/>
      <c r="C229" s="36"/>
    </row>
    <row r="230" spans="2:7" ht="17.100000000000001" customHeight="1" x14ac:dyDescent="0.25">
      <c r="B230" s="15"/>
      <c r="C230" s="36"/>
      <c r="D230" s="37"/>
      <c r="E230" s="38"/>
      <c r="F230" s="38"/>
      <c r="G230" s="39"/>
    </row>
    <row r="231" spans="2:7" ht="17.100000000000001" customHeight="1" x14ac:dyDescent="0.25">
      <c r="B231" s="15"/>
      <c r="C231" s="36"/>
      <c r="D231" s="37"/>
      <c r="E231" s="38"/>
      <c r="F231" s="38"/>
      <c r="G231" s="39"/>
    </row>
    <row r="232" spans="2:7" ht="17.100000000000001" customHeight="1" x14ac:dyDescent="0.25">
      <c r="B232" s="15"/>
      <c r="C232" s="36"/>
      <c r="D232" s="37"/>
      <c r="E232" s="38"/>
      <c r="F232" s="38"/>
      <c r="G232" s="39"/>
    </row>
    <row r="233" spans="2:7" ht="17.100000000000001" customHeight="1" x14ac:dyDescent="0.25">
      <c r="B233" s="15"/>
      <c r="C233" s="36"/>
      <c r="D233" s="37"/>
      <c r="E233" s="38"/>
      <c r="F233" s="38"/>
      <c r="G233" s="39"/>
    </row>
    <row r="234" spans="2:7" ht="17.100000000000001" customHeight="1" x14ac:dyDescent="0.25">
      <c r="B234" s="15"/>
      <c r="C234" s="36"/>
      <c r="D234" s="37"/>
      <c r="E234" s="38"/>
      <c r="F234" s="38"/>
      <c r="G234" s="39"/>
    </row>
    <row r="235" spans="2:7" ht="17.100000000000001" customHeight="1" x14ac:dyDescent="0.25">
      <c r="B235" s="15"/>
      <c r="C235" s="36"/>
      <c r="D235" s="37"/>
      <c r="E235" s="38"/>
      <c r="F235" s="38"/>
      <c r="G235" s="39"/>
    </row>
    <row r="236" spans="2:7" ht="17.100000000000001" customHeight="1" x14ac:dyDescent="0.25">
      <c r="B236" s="15"/>
      <c r="C236" s="36"/>
      <c r="D236" s="37"/>
      <c r="E236" s="38"/>
      <c r="F236" s="38"/>
      <c r="G236" s="39"/>
    </row>
    <row r="237" spans="2:7" ht="17.100000000000001" customHeight="1" x14ac:dyDescent="0.25">
      <c r="B237" s="15"/>
      <c r="C237" s="36"/>
      <c r="D237" s="37"/>
      <c r="E237" s="38"/>
      <c r="F237" s="38"/>
      <c r="G237" s="39"/>
    </row>
    <row r="238" spans="2:7" ht="17.100000000000001" customHeight="1" x14ac:dyDescent="0.25">
      <c r="B238" s="68" t="s">
        <v>43</v>
      </c>
      <c r="C238" s="69"/>
      <c r="D238" s="69"/>
      <c r="E238" s="69"/>
      <c r="F238" s="69"/>
      <c r="G238" s="70"/>
    </row>
    <row r="239" spans="2:7" ht="31.5" x14ac:dyDescent="0.25">
      <c r="B239" s="12"/>
      <c r="C239" s="21"/>
      <c r="D239" s="17" t="s">
        <v>2</v>
      </c>
      <c r="E239" s="18" t="s">
        <v>3</v>
      </c>
      <c r="F239" s="18" t="s">
        <v>4</v>
      </c>
      <c r="G239" s="19" t="s">
        <v>5</v>
      </c>
    </row>
    <row r="240" spans="2:7" ht="15" x14ac:dyDescent="0.25">
      <c r="B240" s="13"/>
      <c r="C240" s="62" t="s">
        <v>8</v>
      </c>
      <c r="D240" s="43">
        <v>12</v>
      </c>
      <c r="E240" s="44">
        <f>D240/D242*100</f>
        <v>48</v>
      </c>
      <c r="F240" s="44">
        <f>E240</f>
        <v>48</v>
      </c>
      <c r="G240" s="55">
        <f>F240</f>
        <v>48</v>
      </c>
    </row>
    <row r="241" spans="2:7" ht="15" x14ac:dyDescent="0.25">
      <c r="B241" s="14"/>
      <c r="C241" s="62" t="s">
        <v>9</v>
      </c>
      <c r="D241" s="41">
        <v>13</v>
      </c>
      <c r="E241" s="42">
        <f>D241/D242*100</f>
        <v>52</v>
      </c>
      <c r="F241" s="42">
        <f>E241</f>
        <v>52</v>
      </c>
      <c r="G241" s="56">
        <f>F241+G240</f>
        <v>100</v>
      </c>
    </row>
    <row r="242" spans="2:7" x14ac:dyDescent="0.25">
      <c r="B242" s="15"/>
      <c r="C242" s="16" t="s">
        <v>1</v>
      </c>
      <c r="D242" s="59">
        <f>SUM(D240:D241)</f>
        <v>25</v>
      </c>
      <c r="E242" s="60">
        <f>SUM(E240:E241)</f>
        <v>100</v>
      </c>
      <c r="F242" s="60">
        <f>SUM(F240:F241)</f>
        <v>100</v>
      </c>
      <c r="G242" s="61"/>
    </row>
    <row r="257" spans="2:7" ht="15" x14ac:dyDescent="0.25">
      <c r="B257" s="65" t="s">
        <v>44</v>
      </c>
      <c r="C257" s="66"/>
      <c r="D257" s="66"/>
      <c r="E257" s="66"/>
      <c r="F257" s="66"/>
      <c r="G257" s="67"/>
    </row>
    <row r="258" spans="2:7" ht="31.5" x14ac:dyDescent="0.25">
      <c r="B258" s="12"/>
      <c r="C258" s="21"/>
      <c r="D258" s="17" t="s">
        <v>2</v>
      </c>
      <c r="E258" s="18" t="s">
        <v>3</v>
      </c>
      <c r="F258" s="18" t="s">
        <v>4</v>
      </c>
      <c r="G258" s="19" t="s">
        <v>5</v>
      </c>
    </row>
    <row r="259" spans="2:7" ht="15" x14ac:dyDescent="0.25">
      <c r="B259" s="13"/>
      <c r="C259" s="62" t="s">
        <v>8</v>
      </c>
      <c r="D259" s="43">
        <v>18</v>
      </c>
      <c r="E259" s="44">
        <f>D259/D261*100</f>
        <v>72</v>
      </c>
      <c r="F259" s="44">
        <f>E259</f>
        <v>72</v>
      </c>
      <c r="G259" s="55">
        <f>F259</f>
        <v>72</v>
      </c>
    </row>
    <row r="260" spans="2:7" ht="15" x14ac:dyDescent="0.25">
      <c r="B260" s="14"/>
      <c r="C260" s="62" t="s">
        <v>9</v>
      </c>
      <c r="D260" s="41">
        <v>7</v>
      </c>
      <c r="E260" s="42">
        <f>D260/D261*100</f>
        <v>28.000000000000004</v>
      </c>
      <c r="F260" s="42">
        <f>E260</f>
        <v>28.000000000000004</v>
      </c>
      <c r="G260" s="56">
        <f>F260+G259</f>
        <v>100</v>
      </c>
    </row>
    <row r="261" spans="2:7" x14ac:dyDescent="0.25">
      <c r="B261" s="15"/>
      <c r="C261" s="16" t="s">
        <v>1</v>
      </c>
      <c r="D261" s="59">
        <f>SUM(D259:D260)</f>
        <v>25</v>
      </c>
      <c r="E261" s="60">
        <f>SUM(E259:E260)</f>
        <v>100</v>
      </c>
      <c r="F261" s="60">
        <f>SUM(F259:F260)</f>
        <v>100</v>
      </c>
      <c r="G261" s="61"/>
    </row>
  </sheetData>
  <mergeCells count="14">
    <mergeCell ref="B221:G221"/>
    <mergeCell ref="B183:G183"/>
    <mergeCell ref="B238:G238"/>
    <mergeCell ref="B257:G257"/>
    <mergeCell ref="B163:G163"/>
    <mergeCell ref="B104:G104"/>
    <mergeCell ref="B127:G127"/>
    <mergeCell ref="B85:G85"/>
    <mergeCell ref="B202:G202"/>
    <mergeCell ref="B46:G46"/>
    <mergeCell ref="B65:G65"/>
    <mergeCell ref="B7:G7"/>
    <mergeCell ref="B27:G27"/>
    <mergeCell ref="B146:G146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2023-06-24T09:11:09Z</dcterms:modified>
</cp:coreProperties>
</file>