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PSS\2023\saroji sp 94 71 230 9969\new\"/>
    </mc:Choice>
  </mc:AlternateContent>
  <xr:revisionPtr revIDLastSave="0" documentId="13_ncr:1_{4FDBFA6B-A99E-4025-80F8-B97BE639AC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otal_value" localSheetId="0">Sheet1!$D$2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9" i="1" l="1"/>
  <c r="E49" i="1"/>
  <c r="F49" i="1"/>
  <c r="G49" i="1"/>
  <c r="H49" i="1"/>
  <c r="I49" i="1"/>
  <c r="I47" i="1"/>
  <c r="I45" i="1"/>
  <c r="I43" i="1"/>
  <c r="I41" i="1"/>
  <c r="I39" i="1"/>
  <c r="I37" i="1"/>
  <c r="H69" i="1"/>
  <c r="I91" i="1" l="1"/>
  <c r="I90" i="1"/>
  <c r="I89" i="1"/>
  <c r="I88" i="1"/>
  <c r="I86" i="1"/>
  <c r="G69" i="1"/>
  <c r="F69" i="1"/>
  <c r="E69" i="1"/>
  <c r="E48" i="1"/>
  <c r="I44" i="1"/>
  <c r="I42" i="1"/>
  <c r="G48" i="1"/>
  <c r="F48" i="1"/>
  <c r="I46" i="1"/>
  <c r="I40" i="1"/>
  <c r="I36" i="1"/>
  <c r="G21" i="1"/>
  <c r="F21" i="1"/>
  <c r="E21" i="1"/>
  <c r="I92" i="1" l="1"/>
  <c r="I70" i="1"/>
  <c r="H21" i="1"/>
  <c r="I87" i="1"/>
  <c r="I93" i="1" s="1"/>
  <c r="H48" i="1"/>
  <c r="I48" i="1" s="1"/>
  <c r="I38" i="1"/>
</calcChain>
</file>

<file path=xl/sharedStrings.xml><?xml version="1.0" encoding="utf-8"?>
<sst xmlns="http://schemas.openxmlformats.org/spreadsheetml/2006/main" count="162" uniqueCount="40">
  <si>
    <t>tl;=j</t>
  </si>
  <si>
    <t>ixLHd;h</t>
  </si>
  <si>
    <t>m%;sY;h</t>
  </si>
  <si>
    <t>idudkH ck;djg yd m%N+ mdka;sl ck;djg wod&lt; fõ</t>
  </si>
  <si>
    <t>m%N+ mdka;sl ck;djg wod&lt; fõ</t>
  </si>
  <si>
    <t>idudkH ck;djg wod&lt; fõ</t>
  </si>
  <si>
    <t>lsisfjl=g wod&lt; fkdfõ</t>
  </si>
  <si>
    <t>fm!oa.,sl wxYh</t>
  </si>
  <si>
    <t>rdcH wxYh</t>
  </si>
  <si>
    <t>/lshd úrys;</t>
  </si>
  <si>
    <t>YsIH</t>
  </si>
  <si>
    <t>iajhx /lshd</t>
  </si>
  <si>
    <t>fjk;a</t>
  </si>
  <si>
    <t>.%dóh</t>
  </si>
  <si>
    <t>w¾O kd.ßl</t>
  </si>
  <si>
    <t>kd.ßl</t>
  </si>
  <si>
    <t>idudkH ck;d u;h bÈßm;a lsÍug wjia:dj ,efí'</t>
  </si>
  <si>
    <t>m%N+ me,eka;sfha u;h bÈßm;a lsÍug wjia:dj ,efí'</t>
  </si>
  <si>
    <t>idudkH yd m%N+ hk fomsßig u u;h bÈßm;a lsÍug wjia:dj ,efí'</t>
  </si>
  <si>
    <t>lsisfjl=f.a u;h bÈßm;a lsÍug wjia:dj fkd,efí'</t>
  </si>
  <si>
    <t>ienE ck;d u;h</t>
  </si>
  <si>
    <t>m%N+ u;h</t>
  </si>
  <si>
    <t>ienE ck;d u;h yd m%N+ u;h</t>
  </si>
  <si>
    <t>lsisjla ms,sônq fkdfõ</t>
  </si>
  <si>
    <t>wjqreÿ 18 - 25 w;r</t>
  </si>
  <si>
    <t>wjqreÿ 26 - 33 w;r</t>
  </si>
  <si>
    <t>wjqreÿ 34 - 41 w;r</t>
  </si>
  <si>
    <t>wjqreÿ 42 - 49 w;r</t>
  </si>
  <si>
    <t>wjqreÿ 50g jeä</t>
  </si>
  <si>
    <t>w'fmd'i idudkH fm&lt; iu;a</t>
  </si>
  <si>
    <t>w'fmd'i Wiia fm&lt; iu;a</t>
  </si>
  <si>
    <t>ämaf,daudOdÍ</t>
  </si>
  <si>
    <t>Wmdê wfmalaIl</t>
  </si>
  <si>
    <t>WmdêOdÍ</t>
  </si>
  <si>
    <t>Tõ</t>
  </si>
  <si>
    <t>uOHia:hs</t>
  </si>
  <si>
    <t>ke;</t>
  </si>
  <si>
    <t>lsisfia;a u ke;</t>
  </si>
  <si>
    <t>m%N+ u;h wjfndaO lr.ekSug</t>
  </si>
  <si>
    <t>ck;d u;h ksfhdackh ùu wjfndaO lr .ekSug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</si>
</sst>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FMAbhaya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16" fontId="0" fillId="0" borderId="0" xfId="0" applyNumberForma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2" fillId="0" borderId="0" xfId="0" applyFont="1"/>
    <xf numFmtId="0" fontId="2" fillId="0" borderId="6" xfId="2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164" fontId="3" fillId="0" borderId="8" xfId="3" applyNumberFormat="1" applyFont="1" applyBorder="1" applyAlignment="1">
      <alignment horizontal="right" vertical="top"/>
    </xf>
    <xf numFmtId="165" fontId="3" fillId="0" borderId="9" xfId="4" applyNumberFormat="1" applyFont="1" applyBorder="1" applyAlignment="1">
      <alignment horizontal="right" vertical="top"/>
    </xf>
    <xf numFmtId="164" fontId="3" fillId="0" borderId="10" xfId="5" applyNumberFormat="1" applyFont="1" applyBorder="1" applyAlignment="1">
      <alignment horizontal="right" vertical="top"/>
    </xf>
    <xf numFmtId="165" fontId="3" fillId="0" borderId="11" xfId="6" applyNumberFormat="1" applyFont="1" applyBorder="1" applyAlignment="1">
      <alignment horizontal="right" vertical="top"/>
    </xf>
    <xf numFmtId="164" fontId="3" fillId="0" borderId="12" xfId="7" applyNumberFormat="1" applyFont="1" applyBorder="1" applyAlignment="1">
      <alignment horizontal="right" vertical="top"/>
    </xf>
    <xf numFmtId="165" fontId="3" fillId="0" borderId="13" xfId="8" applyNumberFormat="1" applyFont="1" applyBorder="1" applyAlignment="1">
      <alignment horizontal="right" vertical="top"/>
    </xf>
    <xf numFmtId="164" fontId="3" fillId="0" borderId="8" xfId="9" applyNumberFormat="1" applyFont="1" applyBorder="1" applyAlignment="1">
      <alignment horizontal="right" vertical="top"/>
    </xf>
    <xf numFmtId="165" fontId="3" fillId="0" borderId="9" xfId="10" applyNumberFormat="1" applyFont="1" applyBorder="1" applyAlignment="1">
      <alignment horizontal="right" vertical="top"/>
    </xf>
    <xf numFmtId="164" fontId="3" fillId="0" borderId="14" xfId="11" applyNumberFormat="1" applyFont="1" applyBorder="1" applyAlignment="1">
      <alignment horizontal="right" vertical="top"/>
    </xf>
    <xf numFmtId="164" fontId="3" fillId="0" borderId="14" xfId="12" applyNumberFormat="1" applyFont="1" applyBorder="1" applyAlignment="1">
      <alignment horizontal="right" vertical="top"/>
    </xf>
    <xf numFmtId="164" fontId="3" fillId="0" borderId="15" xfId="13" applyNumberFormat="1" applyFont="1" applyBorder="1" applyAlignment="1">
      <alignment horizontal="right" vertical="top"/>
    </xf>
    <xf numFmtId="164" fontId="3" fillId="0" borderId="16" xfId="14" applyNumberFormat="1" applyFont="1" applyBorder="1" applyAlignment="1">
      <alignment horizontal="right" vertical="top"/>
    </xf>
    <xf numFmtId="165" fontId="3" fillId="0" borderId="17" xfId="15" applyNumberFormat="1" applyFont="1" applyBorder="1" applyAlignment="1">
      <alignment horizontal="right" vertical="top"/>
    </xf>
    <xf numFmtId="165" fontId="3" fillId="0" borderId="18" xfId="16" applyNumberFormat="1" applyFont="1" applyBorder="1" applyAlignment="1">
      <alignment horizontal="right" vertical="top"/>
    </xf>
    <xf numFmtId="165" fontId="3" fillId="0" borderId="19" xfId="17" applyNumberFormat="1" applyFont="1" applyBorder="1" applyAlignment="1">
      <alignment horizontal="right" vertical="top"/>
    </xf>
    <xf numFmtId="165" fontId="3" fillId="0" borderId="18" xfId="18" applyNumberFormat="1" applyFont="1" applyBorder="1" applyAlignment="1">
      <alignment horizontal="right" vertical="top"/>
    </xf>
  </cellXfs>
  <cellStyles count="19">
    <cellStyle name="Normal" xfId="0" builtinId="0"/>
    <cellStyle name="style1686757291194" xfId="1" xr:uid="{A483D454-4E73-45F3-BC04-1C3446B1EB8A}"/>
    <cellStyle name="style1686757292506" xfId="2" xr:uid="{6EFB5605-3147-4F81-A064-D8B7BF0D60C2}"/>
    <cellStyle name="style1687537794571" xfId="5" xr:uid="{98661A38-87E2-4CF0-A83D-16026FB66266}"/>
    <cellStyle name="style1687537794642" xfId="3" xr:uid="{A7A1D312-BA3B-4348-8C3A-7E8F007EDC36}"/>
    <cellStyle name="style1687537794714" xfId="7" xr:uid="{0C94BDA9-8A29-47A9-A66B-EC191F325796}"/>
    <cellStyle name="style1687537794789" xfId="9" xr:uid="{D74FA40D-A60B-4708-AEB4-BD11A19A3C0D}"/>
    <cellStyle name="style1687537794870" xfId="6" xr:uid="{2F9013FE-9578-4E13-8133-FD43730E4FE5}"/>
    <cellStyle name="style1687537794960" xfId="4" xr:uid="{BDB327FB-13F5-457B-A654-442ADEC93474}"/>
    <cellStyle name="style1687537795047" xfId="8" xr:uid="{D8BCBE7B-BA8A-43F6-95F0-B7C38BE3FC76}"/>
    <cellStyle name="style1687537795130" xfId="10" xr:uid="{046EE5D3-6EF8-4848-BC9D-E5F3F8DE5DF7}"/>
    <cellStyle name="style1687537795223" xfId="13" xr:uid="{1140FB9D-BE72-40A2-90C8-1D7785D2E1EE}"/>
    <cellStyle name="style1687537795309" xfId="12" xr:uid="{831AFA53-CFB4-420D-9C27-B876DB4C9714}"/>
    <cellStyle name="style1687537795402" xfId="14" xr:uid="{A30981D1-4906-450D-9F05-C73B644D9FFD}"/>
    <cellStyle name="style1687537795473" xfId="11" xr:uid="{C26A8C02-0B0E-4CE3-BB7F-9E8975AF7666}"/>
    <cellStyle name="style1687537795546" xfId="15" xr:uid="{8DEF081D-F0DA-4F5E-A740-58082EA24F17}"/>
    <cellStyle name="style1687537795622" xfId="16" xr:uid="{09634265-DF2D-4150-952B-FF7FED25ED60}"/>
    <cellStyle name="style1687537795701" xfId="17" xr:uid="{702125F2-6D27-4AD7-8D6D-5158AF474EAA}"/>
    <cellStyle name="style1687537795788" xfId="18" xr:uid="{218A5312-CE36-442B-B142-F008A9C0F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Sheet1!$L$8</c:f>
              <c:strCache>
                <c:ptCount val="1"/>
                <c:pt idx="0">
                  <c:v>m%N+ u;h wjfndaO lr.ekSug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Sheet1!$K$9:$K$14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Sheet1!$L$9:$L$14</c:f>
              <c:numCache>
                <c:formatCode>###0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2</c:v>
                </c:pt>
                <c:pt idx="3">
                  <c:v>32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9-4E19-B3DC-DB5A2EC6EDE0}"/>
            </c:ext>
          </c:extLst>
        </c:ser>
        <c:ser>
          <c:idx val="1"/>
          <c:order val="1"/>
          <c:tx>
            <c:strRef>
              <c:f>Sheet1!$M$8</c:f>
              <c:strCache>
                <c:ptCount val="1"/>
                <c:pt idx="0">
                  <c:v>ck;d u;h ksfhdackh ùu wjfndaO lr .ekSug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Sheet1!$K$9:$K$14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Sheet1!$M$9:$M$14</c:f>
              <c:numCache>
                <c:formatCode>###0</c:formatCode>
                <c:ptCount val="6"/>
                <c:pt idx="0">
                  <c:v>20</c:v>
                </c:pt>
                <c:pt idx="1">
                  <c:v>14</c:v>
                </c:pt>
                <c:pt idx="2">
                  <c:v>4</c:v>
                </c:pt>
                <c:pt idx="3">
                  <c:v>31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9-4E19-B3DC-DB5A2EC6EDE0}"/>
            </c:ext>
          </c:extLst>
        </c:ser>
        <c:ser>
          <c:idx val="2"/>
          <c:order val="2"/>
          <c:tx>
            <c:strRef>
              <c:f>Sheet1!$N$8</c:f>
              <c:strCache>
                <c:ptCount val="1"/>
                <c:pt idx="0">
                  <c:v>fjk;a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Sheet1!$K$9:$K$14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Sheet1!$N$9:$N$14</c:f>
              <c:numCache>
                <c:formatCode>###0</c:formatCode>
                <c:ptCount val="6"/>
                <c:pt idx="0">
                  <c:v>21</c:v>
                </c:pt>
                <c:pt idx="1">
                  <c:v>12</c:v>
                </c:pt>
                <c:pt idx="2">
                  <c:v>4</c:v>
                </c:pt>
                <c:pt idx="3">
                  <c:v>28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89-4E19-B3DC-DB5A2EC6E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828576"/>
        <c:axId val="368822816"/>
      </c:barChart>
      <c:catAx>
        <c:axId val="3688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68822816"/>
        <c:crosses val="autoZero"/>
        <c:auto val="1"/>
        <c:lblAlgn val="ctr"/>
        <c:lblOffset val="100"/>
        <c:noMultiLvlLbl val="0"/>
      </c:catAx>
      <c:valAx>
        <c:axId val="36882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6882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Sheet1!$M$35</c:f>
              <c:strCache>
                <c:ptCount val="1"/>
                <c:pt idx="0">
                  <c:v>Tõ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Sheet1!$L$36:$L$41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Sheet1!$M$36:$M$41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B-4EB4-8BB4-FED177818B7F}"/>
            </c:ext>
          </c:extLst>
        </c:ser>
        <c:ser>
          <c:idx val="1"/>
          <c:order val="1"/>
          <c:tx>
            <c:strRef>
              <c:f>Sheet1!$N$35</c:f>
              <c:strCache>
                <c:ptCount val="1"/>
                <c:pt idx="0">
                  <c:v>uOHia:hs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Sheet1!$L$36:$L$41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Sheet1!$N$36:$N$41</c:f>
              <c:numCache>
                <c:formatCode>###0</c:formatCode>
                <c:ptCount val="6"/>
                <c:pt idx="0">
                  <c:v>4</c:v>
                </c:pt>
                <c:pt idx="1">
                  <c:v>9</c:v>
                </c:pt>
                <c:pt idx="2">
                  <c:v>7</c:v>
                </c:pt>
                <c:pt idx="3">
                  <c:v>40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DB-4EB4-8BB4-FED177818B7F}"/>
            </c:ext>
          </c:extLst>
        </c:ser>
        <c:ser>
          <c:idx val="2"/>
          <c:order val="2"/>
          <c:tx>
            <c:strRef>
              <c:f>Sheet1!$O$35</c:f>
              <c:strCache>
                <c:ptCount val="1"/>
                <c:pt idx="0">
                  <c:v>ke;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Sheet1!$L$36:$L$41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Sheet1!$O$36:$O$41</c:f>
              <c:numCache>
                <c:formatCode>###0</c:formatCode>
                <c:ptCount val="6"/>
                <c:pt idx="0">
                  <c:v>4</c:v>
                </c:pt>
                <c:pt idx="1">
                  <c:v>11</c:v>
                </c:pt>
                <c:pt idx="2">
                  <c:v>14</c:v>
                </c:pt>
                <c:pt idx="3">
                  <c:v>35</c:v>
                </c:pt>
                <c:pt idx="4">
                  <c:v>21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DB-4EB4-8BB4-FED177818B7F}"/>
            </c:ext>
          </c:extLst>
        </c:ser>
        <c:ser>
          <c:idx val="3"/>
          <c:order val="3"/>
          <c:tx>
            <c:strRef>
              <c:f>Sheet1!$P$35</c:f>
              <c:strCache>
                <c:ptCount val="1"/>
                <c:pt idx="0">
                  <c:v>lsisfia;a u ke;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Sheet1!$L$36:$L$41</c:f>
              <c:strCache>
                <c:ptCount val="6"/>
                <c:pt idx="0">
                  <c:v>w'fmd'i idudkH fm&lt; iu;a</c:v>
                </c:pt>
                <c:pt idx="1">
                  <c:v>w'fmd'i Wiia fm&lt; iu;a</c:v>
                </c:pt>
                <c:pt idx="2">
                  <c:v>ämaf,daudOdÍ</c:v>
                </c:pt>
                <c:pt idx="3">
                  <c:v>Wmdê wfmalaIl</c:v>
                </c:pt>
                <c:pt idx="4">
                  <c:v>WmdêOdÍ</c:v>
                </c:pt>
                <c:pt idx="5">
                  <c:v>fjk;a</c:v>
                </c:pt>
              </c:strCache>
            </c:strRef>
          </c:cat>
          <c:val>
            <c:numRef>
              <c:f>Sheet1!$P$36:$P$41</c:f>
              <c:numCache>
                <c:formatCode>###0</c:formatCode>
                <c:ptCount val="6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20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DB-4EB4-8BB4-FED177818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978800"/>
        <c:axId val="550973760"/>
      </c:barChart>
      <c:catAx>
        <c:axId val="55097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50973760"/>
        <c:crosses val="autoZero"/>
        <c:auto val="1"/>
        <c:lblAlgn val="ctr"/>
        <c:lblOffset val="100"/>
        <c:noMultiLvlLbl val="0"/>
      </c:catAx>
      <c:valAx>
        <c:axId val="55097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5097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Sheet1!$N$58</c:f>
              <c:strCache>
                <c:ptCount val="1"/>
                <c:pt idx="0">
                  <c:v>ienE ck;d u;h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Sheet1!$M$59:$M$63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Sheet1!$N$59:$N$63</c:f>
              <c:numCache>
                <c:formatCode>###0</c:formatCode>
                <c:ptCount val="5"/>
                <c:pt idx="0">
                  <c:v>6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D-4340-B714-6A54B75703C3}"/>
            </c:ext>
          </c:extLst>
        </c:ser>
        <c:ser>
          <c:idx val="1"/>
          <c:order val="1"/>
          <c:tx>
            <c:strRef>
              <c:f>Sheet1!$O$58</c:f>
              <c:strCache>
                <c:ptCount val="1"/>
                <c:pt idx="0">
                  <c:v>m%N+ u;h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Sheet1!$M$59:$M$63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Sheet1!$O$59:$O$63</c:f>
              <c:numCache>
                <c:formatCode>###0</c:formatCode>
                <c:ptCount val="5"/>
                <c:pt idx="0">
                  <c:v>59</c:v>
                </c:pt>
                <c:pt idx="1">
                  <c:v>43</c:v>
                </c:pt>
                <c:pt idx="2">
                  <c:v>12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BD-4340-B714-6A54B75703C3}"/>
            </c:ext>
          </c:extLst>
        </c:ser>
        <c:ser>
          <c:idx val="2"/>
          <c:order val="2"/>
          <c:tx>
            <c:strRef>
              <c:f>Sheet1!$P$58</c:f>
              <c:strCache>
                <c:ptCount val="1"/>
                <c:pt idx="0">
                  <c:v>ienE ck;d u;h yd m%N+ u;h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Sheet1!$M$59:$M$63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Sheet1!$P$59:$P$63</c:f>
              <c:numCache>
                <c:formatCode>###0</c:formatCode>
                <c:ptCount val="5"/>
                <c:pt idx="0">
                  <c:v>18</c:v>
                </c:pt>
                <c:pt idx="1">
                  <c:v>24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D-4340-B714-6A54B75703C3}"/>
            </c:ext>
          </c:extLst>
        </c:ser>
        <c:ser>
          <c:idx val="3"/>
          <c:order val="3"/>
          <c:tx>
            <c:strRef>
              <c:f>Sheet1!$Q$58</c:f>
              <c:strCache>
                <c:ptCount val="1"/>
                <c:pt idx="0">
                  <c:v>lsisjla ms,sônq fkdfõ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Sheet1!$M$59:$M$63</c:f>
              <c:strCache>
                <c:ptCount val="5"/>
                <c:pt idx="0">
                  <c:v>wjqreÿ 18 - 25 w;r</c:v>
                </c:pt>
                <c:pt idx="1">
                  <c:v>wjqreÿ 26 - 33 w;r</c:v>
                </c:pt>
                <c:pt idx="2">
                  <c:v>wjqreÿ 34 - 41 w;r</c:v>
                </c:pt>
                <c:pt idx="3">
                  <c:v>wjqreÿ 42 - 49 w;r</c:v>
                </c:pt>
                <c:pt idx="4">
                  <c:v>wjqreÿ 50g jeä</c:v>
                </c:pt>
              </c:strCache>
            </c:strRef>
          </c:cat>
          <c:val>
            <c:numRef>
              <c:f>Sheet1!$Q$59:$Q$63</c:f>
              <c:numCache>
                <c:formatCode>###0</c:formatCode>
                <c:ptCount val="5"/>
                <c:pt idx="0">
                  <c:v>8</c:v>
                </c:pt>
                <c:pt idx="1">
                  <c:v>20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BD-4340-B714-6A54B7570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518792"/>
        <c:axId val="550967280"/>
      </c:barChart>
      <c:catAx>
        <c:axId val="56251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50967280"/>
        <c:crosses val="autoZero"/>
        <c:auto val="1"/>
        <c:lblAlgn val="ctr"/>
        <c:lblOffset val="100"/>
        <c:noMultiLvlLbl val="0"/>
      </c:catAx>
      <c:valAx>
        <c:axId val="5509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56251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Sheet1!$N$85</c:f>
              <c:strCache>
                <c:ptCount val="1"/>
                <c:pt idx="0">
                  <c:v>idudkH ck;d u;h bÈßm;a lsÍug wjia:dj ,efí'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Sheet1!$M$86:$M$88</c:f>
              <c:strCache>
                <c:ptCount val="3"/>
                <c:pt idx="0">
                  <c:v>.%dóh</c:v>
                </c:pt>
                <c:pt idx="1">
                  <c:v>w¾O kd.ßl</c:v>
                </c:pt>
                <c:pt idx="2">
                  <c:v>kd.ßl</c:v>
                </c:pt>
              </c:strCache>
            </c:strRef>
          </c:cat>
          <c:val>
            <c:numRef>
              <c:f>Sheet1!$N$86:$N$88</c:f>
              <c:numCache>
                <c:formatCode>###0</c:formatCode>
                <c:ptCount val="3"/>
                <c:pt idx="0">
                  <c:v>2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E-4533-9BD6-A1A922C80A2A}"/>
            </c:ext>
          </c:extLst>
        </c:ser>
        <c:ser>
          <c:idx val="1"/>
          <c:order val="1"/>
          <c:tx>
            <c:strRef>
              <c:f>Sheet1!$O$85</c:f>
              <c:strCache>
                <c:ptCount val="1"/>
                <c:pt idx="0">
                  <c:v>m%N+ me,eka;sfha u;h bÈßm;a lsÍug wjia:dj ,efí'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Sheet1!$M$86:$M$88</c:f>
              <c:strCache>
                <c:ptCount val="3"/>
                <c:pt idx="0">
                  <c:v>.%dóh</c:v>
                </c:pt>
                <c:pt idx="1">
                  <c:v>w¾O kd.ßl</c:v>
                </c:pt>
                <c:pt idx="2">
                  <c:v>kd.ßl</c:v>
                </c:pt>
              </c:strCache>
            </c:strRef>
          </c:cat>
          <c:val>
            <c:numRef>
              <c:f>Sheet1!$O$86:$O$88</c:f>
              <c:numCache>
                <c:formatCode>###0</c:formatCode>
                <c:ptCount val="3"/>
                <c:pt idx="0">
                  <c:v>26</c:v>
                </c:pt>
                <c:pt idx="1">
                  <c:v>46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BE-4533-9BD6-A1A922C80A2A}"/>
            </c:ext>
          </c:extLst>
        </c:ser>
        <c:ser>
          <c:idx val="2"/>
          <c:order val="2"/>
          <c:tx>
            <c:strRef>
              <c:f>Sheet1!$P$85</c:f>
              <c:strCache>
                <c:ptCount val="1"/>
                <c:pt idx="0">
                  <c:v>idudkH yd m%N+ hk fomsßig u u;h bÈßm;a lsÍug wjia:dj ,efí'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Sheet1!$M$86:$M$88</c:f>
              <c:strCache>
                <c:ptCount val="3"/>
                <c:pt idx="0">
                  <c:v>.%dóh</c:v>
                </c:pt>
                <c:pt idx="1">
                  <c:v>w¾O kd.ßl</c:v>
                </c:pt>
                <c:pt idx="2">
                  <c:v>kd.ßl</c:v>
                </c:pt>
              </c:strCache>
            </c:strRef>
          </c:cat>
          <c:val>
            <c:numRef>
              <c:f>Sheet1!$P$86:$P$88</c:f>
              <c:numCache>
                <c:formatCode>###0</c:formatCode>
                <c:ptCount val="3"/>
                <c:pt idx="0">
                  <c:v>16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BE-4533-9BD6-A1A922C80A2A}"/>
            </c:ext>
          </c:extLst>
        </c:ser>
        <c:ser>
          <c:idx val="3"/>
          <c:order val="3"/>
          <c:tx>
            <c:strRef>
              <c:f>Sheet1!$Q$85</c:f>
              <c:strCache>
                <c:ptCount val="1"/>
                <c:pt idx="0">
                  <c:v>lsisfjl=f.a u;h bÈßm;a lsÍug wjia:dj fkd,efí'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Sheet1!$M$86:$M$88</c:f>
              <c:strCache>
                <c:ptCount val="3"/>
                <c:pt idx="0">
                  <c:v>.%dóh</c:v>
                </c:pt>
                <c:pt idx="1">
                  <c:v>w¾O kd.ßl</c:v>
                </c:pt>
                <c:pt idx="2">
                  <c:v>kd.ßl</c:v>
                </c:pt>
              </c:strCache>
            </c:strRef>
          </c:cat>
          <c:val>
            <c:numRef>
              <c:f>Sheet1!$Q$86:$Q$88</c:f>
              <c:numCache>
                <c:formatCode>###0</c:formatCode>
                <c:ptCount val="3"/>
                <c:pt idx="0">
                  <c:v>10</c:v>
                </c:pt>
                <c:pt idx="1">
                  <c:v>16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BE-4533-9BD6-A1A922C80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333216"/>
        <c:axId val="367329976"/>
      </c:barChart>
      <c:catAx>
        <c:axId val="36733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67329976"/>
        <c:crosses val="autoZero"/>
        <c:auto val="1"/>
        <c:lblAlgn val="ctr"/>
        <c:lblOffset val="100"/>
        <c:noMultiLvlLbl val="0"/>
      </c:catAx>
      <c:valAx>
        <c:axId val="36732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673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Sheet1!$N$108</c:f>
              <c:strCache>
                <c:ptCount val="1"/>
                <c:pt idx="0">
                  <c:v>idudkH ck;djg yd m%N+ mdka;sl ck;djg wod&lt; fõ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Sheet1!$M$109:$M$114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Sheet1!$N$109:$N$114</c:f>
              <c:numCache>
                <c:formatCode>###0</c:formatCode>
                <c:ptCount val="6"/>
                <c:pt idx="0">
                  <c:v>29</c:v>
                </c:pt>
                <c:pt idx="1">
                  <c:v>18</c:v>
                </c:pt>
                <c:pt idx="2">
                  <c:v>8</c:v>
                </c:pt>
                <c:pt idx="3">
                  <c:v>54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0-4692-8FF5-4F9EDDF8BEB8}"/>
            </c:ext>
          </c:extLst>
        </c:ser>
        <c:ser>
          <c:idx val="1"/>
          <c:order val="1"/>
          <c:tx>
            <c:strRef>
              <c:f>Sheet1!$O$108</c:f>
              <c:strCache>
                <c:ptCount val="1"/>
                <c:pt idx="0">
                  <c:v>m%N+ mdka;sl ck;djg wod&lt; fõ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Sheet1!$M$109:$M$114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Sheet1!$O$109:$O$114</c:f>
              <c:numCache>
                <c:formatCode>###0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2</c:v>
                </c:pt>
                <c:pt idx="3">
                  <c:v>21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70-4692-8FF5-4F9EDDF8BEB8}"/>
            </c:ext>
          </c:extLst>
        </c:ser>
        <c:ser>
          <c:idx val="2"/>
          <c:order val="2"/>
          <c:tx>
            <c:strRef>
              <c:f>Sheet1!$P$108</c:f>
              <c:strCache>
                <c:ptCount val="1"/>
                <c:pt idx="0">
                  <c:v>idudkH ck;djg wod&lt; fõ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Sheet1!$M$109:$M$114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Sheet1!$P$109:$P$114</c:f>
              <c:numCache>
                <c:formatCode>###0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70-4692-8FF5-4F9EDDF8BEB8}"/>
            </c:ext>
          </c:extLst>
        </c:ser>
        <c:ser>
          <c:idx val="3"/>
          <c:order val="3"/>
          <c:tx>
            <c:strRef>
              <c:f>Sheet1!$Q$108</c:f>
              <c:strCache>
                <c:ptCount val="1"/>
                <c:pt idx="0">
                  <c:v>lsisfjl=g wod&lt; fkdfõ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Sheet1!$M$109:$M$114</c:f>
              <c:strCache>
                <c:ptCount val="6"/>
                <c:pt idx="0">
                  <c:v>fm!oa.,sl wxYh</c:v>
                </c:pt>
                <c:pt idx="1">
                  <c:v>rdcH wxYh</c:v>
                </c:pt>
                <c:pt idx="2">
                  <c:v>/lshd úrys;</c:v>
                </c:pt>
                <c:pt idx="3">
                  <c:v>YsIH</c:v>
                </c:pt>
                <c:pt idx="4">
                  <c:v>iajhx /lshd</c:v>
                </c:pt>
                <c:pt idx="5">
                  <c:v>fjk;a</c:v>
                </c:pt>
              </c:strCache>
            </c:strRef>
          </c:cat>
          <c:val>
            <c:numRef>
              <c:f>Sheet1!$Q$109:$Q$114</c:f>
              <c:numCache>
                <c:formatCode>###0</c:formatCode>
                <c:ptCount val="6"/>
                <c:pt idx="0">
                  <c:v>10</c:v>
                </c:pt>
                <c:pt idx="1">
                  <c:v>6</c:v>
                </c:pt>
                <c:pt idx="2">
                  <c:v>0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70-4692-8FF5-4F9EDDF8B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593896"/>
        <c:axId val="634595696"/>
      </c:barChart>
      <c:catAx>
        <c:axId val="63459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34595696"/>
        <c:crosses val="autoZero"/>
        <c:auto val="1"/>
        <c:lblAlgn val="ctr"/>
        <c:lblOffset val="100"/>
        <c:noMultiLvlLbl val="0"/>
      </c:catAx>
      <c:valAx>
        <c:axId val="63459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MAbhaya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63459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MAbhaya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FMAbhaya" panose="000004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6</xdr:row>
      <xdr:rowOff>4762</xdr:rowOff>
    </xdr:from>
    <xdr:to>
      <xdr:col>15</xdr:col>
      <xdr:colOff>390525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EDACE-2DB6-4113-4786-7C824D9AD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32</xdr:row>
      <xdr:rowOff>61912</xdr:rowOff>
    </xdr:from>
    <xdr:to>
      <xdr:col>16</xdr:col>
      <xdr:colOff>295275</xdr:colOff>
      <xdr:row>44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72EF1E-FE05-2C5B-05A5-FD5346226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409575</xdr:colOff>
      <xdr:row>55</xdr:row>
      <xdr:rowOff>176212</xdr:rowOff>
    </xdr:from>
    <xdr:to>
      <xdr:col>17</xdr:col>
      <xdr:colOff>533400</xdr:colOff>
      <xdr:row>65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552962-0704-1238-2C85-F0CB22274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466725</xdr:colOff>
      <xdr:row>83</xdr:row>
      <xdr:rowOff>14286</xdr:rowOff>
    </xdr:from>
    <xdr:to>
      <xdr:col>17</xdr:col>
      <xdr:colOff>285750</xdr:colOff>
      <xdr:row>89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FC5EDB-AFDB-80CF-3D3E-F9DDC43D2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247650</xdr:colOff>
      <xdr:row>104</xdr:row>
      <xdr:rowOff>138111</xdr:rowOff>
    </xdr:from>
    <xdr:to>
      <xdr:col>18</xdr:col>
      <xdr:colOff>314325</xdr:colOff>
      <xdr:row>115</xdr:row>
      <xdr:rowOff>171449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2C3FC9-B3F3-E949-2CB8-3EAA71087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122"/>
  <sheetViews>
    <sheetView tabSelected="1" topLeftCell="A115" workbookViewId="0">
      <selection activeCell="M108" sqref="M108:Q114"/>
    </sheetView>
  </sheetViews>
  <sheetFormatPr defaultRowHeight="15.75" x14ac:dyDescent="0.25"/>
  <cols>
    <col min="3" max="3" width="18.7109375" style="11" customWidth="1"/>
    <col min="4" max="4" width="15.42578125" customWidth="1"/>
    <col min="13" max="13" width="21" customWidth="1"/>
  </cols>
  <sheetData>
    <row r="5" spans="2:15" x14ac:dyDescent="0.25">
      <c r="B5">
        <v>6</v>
      </c>
      <c r="C5" s="11">
        <v>14</v>
      </c>
    </row>
    <row r="8" spans="2:15" ht="110.25" x14ac:dyDescent="0.25">
      <c r="E8" s="9" t="s">
        <v>38</v>
      </c>
      <c r="F8" s="10" t="s">
        <v>39</v>
      </c>
      <c r="G8" s="13" t="s">
        <v>12</v>
      </c>
      <c r="H8" s="4" t="s">
        <v>0</v>
      </c>
      <c r="L8" s="9" t="s">
        <v>38</v>
      </c>
      <c r="M8" s="10" t="s">
        <v>39</v>
      </c>
      <c r="N8" s="13" t="s">
        <v>12</v>
      </c>
    </row>
    <row r="9" spans="2:15" ht="16.5" customHeight="1" x14ac:dyDescent="0.25">
      <c r="C9" s="5" t="s">
        <v>7</v>
      </c>
      <c r="D9" s="7" t="s">
        <v>1</v>
      </c>
      <c r="E9" s="14">
        <v>10</v>
      </c>
      <c r="F9" s="16">
        <v>20</v>
      </c>
      <c r="G9" s="18">
        <v>21</v>
      </c>
      <c r="H9" s="20">
        <v>51</v>
      </c>
      <c r="K9" s="12" t="s">
        <v>7</v>
      </c>
      <c r="L9" s="14">
        <v>10</v>
      </c>
      <c r="M9" s="16">
        <v>20</v>
      </c>
      <c r="N9" s="18">
        <v>21</v>
      </c>
      <c r="O9" s="20"/>
    </row>
    <row r="10" spans="2:15" ht="14.25" customHeight="1" x14ac:dyDescent="0.25">
      <c r="C10" s="6"/>
      <c r="D10" s="4" t="s">
        <v>2</v>
      </c>
      <c r="E10" s="15">
        <v>0.05</v>
      </c>
      <c r="F10" s="17">
        <v>0.1</v>
      </c>
      <c r="G10" s="19">
        <v>0.105</v>
      </c>
      <c r="H10" s="21">
        <v>0.255</v>
      </c>
      <c r="K10" s="8" t="s">
        <v>8</v>
      </c>
      <c r="L10" s="23">
        <v>9</v>
      </c>
      <c r="M10" s="24">
        <v>14</v>
      </c>
      <c r="N10" s="25">
        <v>12</v>
      </c>
      <c r="O10" s="22"/>
    </row>
    <row r="11" spans="2:15" ht="18" customHeight="1" x14ac:dyDescent="0.25">
      <c r="C11" s="5" t="s">
        <v>8</v>
      </c>
      <c r="D11" s="7" t="s">
        <v>1</v>
      </c>
      <c r="E11" s="23">
        <v>9</v>
      </c>
      <c r="F11" s="24">
        <v>14</v>
      </c>
      <c r="G11" s="25">
        <v>12</v>
      </c>
      <c r="H11" s="22">
        <v>35</v>
      </c>
      <c r="K11" s="8" t="s">
        <v>9</v>
      </c>
      <c r="L11" s="23">
        <v>2</v>
      </c>
      <c r="M11" s="24">
        <v>4</v>
      </c>
      <c r="N11" s="25">
        <v>4</v>
      </c>
      <c r="O11" s="22"/>
    </row>
    <row r="12" spans="2:15" ht="12" customHeight="1" x14ac:dyDescent="0.25">
      <c r="C12" s="6"/>
      <c r="D12" s="4" t="s">
        <v>2</v>
      </c>
      <c r="E12" s="15">
        <v>4.4999999999999998E-2</v>
      </c>
      <c r="F12" s="17">
        <v>7.0000000000000007E-2</v>
      </c>
      <c r="G12" s="19">
        <v>0.06</v>
      </c>
      <c r="H12" s="21">
        <v>0.17499999999999999</v>
      </c>
      <c r="K12" s="8" t="s">
        <v>10</v>
      </c>
      <c r="L12" s="23">
        <v>32</v>
      </c>
      <c r="M12" s="24">
        <v>31</v>
      </c>
      <c r="N12" s="25">
        <v>28</v>
      </c>
      <c r="O12" s="22"/>
    </row>
    <row r="13" spans="2:15" ht="13.5" customHeight="1" x14ac:dyDescent="0.25">
      <c r="C13" s="5" t="s">
        <v>9</v>
      </c>
      <c r="D13" s="7" t="s">
        <v>1</v>
      </c>
      <c r="E13" s="23">
        <v>2</v>
      </c>
      <c r="F13" s="24">
        <v>4</v>
      </c>
      <c r="G13" s="25">
        <v>4</v>
      </c>
      <c r="H13" s="22">
        <v>10</v>
      </c>
      <c r="K13" s="8" t="s">
        <v>11</v>
      </c>
      <c r="L13" s="23">
        <v>7</v>
      </c>
      <c r="M13" s="24">
        <v>2</v>
      </c>
      <c r="N13" s="25">
        <v>2</v>
      </c>
      <c r="O13" s="22"/>
    </row>
    <row r="14" spans="2:15" x14ac:dyDescent="0.25">
      <c r="C14" s="6"/>
      <c r="D14" s="4" t="s">
        <v>2</v>
      </c>
      <c r="E14" s="15">
        <v>0.01</v>
      </c>
      <c r="F14" s="17">
        <v>0.02</v>
      </c>
      <c r="G14" s="19">
        <v>0.02</v>
      </c>
      <c r="H14" s="21">
        <v>0.05</v>
      </c>
      <c r="K14" s="8" t="s">
        <v>12</v>
      </c>
      <c r="L14" s="23">
        <v>0</v>
      </c>
      <c r="M14" s="24">
        <v>1</v>
      </c>
      <c r="N14" s="25">
        <v>1</v>
      </c>
      <c r="O14" s="22"/>
    </row>
    <row r="15" spans="2:15" x14ac:dyDescent="0.25">
      <c r="C15" s="5" t="s">
        <v>10</v>
      </c>
      <c r="D15" s="7" t="s">
        <v>1</v>
      </c>
      <c r="E15" s="23">
        <v>32</v>
      </c>
      <c r="F15" s="24">
        <v>31</v>
      </c>
      <c r="G15" s="25">
        <v>28</v>
      </c>
      <c r="H15" s="22">
        <v>91</v>
      </c>
    </row>
    <row r="16" spans="2:15" x14ac:dyDescent="0.25">
      <c r="C16" s="6"/>
      <c r="D16" s="4" t="s">
        <v>2</v>
      </c>
      <c r="E16" s="15">
        <v>0.16</v>
      </c>
      <c r="F16" s="17">
        <v>0.155</v>
      </c>
      <c r="G16" s="19">
        <v>0.14000000000000001</v>
      </c>
      <c r="H16" s="21">
        <v>0.45500000000000002</v>
      </c>
    </row>
    <row r="17" spans="2:8" x14ac:dyDescent="0.25">
      <c r="C17" s="5" t="s">
        <v>11</v>
      </c>
      <c r="D17" s="7" t="s">
        <v>1</v>
      </c>
      <c r="E17" s="23">
        <v>7</v>
      </c>
      <c r="F17" s="24">
        <v>2</v>
      </c>
      <c r="G17" s="25">
        <v>2</v>
      </c>
      <c r="H17" s="22">
        <v>11</v>
      </c>
    </row>
    <row r="18" spans="2:8" x14ac:dyDescent="0.25">
      <c r="C18" s="6"/>
      <c r="D18" s="4" t="s">
        <v>2</v>
      </c>
      <c r="E18" s="15">
        <v>3.5000000000000003E-2</v>
      </c>
      <c r="F18" s="17">
        <v>0.01</v>
      </c>
      <c r="G18" s="19">
        <v>0.01</v>
      </c>
      <c r="H18" s="21">
        <v>5.5E-2</v>
      </c>
    </row>
    <row r="19" spans="2:8" x14ac:dyDescent="0.25">
      <c r="C19" s="5" t="s">
        <v>12</v>
      </c>
      <c r="D19" s="7" t="s">
        <v>1</v>
      </c>
      <c r="E19" s="23">
        <v>0</v>
      </c>
      <c r="F19" s="24">
        <v>1</v>
      </c>
      <c r="G19" s="25">
        <v>1</v>
      </c>
      <c r="H19" s="22">
        <v>2</v>
      </c>
    </row>
    <row r="20" spans="2:8" x14ac:dyDescent="0.25">
      <c r="C20" s="6"/>
      <c r="D20" s="4" t="s">
        <v>2</v>
      </c>
      <c r="E20" s="15">
        <v>0</v>
      </c>
      <c r="F20" s="17">
        <v>5.0000000000000001E-3</v>
      </c>
      <c r="G20" s="19">
        <v>5.0000000000000001E-3</v>
      </c>
      <c r="H20" s="21">
        <v>0.01</v>
      </c>
    </row>
    <row r="21" spans="2:8" x14ac:dyDescent="0.25">
      <c r="C21" s="5" t="s">
        <v>0</v>
      </c>
      <c r="D21" s="7" t="s">
        <v>1</v>
      </c>
      <c r="E21" s="1">
        <f>SUM(E9,E11,E13,E15,E17,E19)</f>
        <v>60</v>
      </c>
      <c r="F21" s="1">
        <f t="shared" ref="F21:G22" si="0">SUM(F9,F11,F13,F15,F17,F19)</f>
        <v>72</v>
      </c>
      <c r="G21" s="1">
        <f t="shared" si="0"/>
        <v>68</v>
      </c>
      <c r="H21" s="1">
        <f t="shared" ref="H9:H22" si="1">SUM(E21:G21)</f>
        <v>200</v>
      </c>
    </row>
    <row r="22" spans="2:8" x14ac:dyDescent="0.25">
      <c r="C22" s="6"/>
      <c r="D22" s="4" t="s">
        <v>2</v>
      </c>
      <c r="E22" s="27">
        <v>0.3</v>
      </c>
      <c r="F22" s="26">
        <v>0.36</v>
      </c>
      <c r="G22" s="28">
        <v>0.34</v>
      </c>
      <c r="H22" s="29">
        <v>1</v>
      </c>
    </row>
    <row r="30" spans="2:8" x14ac:dyDescent="0.25">
      <c r="B30">
        <v>5</v>
      </c>
      <c r="C30" s="11">
        <v>23</v>
      </c>
    </row>
    <row r="31" spans="2:8" x14ac:dyDescent="0.25">
      <c r="B31" s="3"/>
    </row>
    <row r="35" spans="3:16" ht="31.5" x14ac:dyDescent="0.25">
      <c r="E35" s="12" t="s">
        <v>34</v>
      </c>
      <c r="F35" s="8" t="s">
        <v>35</v>
      </c>
      <c r="G35" s="8" t="s">
        <v>36</v>
      </c>
      <c r="H35" s="8" t="s">
        <v>37</v>
      </c>
      <c r="I35" s="4" t="s">
        <v>0</v>
      </c>
      <c r="M35" s="12" t="s">
        <v>34</v>
      </c>
      <c r="N35" s="8" t="s">
        <v>35</v>
      </c>
      <c r="O35" s="8" t="s">
        <v>36</v>
      </c>
      <c r="P35" s="8" t="s">
        <v>37</v>
      </c>
    </row>
    <row r="36" spans="3:16" ht="19.5" customHeight="1" x14ac:dyDescent="0.25">
      <c r="C36" s="5" t="s">
        <v>29</v>
      </c>
      <c r="D36" s="7" t="s">
        <v>1</v>
      </c>
      <c r="E36" s="2">
        <v>0</v>
      </c>
      <c r="F36" s="25">
        <v>4</v>
      </c>
      <c r="G36" s="23">
        <v>4</v>
      </c>
      <c r="H36" s="24">
        <v>0</v>
      </c>
      <c r="I36" s="1">
        <f t="shared" ref="I36:I49" si="2">SUM(E36:H36)</f>
        <v>8</v>
      </c>
      <c r="L36" s="9" t="s">
        <v>29</v>
      </c>
      <c r="M36" s="2">
        <v>0</v>
      </c>
      <c r="N36" s="25">
        <v>4</v>
      </c>
      <c r="O36" s="23">
        <v>4</v>
      </c>
      <c r="P36" s="24">
        <v>0</v>
      </c>
    </row>
    <row r="37" spans="3:16" ht="15" customHeight="1" x14ac:dyDescent="0.25">
      <c r="C37" s="6"/>
      <c r="D37" s="4" t="s">
        <v>2</v>
      </c>
      <c r="E37" s="19">
        <v>0</v>
      </c>
      <c r="F37" s="19">
        <v>0.02</v>
      </c>
      <c r="G37" s="15">
        <v>0.02</v>
      </c>
      <c r="H37" s="17">
        <v>0</v>
      </c>
      <c r="I37" s="17">
        <f>SUM(E37:H37)</f>
        <v>0.04</v>
      </c>
      <c r="L37" s="10" t="s">
        <v>30</v>
      </c>
      <c r="M37" s="2">
        <v>0</v>
      </c>
      <c r="N37" s="18">
        <v>9</v>
      </c>
      <c r="O37" s="14">
        <v>11</v>
      </c>
      <c r="P37" s="16">
        <v>2</v>
      </c>
    </row>
    <row r="38" spans="3:16" ht="18" customHeight="1" x14ac:dyDescent="0.25">
      <c r="C38" s="5" t="s">
        <v>30</v>
      </c>
      <c r="D38" s="7" t="s">
        <v>1</v>
      </c>
      <c r="E38" s="2">
        <v>0</v>
      </c>
      <c r="F38" s="18">
        <v>9</v>
      </c>
      <c r="G38" s="14">
        <v>11</v>
      </c>
      <c r="H38" s="16">
        <v>2</v>
      </c>
      <c r="I38" s="1">
        <f t="shared" si="2"/>
        <v>22</v>
      </c>
      <c r="L38" s="13" t="s">
        <v>31</v>
      </c>
      <c r="M38" s="2">
        <v>0</v>
      </c>
      <c r="N38" s="25">
        <v>7</v>
      </c>
      <c r="O38" s="23">
        <v>14</v>
      </c>
      <c r="P38" s="24">
        <v>14</v>
      </c>
    </row>
    <row r="39" spans="3:16" ht="16.5" customHeight="1" x14ac:dyDescent="0.25">
      <c r="C39" s="6"/>
      <c r="D39" s="4" t="s">
        <v>2</v>
      </c>
      <c r="E39" s="19">
        <v>0</v>
      </c>
      <c r="F39" s="19">
        <v>4.4999999999999998E-2</v>
      </c>
      <c r="G39" s="15">
        <v>5.5E-2</v>
      </c>
      <c r="H39" s="17">
        <v>0.01</v>
      </c>
      <c r="I39" s="17">
        <f>SUM(E39:H39)</f>
        <v>0.11</v>
      </c>
      <c r="L39" s="8" t="s">
        <v>32</v>
      </c>
      <c r="M39" s="2">
        <v>0</v>
      </c>
      <c r="N39" s="25">
        <v>40</v>
      </c>
      <c r="O39" s="23">
        <v>35</v>
      </c>
      <c r="P39" s="24">
        <v>20</v>
      </c>
    </row>
    <row r="40" spans="3:16" ht="14.25" customHeight="1" x14ac:dyDescent="0.25">
      <c r="C40" s="5" t="s">
        <v>31</v>
      </c>
      <c r="D40" s="7" t="s">
        <v>1</v>
      </c>
      <c r="E40" s="2">
        <v>0</v>
      </c>
      <c r="F40" s="25">
        <v>7</v>
      </c>
      <c r="G40" s="23">
        <v>14</v>
      </c>
      <c r="H40" s="24">
        <v>14</v>
      </c>
      <c r="I40" s="1">
        <f t="shared" si="2"/>
        <v>35</v>
      </c>
      <c r="L40" s="8" t="s">
        <v>33</v>
      </c>
      <c r="M40" s="2">
        <v>0</v>
      </c>
      <c r="N40" s="25">
        <v>15</v>
      </c>
      <c r="O40" s="23">
        <v>21</v>
      </c>
      <c r="P40" s="24">
        <v>2</v>
      </c>
    </row>
    <row r="41" spans="3:16" ht="14.25" customHeight="1" x14ac:dyDescent="0.25">
      <c r="C41" s="6"/>
      <c r="D41" s="4" t="s">
        <v>2</v>
      </c>
      <c r="E41" s="19">
        <v>0</v>
      </c>
      <c r="F41" s="19">
        <v>3.5000000000000003E-2</v>
      </c>
      <c r="G41" s="15">
        <v>7.0000000000000007E-2</v>
      </c>
      <c r="H41" s="17">
        <v>7.0000000000000007E-2</v>
      </c>
      <c r="I41" s="17">
        <f>SUM(E41:H41)</f>
        <v>0.17500000000000002</v>
      </c>
      <c r="L41" s="8" t="s">
        <v>12</v>
      </c>
      <c r="M41" s="2">
        <v>0</v>
      </c>
      <c r="N41" s="25">
        <v>0</v>
      </c>
      <c r="O41" s="23">
        <v>0</v>
      </c>
      <c r="P41" s="24">
        <v>2</v>
      </c>
    </row>
    <row r="42" spans="3:16" x14ac:dyDescent="0.25">
      <c r="C42" s="5" t="s">
        <v>32</v>
      </c>
      <c r="D42" s="7" t="s">
        <v>1</v>
      </c>
      <c r="E42" s="2">
        <v>0</v>
      </c>
      <c r="F42" s="25">
        <v>40</v>
      </c>
      <c r="G42" s="23">
        <v>35</v>
      </c>
      <c r="H42" s="24">
        <v>20</v>
      </c>
      <c r="I42" s="1">
        <f t="shared" si="2"/>
        <v>95</v>
      </c>
    </row>
    <row r="43" spans="3:16" x14ac:dyDescent="0.25">
      <c r="C43" s="6"/>
      <c r="D43" s="4" t="s">
        <v>2</v>
      </c>
      <c r="E43" s="19">
        <v>0</v>
      </c>
      <c r="F43" s="19">
        <v>0.2</v>
      </c>
      <c r="G43" s="15">
        <v>0.17499999999999999</v>
      </c>
      <c r="H43" s="17">
        <v>0.1</v>
      </c>
      <c r="I43" s="17">
        <f>SUM(E43:H43)</f>
        <v>0.47499999999999998</v>
      </c>
    </row>
    <row r="44" spans="3:16" x14ac:dyDescent="0.25">
      <c r="C44" s="5" t="s">
        <v>33</v>
      </c>
      <c r="D44" s="7" t="s">
        <v>1</v>
      </c>
      <c r="E44" s="2">
        <v>0</v>
      </c>
      <c r="F44" s="25">
        <v>15</v>
      </c>
      <c r="G44" s="23">
        <v>21</v>
      </c>
      <c r="H44" s="24">
        <v>2</v>
      </c>
      <c r="I44" s="1">
        <f t="shared" si="2"/>
        <v>38</v>
      </c>
    </row>
    <row r="45" spans="3:16" x14ac:dyDescent="0.25">
      <c r="C45" s="6"/>
      <c r="D45" s="4" t="s">
        <v>2</v>
      </c>
      <c r="E45" s="19">
        <v>0</v>
      </c>
      <c r="F45" s="19">
        <v>7.4999999999999997E-2</v>
      </c>
      <c r="G45" s="15">
        <v>0.105</v>
      </c>
      <c r="H45" s="17">
        <v>0.01</v>
      </c>
      <c r="I45" s="17">
        <f>SUM(E45:H45)</f>
        <v>0.19</v>
      </c>
    </row>
    <row r="46" spans="3:16" x14ac:dyDescent="0.25">
      <c r="C46" s="5" t="s">
        <v>12</v>
      </c>
      <c r="D46" s="7" t="s">
        <v>1</v>
      </c>
      <c r="E46" s="2">
        <v>0</v>
      </c>
      <c r="F46" s="25">
        <v>0</v>
      </c>
      <c r="G46" s="23">
        <v>0</v>
      </c>
      <c r="H46" s="24">
        <v>2</v>
      </c>
      <c r="I46" s="1">
        <f t="shared" si="2"/>
        <v>2</v>
      </c>
    </row>
    <row r="47" spans="3:16" x14ac:dyDescent="0.25">
      <c r="C47" s="6"/>
      <c r="D47" s="4" t="s">
        <v>2</v>
      </c>
      <c r="E47" s="19">
        <v>0</v>
      </c>
      <c r="F47" s="19">
        <v>0</v>
      </c>
      <c r="G47" s="15">
        <v>0</v>
      </c>
      <c r="H47" s="17">
        <v>0.01</v>
      </c>
      <c r="I47" s="17">
        <f>SUM(E47:H47)</f>
        <v>0.01</v>
      </c>
    </row>
    <row r="48" spans="3:16" x14ac:dyDescent="0.25">
      <c r="C48" s="5" t="s">
        <v>0</v>
      </c>
      <c r="D48" s="7" t="s">
        <v>1</v>
      </c>
      <c r="E48" s="1">
        <f>SUM(E36,E38,E40,E42,E44,E46)</f>
        <v>0</v>
      </c>
      <c r="F48" s="1">
        <f t="shared" ref="F48:H49" si="3">SUM(F36,F38,F40,F42,F44,F46)</f>
        <v>75</v>
      </c>
      <c r="G48" s="1">
        <f t="shared" si="3"/>
        <v>85</v>
      </c>
      <c r="H48" s="1">
        <f t="shared" si="3"/>
        <v>40</v>
      </c>
      <c r="I48" s="1">
        <f t="shared" si="2"/>
        <v>200</v>
      </c>
    </row>
    <row r="49" spans="2:17" x14ac:dyDescent="0.25">
      <c r="C49" s="6"/>
      <c r="D49" s="4" t="s">
        <v>2</v>
      </c>
      <c r="E49" s="17">
        <f t="shared" ref="E49:H49" si="4">E48/200</f>
        <v>0</v>
      </c>
      <c r="F49" s="17">
        <f t="shared" si="4"/>
        <v>0.375</v>
      </c>
      <c r="G49" s="17">
        <f t="shared" si="4"/>
        <v>0.42499999999999999</v>
      </c>
      <c r="H49" s="17">
        <f t="shared" si="4"/>
        <v>0.2</v>
      </c>
      <c r="I49" s="17">
        <f>I48/200</f>
        <v>1</v>
      </c>
    </row>
    <row r="55" spans="2:17" x14ac:dyDescent="0.25">
      <c r="B55">
        <v>4</v>
      </c>
      <c r="C55" s="11">
        <v>21</v>
      </c>
    </row>
    <row r="58" spans="2:17" ht="78.75" x14ac:dyDescent="0.25">
      <c r="E58" s="8" t="s">
        <v>20</v>
      </c>
      <c r="F58" s="8" t="s">
        <v>21</v>
      </c>
      <c r="G58" s="9" t="s">
        <v>22</v>
      </c>
      <c r="H58" s="10" t="s">
        <v>23</v>
      </c>
      <c r="I58" s="4" t="s">
        <v>0</v>
      </c>
      <c r="N58" s="8" t="s">
        <v>20</v>
      </c>
      <c r="O58" s="8" t="s">
        <v>21</v>
      </c>
      <c r="P58" s="9" t="s">
        <v>22</v>
      </c>
      <c r="Q58" s="10" t="s">
        <v>23</v>
      </c>
    </row>
    <row r="59" spans="2:17" x14ac:dyDescent="0.25">
      <c r="C59" s="5" t="s">
        <v>24</v>
      </c>
      <c r="D59" s="7" t="s">
        <v>1</v>
      </c>
      <c r="E59" s="18">
        <v>6</v>
      </c>
      <c r="F59" s="14">
        <v>59</v>
      </c>
      <c r="G59" s="14">
        <v>18</v>
      </c>
      <c r="H59" s="16">
        <v>8</v>
      </c>
      <c r="I59" s="20">
        <v>91</v>
      </c>
      <c r="M59" s="12" t="s">
        <v>24</v>
      </c>
      <c r="N59" s="18">
        <v>6</v>
      </c>
      <c r="O59" s="14">
        <v>59</v>
      </c>
      <c r="P59" s="14">
        <v>18</v>
      </c>
      <c r="Q59" s="16">
        <v>8</v>
      </c>
    </row>
    <row r="60" spans="2:17" x14ac:dyDescent="0.25">
      <c r="C60" s="6"/>
      <c r="D60" s="4" t="s">
        <v>2</v>
      </c>
      <c r="E60" s="19">
        <v>0.03</v>
      </c>
      <c r="F60" s="15">
        <v>0.29499999999999998</v>
      </c>
      <c r="G60" s="15">
        <v>0.09</v>
      </c>
      <c r="H60" s="17">
        <v>0.04</v>
      </c>
      <c r="I60" s="21">
        <v>0.45500000000000002</v>
      </c>
      <c r="M60" s="8" t="s">
        <v>25</v>
      </c>
      <c r="N60" s="25">
        <v>2</v>
      </c>
      <c r="O60" s="23">
        <v>43</v>
      </c>
      <c r="P60" s="23">
        <v>24</v>
      </c>
      <c r="Q60" s="24">
        <v>20</v>
      </c>
    </row>
    <row r="61" spans="2:17" x14ac:dyDescent="0.25">
      <c r="C61" s="5" t="s">
        <v>25</v>
      </c>
      <c r="D61" s="7" t="s">
        <v>1</v>
      </c>
      <c r="E61" s="25">
        <v>2</v>
      </c>
      <c r="F61" s="23">
        <v>43</v>
      </c>
      <c r="G61" s="23">
        <v>24</v>
      </c>
      <c r="H61" s="24">
        <v>20</v>
      </c>
      <c r="I61" s="22">
        <v>89</v>
      </c>
      <c r="M61" s="8" t="s">
        <v>26</v>
      </c>
      <c r="N61" s="25">
        <v>0</v>
      </c>
      <c r="O61" s="23">
        <v>12</v>
      </c>
      <c r="P61" s="23">
        <v>2</v>
      </c>
      <c r="Q61" s="24">
        <v>2</v>
      </c>
    </row>
    <row r="62" spans="2:17" x14ac:dyDescent="0.25">
      <c r="C62" s="6"/>
      <c r="D62" s="4" t="s">
        <v>2</v>
      </c>
      <c r="E62" s="19">
        <v>0.01</v>
      </c>
      <c r="F62" s="15">
        <v>0.215</v>
      </c>
      <c r="G62" s="15">
        <v>0.12</v>
      </c>
      <c r="H62" s="17">
        <v>0.1</v>
      </c>
      <c r="I62" s="21">
        <v>0.44500000000000001</v>
      </c>
      <c r="M62" s="8" t="s">
        <v>27</v>
      </c>
      <c r="N62" s="25">
        <v>0</v>
      </c>
      <c r="O62" s="23">
        <v>4</v>
      </c>
      <c r="P62" s="23">
        <v>0</v>
      </c>
      <c r="Q62" s="24">
        <v>0</v>
      </c>
    </row>
    <row r="63" spans="2:17" x14ac:dyDescent="0.25">
      <c r="C63" s="5" t="s">
        <v>26</v>
      </c>
      <c r="D63" s="7" t="s">
        <v>1</v>
      </c>
      <c r="E63" s="25">
        <v>0</v>
      </c>
      <c r="F63" s="23">
        <v>12</v>
      </c>
      <c r="G63" s="23">
        <v>2</v>
      </c>
      <c r="H63" s="24">
        <v>2</v>
      </c>
      <c r="I63" s="22">
        <v>16</v>
      </c>
      <c r="M63" s="9" t="s">
        <v>28</v>
      </c>
      <c r="N63" s="24">
        <v>0</v>
      </c>
      <c r="O63" s="24">
        <v>0</v>
      </c>
      <c r="P63" s="24">
        <v>0</v>
      </c>
      <c r="Q63" s="24">
        <v>0</v>
      </c>
    </row>
    <row r="64" spans="2:17" x14ac:dyDescent="0.25">
      <c r="C64" s="6"/>
      <c r="D64" s="4" t="s">
        <v>2</v>
      </c>
      <c r="E64" s="19">
        <v>0</v>
      </c>
      <c r="F64" s="15">
        <v>0.06</v>
      </c>
      <c r="G64" s="15">
        <v>0.01</v>
      </c>
      <c r="H64" s="17">
        <v>0.01</v>
      </c>
      <c r="I64" s="21">
        <v>0.08</v>
      </c>
    </row>
    <row r="65" spans="2:9" x14ac:dyDescent="0.25">
      <c r="C65" s="5" t="s">
        <v>27</v>
      </c>
      <c r="D65" s="7" t="s">
        <v>1</v>
      </c>
      <c r="E65" s="25">
        <v>0</v>
      </c>
      <c r="F65" s="23">
        <v>4</v>
      </c>
      <c r="G65" s="23">
        <v>0</v>
      </c>
      <c r="H65" s="24">
        <v>0</v>
      </c>
      <c r="I65" s="22">
        <v>4</v>
      </c>
    </row>
    <row r="66" spans="2:9" x14ac:dyDescent="0.25">
      <c r="C66" s="6"/>
      <c r="D66" s="4" t="s">
        <v>2</v>
      </c>
      <c r="E66" s="19">
        <v>0</v>
      </c>
      <c r="F66" s="15">
        <v>0.02</v>
      </c>
      <c r="G66" s="15">
        <v>0</v>
      </c>
      <c r="H66" s="17">
        <v>0</v>
      </c>
      <c r="I66" s="21">
        <v>0.02</v>
      </c>
    </row>
    <row r="67" spans="2:9" x14ac:dyDescent="0.25">
      <c r="C67" s="5" t="s">
        <v>28</v>
      </c>
      <c r="D67" s="7" t="s">
        <v>1</v>
      </c>
      <c r="E67" s="24">
        <v>0</v>
      </c>
      <c r="F67" s="24">
        <v>0</v>
      </c>
      <c r="G67" s="24">
        <v>0</v>
      </c>
      <c r="H67" s="24">
        <v>0</v>
      </c>
      <c r="I67" s="2">
        <v>0</v>
      </c>
    </row>
    <row r="68" spans="2:9" x14ac:dyDescent="0.25">
      <c r="C68" s="6"/>
      <c r="D68" s="4" t="s">
        <v>2</v>
      </c>
      <c r="E68" s="17">
        <v>0</v>
      </c>
      <c r="F68" s="17">
        <v>0</v>
      </c>
      <c r="G68" s="17">
        <v>0</v>
      </c>
      <c r="H68" s="17">
        <v>0</v>
      </c>
      <c r="I68" s="19">
        <v>0</v>
      </c>
    </row>
    <row r="69" spans="2:9" x14ac:dyDescent="0.25">
      <c r="C69" s="5" t="s">
        <v>0</v>
      </c>
      <c r="D69" s="7" t="s">
        <v>1</v>
      </c>
      <c r="E69" s="1">
        <f t="shared" ref="E69:G70" si="5">SUM(E59,E61,E63,E65,E67)</f>
        <v>8</v>
      </c>
      <c r="F69" s="1">
        <f t="shared" si="5"/>
        <v>118</v>
      </c>
      <c r="G69" s="1">
        <f t="shared" si="5"/>
        <v>44</v>
      </c>
      <c r="H69" s="1">
        <f t="shared" ref="H69" si="6">SUM(H59,H61,H63,H65,H67)</f>
        <v>30</v>
      </c>
      <c r="I69" s="1">
        <f>SUM(E69:H69)</f>
        <v>200</v>
      </c>
    </row>
    <row r="70" spans="2:9" x14ac:dyDescent="0.25">
      <c r="C70" s="6"/>
      <c r="D70" s="4" t="s">
        <v>2</v>
      </c>
      <c r="E70" s="28">
        <v>0.04</v>
      </c>
      <c r="F70" s="27">
        <v>0.59</v>
      </c>
      <c r="G70" s="27">
        <v>0.22</v>
      </c>
      <c r="H70" s="26">
        <v>0.15</v>
      </c>
      <c r="I70" s="1">
        <f t="shared" ref="H59:I70" si="7">SUM(F70:H70)</f>
        <v>0.96</v>
      </c>
    </row>
    <row r="80" spans="2:9" x14ac:dyDescent="0.25">
      <c r="B80">
        <v>2</v>
      </c>
      <c r="C80" s="11">
        <v>24</v>
      </c>
    </row>
    <row r="85" spans="3:17" ht="157.5" x14ac:dyDescent="0.25">
      <c r="E85" s="8" t="s">
        <v>16</v>
      </c>
      <c r="F85" s="8" t="s">
        <v>17</v>
      </c>
      <c r="G85" s="9" t="s">
        <v>18</v>
      </c>
      <c r="H85" s="10" t="s">
        <v>19</v>
      </c>
      <c r="I85" s="4" t="s">
        <v>0</v>
      </c>
      <c r="N85" s="8" t="s">
        <v>16</v>
      </c>
      <c r="O85" s="8" t="s">
        <v>17</v>
      </c>
      <c r="P85" s="9" t="s">
        <v>18</v>
      </c>
      <c r="Q85" s="10" t="s">
        <v>19</v>
      </c>
    </row>
    <row r="86" spans="3:17" x14ac:dyDescent="0.25">
      <c r="C86" s="5" t="s">
        <v>13</v>
      </c>
      <c r="D86" s="7" t="s">
        <v>1</v>
      </c>
      <c r="E86" s="25">
        <v>2</v>
      </c>
      <c r="F86" s="23">
        <v>26</v>
      </c>
      <c r="G86" s="23">
        <v>16</v>
      </c>
      <c r="H86" s="24">
        <v>10</v>
      </c>
      <c r="I86" s="1">
        <f t="shared" ref="I86:I91" si="8">SUM(E86:H86)</f>
        <v>54</v>
      </c>
      <c r="M86" s="9" t="s">
        <v>13</v>
      </c>
      <c r="N86" s="25">
        <v>2</v>
      </c>
      <c r="O86" s="23">
        <v>26</v>
      </c>
      <c r="P86" s="23">
        <v>16</v>
      </c>
      <c r="Q86" s="24">
        <v>10</v>
      </c>
    </row>
    <row r="87" spans="3:17" x14ac:dyDescent="0.25">
      <c r="C87" s="6"/>
      <c r="D87" s="4" t="s">
        <v>2</v>
      </c>
      <c r="E87" s="19">
        <v>0.01</v>
      </c>
      <c r="F87" s="15">
        <v>0.13</v>
      </c>
      <c r="G87" s="15">
        <v>0.08</v>
      </c>
      <c r="H87" s="17">
        <v>0.05</v>
      </c>
      <c r="I87" s="1">
        <f t="shared" si="8"/>
        <v>0.27</v>
      </c>
      <c r="M87" s="10" t="s">
        <v>14</v>
      </c>
      <c r="N87" s="18">
        <v>4</v>
      </c>
      <c r="O87" s="14">
        <v>46</v>
      </c>
      <c r="P87" s="14">
        <v>30</v>
      </c>
      <c r="Q87" s="16">
        <v>16</v>
      </c>
    </row>
    <row r="88" spans="3:17" x14ac:dyDescent="0.25">
      <c r="C88" s="5" t="s">
        <v>14</v>
      </c>
      <c r="D88" s="7" t="s">
        <v>1</v>
      </c>
      <c r="E88" s="18">
        <v>4</v>
      </c>
      <c r="F88" s="14">
        <v>46</v>
      </c>
      <c r="G88" s="14">
        <v>30</v>
      </c>
      <c r="H88" s="16">
        <v>16</v>
      </c>
      <c r="I88" s="1">
        <f t="shared" si="8"/>
        <v>96</v>
      </c>
      <c r="M88" s="13" t="s">
        <v>15</v>
      </c>
      <c r="N88" s="25">
        <v>3</v>
      </c>
      <c r="O88" s="23">
        <v>35</v>
      </c>
      <c r="P88" s="23">
        <v>10</v>
      </c>
      <c r="Q88" s="24">
        <v>2</v>
      </c>
    </row>
    <row r="89" spans="3:17" x14ac:dyDescent="0.25">
      <c r="C89" s="6"/>
      <c r="D89" s="4" t="s">
        <v>2</v>
      </c>
      <c r="E89" s="19">
        <v>0.02</v>
      </c>
      <c r="F89" s="15">
        <v>0.23</v>
      </c>
      <c r="G89" s="15">
        <v>0.15</v>
      </c>
      <c r="H89" s="17">
        <v>0.08</v>
      </c>
      <c r="I89" s="1">
        <f t="shared" si="8"/>
        <v>0.48000000000000004</v>
      </c>
    </row>
    <row r="90" spans="3:17" x14ac:dyDescent="0.25">
      <c r="C90" s="5" t="s">
        <v>15</v>
      </c>
      <c r="D90" s="7" t="s">
        <v>1</v>
      </c>
      <c r="E90" s="25">
        <v>3</v>
      </c>
      <c r="F90" s="23">
        <v>35</v>
      </c>
      <c r="G90" s="23">
        <v>10</v>
      </c>
      <c r="H90" s="24">
        <v>2</v>
      </c>
      <c r="I90" s="1">
        <f t="shared" si="8"/>
        <v>50</v>
      </c>
    </row>
    <row r="91" spans="3:17" x14ac:dyDescent="0.25">
      <c r="C91" s="6"/>
      <c r="D91" s="4" t="s">
        <v>2</v>
      </c>
      <c r="E91" s="19">
        <v>1.4999999999999999E-2</v>
      </c>
      <c r="F91" s="15">
        <v>0.17499999999999999</v>
      </c>
      <c r="G91" s="15">
        <v>0.05</v>
      </c>
      <c r="H91" s="17">
        <v>0.01</v>
      </c>
      <c r="I91" s="1">
        <f t="shared" si="8"/>
        <v>0.25</v>
      </c>
    </row>
    <row r="92" spans="3:17" x14ac:dyDescent="0.25">
      <c r="C92" s="5" t="s">
        <v>0</v>
      </c>
      <c r="D92" s="7" t="s">
        <v>1</v>
      </c>
      <c r="E92" s="25">
        <v>9</v>
      </c>
      <c r="F92" s="23">
        <v>107</v>
      </c>
      <c r="G92" s="23">
        <v>56</v>
      </c>
      <c r="H92" s="24">
        <v>28</v>
      </c>
      <c r="I92" s="1">
        <f t="shared" ref="F92:I93" si="9">SUM(I86,I88,I90)</f>
        <v>200</v>
      </c>
    </row>
    <row r="93" spans="3:17" x14ac:dyDescent="0.25">
      <c r="C93" s="6"/>
      <c r="D93" s="4" t="s">
        <v>2</v>
      </c>
      <c r="E93" s="28">
        <v>4.4999999999999998E-2</v>
      </c>
      <c r="F93" s="27">
        <v>0.53500000000000003</v>
      </c>
      <c r="G93" s="27">
        <v>0.28000000000000003</v>
      </c>
      <c r="H93" s="26">
        <v>0.14000000000000001</v>
      </c>
      <c r="I93" s="1">
        <f t="shared" si="9"/>
        <v>1</v>
      </c>
    </row>
    <row r="101" spans="2:17" x14ac:dyDescent="0.25">
      <c r="B101">
        <v>6</v>
      </c>
      <c r="C101" s="11">
        <v>18</v>
      </c>
    </row>
    <row r="108" spans="2:17" ht="141.75" x14ac:dyDescent="0.25">
      <c r="E108" s="8" t="s">
        <v>3</v>
      </c>
      <c r="F108" s="8" t="s">
        <v>4</v>
      </c>
      <c r="G108" s="9" t="s">
        <v>5</v>
      </c>
      <c r="H108" s="10" t="s">
        <v>6</v>
      </c>
      <c r="I108" s="4" t="s">
        <v>0</v>
      </c>
      <c r="N108" s="8" t="s">
        <v>3</v>
      </c>
      <c r="O108" s="8" t="s">
        <v>4</v>
      </c>
      <c r="P108" s="9" t="s">
        <v>5</v>
      </c>
      <c r="Q108" s="10" t="s">
        <v>6</v>
      </c>
    </row>
    <row r="109" spans="2:17" x14ac:dyDescent="0.25">
      <c r="C109" s="5" t="s">
        <v>7</v>
      </c>
      <c r="D109" s="7" t="s">
        <v>1</v>
      </c>
      <c r="E109" s="14">
        <v>29</v>
      </c>
      <c r="F109" s="14">
        <v>12</v>
      </c>
      <c r="G109" s="18">
        <v>0</v>
      </c>
      <c r="H109" s="16">
        <v>10</v>
      </c>
      <c r="I109" s="20">
        <v>51</v>
      </c>
      <c r="M109" s="12" t="s">
        <v>7</v>
      </c>
      <c r="N109" s="14">
        <v>29</v>
      </c>
      <c r="O109" s="14">
        <v>12</v>
      </c>
      <c r="P109" s="18">
        <v>0</v>
      </c>
      <c r="Q109" s="16">
        <v>10</v>
      </c>
    </row>
    <row r="110" spans="2:17" x14ac:dyDescent="0.25">
      <c r="C110" s="6"/>
      <c r="D110" s="4" t="s">
        <v>2</v>
      </c>
      <c r="E110" s="15">
        <v>0.14499999999999999</v>
      </c>
      <c r="F110" s="15">
        <v>0.06</v>
      </c>
      <c r="G110" s="19">
        <v>0</v>
      </c>
      <c r="H110" s="17">
        <v>0.05</v>
      </c>
      <c r="I110" s="21">
        <v>0.255</v>
      </c>
      <c r="M110" s="8" t="s">
        <v>8</v>
      </c>
      <c r="N110" s="23">
        <v>18</v>
      </c>
      <c r="O110" s="23">
        <v>9</v>
      </c>
      <c r="P110" s="25">
        <v>2</v>
      </c>
      <c r="Q110" s="24">
        <v>6</v>
      </c>
    </row>
    <row r="111" spans="2:17" x14ac:dyDescent="0.25">
      <c r="C111" s="5" t="s">
        <v>8</v>
      </c>
      <c r="D111" s="7" t="s">
        <v>1</v>
      </c>
      <c r="E111" s="23">
        <v>18</v>
      </c>
      <c r="F111" s="23">
        <v>9</v>
      </c>
      <c r="G111" s="25">
        <v>2</v>
      </c>
      <c r="H111" s="24">
        <v>6</v>
      </c>
      <c r="I111" s="22">
        <v>35</v>
      </c>
      <c r="M111" s="8" t="s">
        <v>9</v>
      </c>
      <c r="N111" s="23">
        <v>8</v>
      </c>
      <c r="O111" s="23">
        <v>2</v>
      </c>
      <c r="P111" s="25">
        <v>0</v>
      </c>
      <c r="Q111" s="24">
        <v>0</v>
      </c>
    </row>
    <row r="112" spans="2:17" x14ac:dyDescent="0.25">
      <c r="C112" s="6"/>
      <c r="D112" s="4" t="s">
        <v>2</v>
      </c>
      <c r="E112" s="15">
        <v>0.09</v>
      </c>
      <c r="F112" s="15">
        <v>4.4999999999999998E-2</v>
      </c>
      <c r="G112" s="19">
        <v>0.01</v>
      </c>
      <c r="H112" s="17">
        <v>0.03</v>
      </c>
      <c r="I112" s="21">
        <v>0.17499999999999999</v>
      </c>
      <c r="M112" s="8" t="s">
        <v>10</v>
      </c>
      <c r="N112" s="23">
        <v>54</v>
      </c>
      <c r="O112" s="23">
        <v>21</v>
      </c>
      <c r="P112" s="25">
        <v>10</v>
      </c>
      <c r="Q112" s="24">
        <v>6</v>
      </c>
    </row>
    <row r="113" spans="3:17" x14ac:dyDescent="0.25">
      <c r="C113" s="5" t="s">
        <v>9</v>
      </c>
      <c r="D113" s="7" t="s">
        <v>1</v>
      </c>
      <c r="E113" s="23">
        <v>8</v>
      </c>
      <c r="F113" s="23">
        <v>2</v>
      </c>
      <c r="G113" s="25">
        <v>0</v>
      </c>
      <c r="H113" s="24">
        <v>0</v>
      </c>
      <c r="I113" s="22">
        <v>10</v>
      </c>
      <c r="M113" s="8" t="s">
        <v>11</v>
      </c>
      <c r="N113" s="23">
        <v>4</v>
      </c>
      <c r="O113" s="23">
        <v>3</v>
      </c>
      <c r="P113" s="25">
        <v>0</v>
      </c>
      <c r="Q113" s="24">
        <v>4</v>
      </c>
    </row>
    <row r="114" spans="3:17" x14ac:dyDescent="0.25">
      <c r="C114" s="6"/>
      <c r="D114" s="4" t="s">
        <v>2</v>
      </c>
      <c r="E114" s="15">
        <v>0.04</v>
      </c>
      <c r="F114" s="15">
        <v>0.01</v>
      </c>
      <c r="G114" s="19">
        <v>0</v>
      </c>
      <c r="H114" s="17">
        <v>0</v>
      </c>
      <c r="I114" s="21">
        <v>0.05</v>
      </c>
      <c r="M114" s="8" t="s">
        <v>12</v>
      </c>
      <c r="N114" s="23">
        <v>2</v>
      </c>
      <c r="O114" s="23">
        <v>0</v>
      </c>
      <c r="P114" s="25">
        <v>0</v>
      </c>
      <c r="Q114" s="24">
        <v>0</v>
      </c>
    </row>
    <row r="115" spans="3:17" x14ac:dyDescent="0.25">
      <c r="C115" s="5" t="s">
        <v>10</v>
      </c>
      <c r="D115" s="7" t="s">
        <v>1</v>
      </c>
      <c r="E115" s="23">
        <v>54</v>
      </c>
      <c r="F115" s="23">
        <v>21</v>
      </c>
      <c r="G115" s="25">
        <v>10</v>
      </c>
      <c r="H115" s="24">
        <v>6</v>
      </c>
      <c r="I115" s="22">
        <v>91</v>
      </c>
    </row>
    <row r="116" spans="3:17" x14ac:dyDescent="0.25">
      <c r="C116" s="6"/>
      <c r="D116" s="4" t="s">
        <v>2</v>
      </c>
      <c r="E116" s="15">
        <v>0.27</v>
      </c>
      <c r="F116" s="15">
        <v>0.105</v>
      </c>
      <c r="G116" s="19">
        <v>0.05</v>
      </c>
      <c r="H116" s="17">
        <v>0.03</v>
      </c>
      <c r="I116" s="21">
        <v>0.45500000000000002</v>
      </c>
    </row>
    <row r="117" spans="3:17" x14ac:dyDescent="0.25">
      <c r="C117" s="5" t="s">
        <v>11</v>
      </c>
      <c r="D117" s="7" t="s">
        <v>1</v>
      </c>
      <c r="E117" s="23">
        <v>4</v>
      </c>
      <c r="F117" s="23">
        <v>3</v>
      </c>
      <c r="G117" s="25">
        <v>0</v>
      </c>
      <c r="H117" s="24">
        <v>4</v>
      </c>
      <c r="I117" s="22">
        <v>11</v>
      </c>
    </row>
    <row r="118" spans="3:17" x14ac:dyDescent="0.25">
      <c r="C118" s="6"/>
      <c r="D118" s="4" t="s">
        <v>2</v>
      </c>
      <c r="E118" s="15">
        <v>0.02</v>
      </c>
      <c r="F118" s="15">
        <v>1.4999999999999999E-2</v>
      </c>
      <c r="G118" s="19">
        <v>0</v>
      </c>
      <c r="H118" s="17">
        <v>0.02</v>
      </c>
      <c r="I118" s="21">
        <v>5.5E-2</v>
      </c>
    </row>
    <row r="119" spans="3:17" x14ac:dyDescent="0.25">
      <c r="C119" s="5" t="s">
        <v>12</v>
      </c>
      <c r="D119" s="7" t="s">
        <v>1</v>
      </c>
      <c r="E119" s="23">
        <v>2</v>
      </c>
      <c r="F119" s="23">
        <v>0</v>
      </c>
      <c r="G119" s="25">
        <v>0</v>
      </c>
      <c r="H119" s="24">
        <v>0</v>
      </c>
      <c r="I119" s="22">
        <v>2</v>
      </c>
    </row>
    <row r="120" spans="3:17" x14ac:dyDescent="0.25">
      <c r="C120" s="6"/>
      <c r="D120" s="4" t="s">
        <v>2</v>
      </c>
      <c r="E120" s="15">
        <v>0.01</v>
      </c>
      <c r="F120" s="15">
        <v>0</v>
      </c>
      <c r="G120" s="19">
        <v>0</v>
      </c>
      <c r="H120" s="17">
        <v>0</v>
      </c>
      <c r="I120" s="21">
        <v>0.01</v>
      </c>
    </row>
    <row r="121" spans="3:17" x14ac:dyDescent="0.25">
      <c r="C121" s="5" t="s">
        <v>0</v>
      </c>
      <c r="D121" s="7" t="s">
        <v>1</v>
      </c>
      <c r="E121" s="23">
        <v>115</v>
      </c>
      <c r="F121" s="23">
        <v>47</v>
      </c>
      <c r="G121" s="25">
        <v>12</v>
      </c>
      <c r="H121" s="24">
        <v>26</v>
      </c>
      <c r="I121" s="22">
        <v>200</v>
      </c>
    </row>
    <row r="122" spans="3:17" x14ac:dyDescent="0.25">
      <c r="C122" s="6"/>
      <c r="D122" s="4" t="s">
        <v>2</v>
      </c>
      <c r="E122" s="27">
        <v>0.57499999999999996</v>
      </c>
      <c r="F122" s="27">
        <v>0.23499999999999999</v>
      </c>
      <c r="G122" s="28">
        <v>0.06</v>
      </c>
      <c r="H122" s="26">
        <v>0.13</v>
      </c>
      <c r="I122" s="29">
        <v>1</v>
      </c>
    </row>
  </sheetData>
  <mergeCells count="31">
    <mergeCell ref="C113:C114"/>
    <mergeCell ref="C115:C116"/>
    <mergeCell ref="C117:C118"/>
    <mergeCell ref="C119:C120"/>
    <mergeCell ref="C121:C122"/>
    <mergeCell ref="C86:C87"/>
    <mergeCell ref="C88:C89"/>
    <mergeCell ref="C90:C91"/>
    <mergeCell ref="C92:C93"/>
    <mergeCell ref="C109:C110"/>
    <mergeCell ref="C111:C112"/>
    <mergeCell ref="C59:C60"/>
    <mergeCell ref="C61:C62"/>
    <mergeCell ref="C63:C64"/>
    <mergeCell ref="C65:C66"/>
    <mergeCell ref="C67:C68"/>
    <mergeCell ref="C69:C70"/>
    <mergeCell ref="C46:C47"/>
    <mergeCell ref="C48:C49"/>
    <mergeCell ref="C21:C22"/>
    <mergeCell ref="C36:C37"/>
    <mergeCell ref="C38:C39"/>
    <mergeCell ref="C40:C41"/>
    <mergeCell ref="C42:C43"/>
    <mergeCell ref="C44:C45"/>
    <mergeCell ref="C9:C10"/>
    <mergeCell ref="C11:C12"/>
    <mergeCell ref="C13:C14"/>
    <mergeCell ref="C15:C16"/>
    <mergeCell ref="C17:C18"/>
    <mergeCell ref="C19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Sheet1!total_value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2023-06-23T17:10:57Z</dcterms:created>
  <dcterms:modified xsi:type="dcterms:W3CDTF">2023-06-23T17:43:13Z</dcterms:modified>
</cp:coreProperties>
</file>