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saroji sp 94 71 230 9969\new\"/>
    </mc:Choice>
  </mc:AlternateContent>
  <xr:revisionPtr revIDLastSave="0" documentId="13_ncr:1_{E56ACC21-E85D-463C-97A6-E59D342D733B}" xr6:coauthVersionLast="47" xr6:coauthVersionMax="47" xr10:uidLastSave="{00000000-0000-0000-0000-000000000000}"/>
  <bookViews>
    <workbookView xWindow="-28920" yWindow="-9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266" i="1" l="1"/>
  <c r="E266" i="1"/>
  <c r="E286" i="1"/>
  <c r="F286" i="1"/>
  <c r="G283" i="1"/>
  <c r="G284" i="1" s="1"/>
  <c r="G285" i="1" s="1"/>
  <c r="G263" i="1"/>
  <c r="G264" i="1" s="1"/>
  <c r="G265" i="1" s="1"/>
  <c r="G35" i="1"/>
  <c r="G34" i="1"/>
  <c r="F189" i="1"/>
  <c r="E189" i="1"/>
  <c r="E187" i="1"/>
  <c r="E188" i="1"/>
  <c r="F188" i="1" s="1"/>
  <c r="E186" i="1"/>
  <c r="D189" i="1"/>
  <c r="F187" i="1"/>
  <c r="F186" i="1"/>
  <c r="G186" i="1" s="1"/>
  <c r="G180" i="1"/>
  <c r="G179" i="1"/>
  <c r="D181" i="1"/>
  <c r="G352" i="1"/>
  <c r="G353" i="1" s="1"/>
  <c r="G354" i="1" s="1"/>
  <c r="G355" i="1" s="1"/>
  <c r="G331" i="1"/>
  <c r="G332" i="1" s="1"/>
  <c r="G333" i="1" s="1"/>
  <c r="G334" i="1" s="1"/>
  <c r="D314" i="1"/>
  <c r="G309" i="1"/>
  <c r="E309" i="1"/>
  <c r="F309" i="1" s="1"/>
  <c r="E310" i="1"/>
  <c r="F310" i="1" s="1"/>
  <c r="G310" i="1" s="1"/>
  <c r="G245" i="1"/>
  <c r="G244" i="1"/>
  <c r="G243" i="1"/>
  <c r="G204" i="1"/>
  <c r="G205" i="1" s="1"/>
  <c r="G203" i="1"/>
  <c r="E179" i="1"/>
  <c r="F179" i="1" s="1"/>
  <c r="E180" i="1"/>
  <c r="F180" i="1" s="1"/>
  <c r="G159" i="1"/>
  <c r="G160" i="1" s="1"/>
  <c r="G161" i="1" s="1"/>
  <c r="G117" i="1"/>
  <c r="G118" i="1" s="1"/>
  <c r="G119" i="1" s="1"/>
  <c r="G120" i="1" s="1"/>
  <c r="G121" i="1" s="1"/>
  <c r="G122" i="1" s="1"/>
  <c r="G53" i="1"/>
  <c r="G54" i="1" s="1"/>
  <c r="E178" i="1"/>
  <c r="F178" i="1" s="1"/>
  <c r="G178" i="1" s="1"/>
  <c r="G457" i="1"/>
  <c r="G458" i="1" s="1"/>
  <c r="G459" i="1" s="1"/>
  <c r="G460" i="1" s="1"/>
  <c r="G436" i="1"/>
  <c r="G437" i="1" s="1"/>
  <c r="G438" i="1" s="1"/>
  <c r="G439" i="1" s="1"/>
  <c r="G415" i="1"/>
  <c r="G416" i="1" s="1"/>
  <c r="G417" i="1" s="1"/>
  <c r="G418" i="1" s="1"/>
  <c r="G394" i="1"/>
  <c r="G395" i="1" s="1"/>
  <c r="G396" i="1" s="1"/>
  <c r="G397" i="1" s="1"/>
  <c r="G373" i="1"/>
  <c r="G374" i="1" s="1"/>
  <c r="G375" i="1" s="1"/>
  <c r="G376" i="1" s="1"/>
  <c r="E311" i="1"/>
  <c r="F311" i="1" s="1"/>
  <c r="G311" i="1" s="1"/>
  <c r="E312" i="1"/>
  <c r="F312" i="1" s="1"/>
  <c r="E313" i="1"/>
  <c r="F313" i="1" s="1"/>
  <c r="G223" i="1"/>
  <c r="G224" i="1" s="1"/>
  <c r="G225" i="1" s="1"/>
  <c r="G94" i="1"/>
  <c r="G95" i="1" s="1"/>
  <c r="G96" i="1" s="1"/>
  <c r="G97" i="1" s="1"/>
  <c r="G98" i="1" s="1"/>
  <c r="G99" i="1" s="1"/>
  <c r="G33" i="1"/>
  <c r="G187" i="1" l="1"/>
  <c r="G188" i="1"/>
  <c r="G312" i="1"/>
  <c r="G313" i="1" s="1"/>
  <c r="E314" i="1"/>
</calcChain>
</file>

<file path=xl/sharedStrings.xml><?xml version="1.0" encoding="utf-8"?>
<sst xmlns="http://schemas.openxmlformats.org/spreadsheetml/2006/main" count="254" uniqueCount="90">
  <si>
    <t>Statistics</t>
  </si>
  <si>
    <t>1) පදිංචි පළාත</t>
  </si>
  <si>
    <t>2) පදිංචි ප්‍රදේශයේ ස්භාවය</t>
  </si>
  <si>
    <t>3) ස්ත්‍රී/පුරුෂ භාවය</t>
  </si>
  <si>
    <t>4) ඔබගේ වයස් සීමාව</t>
  </si>
  <si>
    <t>5) අධ්‍යාපන මට්ටම</t>
  </si>
  <si>
    <t>6)වෘත්තීය ස්භාවය</t>
  </si>
  <si>
    <t>7) ඔබ රූපවාහිනි මාධ්‍ය භාවිතා කරනවා ද?</t>
  </si>
  <si>
    <t>8) පහත රූපවාහිනි නාලිකා අතුරින් ඔබ වැඩියෙන්ම නරඹන නාලිකාව වන්නේ?</t>
  </si>
  <si>
    <t>10)ඔබ ප්‍රවෘත්ති නැරඹීමට වැඩිපුර ම යොදාගන්නා නාලිකාව කුමක් ද?</t>
  </si>
  <si>
    <t>11)එම නාලිකාවේ විකාශය වන ප්‍රවෘත්ති අතුරින් ඔබ වඩාත් නැරඹීමට කැමැත්තක් දක්වන්නේ?</t>
  </si>
  <si>
    <t>12)ඔබ දේශපාලන වැඩසටහන් නැරඹීමට වැඩිපුර ම යොදාගන්නා නාලිකාව කුමක් ද?</t>
  </si>
  <si>
    <t>13)එම නාලිකාවේ විකාශය වන්නා වූ දේශපාලන කතිකාමය වැඩසටහන් අතුරින් ඔබ නැරඹීමට කැමති ම වැඩසටහන කුමක් ද?</t>
  </si>
  <si>
    <t>14)ඔබ රූපවාහිනි ප්‍රවෘත්ති හා දේශපාලන කතිකාමය වැඩසටහන් නරඹන්නේ?</t>
  </si>
  <si>
    <t>15)රූපවාහිනි ප්‍රවෘත්ති සහ දේශපාලන කතිකාමය වැඩසටහන් ශානර තුළ සාකච්ඡා කරනු ලබන කරුණු සෘජුව ම ඔබට අදාළ වන්නේ ද?</t>
  </si>
  <si>
    <t>16)අදාළ වන්නේ නම් එමගින් අවබෝධ කරගත හැකිවන්නේ?</t>
  </si>
  <si>
    <t>18)රූපවාහිනි ප්‍රවෘත්ති සහ දේශපාලන කතිකාමය වැඩසටහන් සදහා පාදක කරගන්නා තේමා පිළිබඳ ඔබගේ අදහස කුමක් ද?</t>
  </si>
  <si>
    <t>19)මෙම වැඩසටහන් තුළින් සාකච්ඡා කරන කරුණු වඩාත් අදාළ වන්නේ කවුරුන් සදහා ද?</t>
  </si>
  <si>
    <t>20)මෙම වැඩසටහන් මගින් වැඩි ඉඩකඩක් ලබාදෙන්නේ කවුරුන් සදහා ද?</t>
  </si>
  <si>
    <t>21)මෙම වැඩසටහන් මගින් වැඩි වශයෙන් පිළිඹිබු වන්නේ?</t>
  </si>
  <si>
    <t>22)මෙම වැඩසටහන් මගින් සාකච්ඡා කරනු ලබන කරුණු ඔබ මුහුණදෙන සැබෑ තත්වය වෙනස් කිරීමට ඉවහල් වන්නේ ද?</t>
  </si>
  <si>
    <t>23)රූපවාහිනි ප්‍රවෘත්ති සහ දේශපාලන කතිකාමය වැඩසටහන් ඉදිරිපත් කිරීමේදී අපක්ෂපාතීව එම කාර්යය සිදුකරන්නේයැයි ඔබ සිතනවා ද?</t>
  </si>
  <si>
    <t>24)රූපවාහිනි ප්‍රවෘත්ති සහ දේශපාලන කතිකාමය වැඩසටහන් පිලිබද ඔබගේ අදහස කුමක් ද?</t>
  </si>
  <si>
    <t>N</t>
  </si>
  <si>
    <t>Valid</t>
  </si>
  <si>
    <t>Missing</t>
  </si>
  <si>
    <t>Frequency Table</t>
  </si>
  <si>
    <t>tl;=j</t>
  </si>
  <si>
    <t>ixLHd;h</t>
  </si>
  <si>
    <t>m%;sY;h</t>
  </si>
  <si>
    <t>j,x.= m%;sY;h</t>
  </si>
  <si>
    <t>iuqÉÑ; m%;sY;h</t>
  </si>
  <si>
    <t>W;=reueo m&lt;d;</t>
  </si>
  <si>
    <t>niakdysr m&lt;d;</t>
  </si>
  <si>
    <t>w¾O kd.ßl</t>
  </si>
  <si>
    <t>.%dóh</t>
  </si>
  <si>
    <t>kd.ßl</t>
  </si>
  <si>
    <t>mqreI</t>
  </si>
  <si>
    <t>ia;%S</t>
  </si>
  <si>
    <t>wjqreÿ 18 - 25 w;r</t>
  </si>
  <si>
    <t>wjqreÿ 26 - 33 w;r</t>
  </si>
  <si>
    <t>wjqreÿ 34 - 41 w;r</t>
  </si>
  <si>
    <t>wjqreÿ 42 - 49 w;r</t>
  </si>
  <si>
    <t>w'fmd'i Wiia fm&lt; iu;a</t>
  </si>
  <si>
    <t>w'fmd'i idudkH fm&lt; iu;a</t>
  </si>
  <si>
    <t>Wmdê wfmalaIl</t>
  </si>
  <si>
    <t>WmdêOdÍ</t>
  </si>
  <si>
    <t>ämaf,daudOdÍ</t>
  </si>
  <si>
    <t>fjk;a</t>
  </si>
  <si>
    <t>fm!oa.,sl wxYh</t>
  </si>
  <si>
    <t>rdcH wxYh</t>
  </si>
  <si>
    <t>/lshd úrys;</t>
  </si>
  <si>
    <t>YsIH</t>
  </si>
  <si>
    <t>iajhx /lshd</t>
  </si>
  <si>
    <t>Tõ</t>
  </si>
  <si>
    <t>ke;</t>
  </si>
  <si>
    <t>iajdëk rEmjdysksh</t>
  </si>
  <si>
    <t>lsisjla ke;</t>
  </si>
  <si>
    <t>mefhka meh mqj;a</t>
  </si>
  <si>
    <t>m%Odk mqj;a</t>
  </si>
  <si>
    <t>;=,dj</t>
  </si>
  <si>
    <t>igk</t>
  </si>
  <si>
    <t>ck;d u;h ksfhdackh ùu wjfndaO lr .ekSug</t>
  </si>
  <si>
    <t>m%N+ u;h wjfndaO lr.ekSug</t>
  </si>
  <si>
    <t>wd¾Ól lreKq</t>
  </si>
  <si>
    <t>by&lt; mdka;sl l%shdl,dmhka</t>
  </si>
  <si>
    <t>cd;sl;ajh iïnkaO lreKq</t>
  </si>
  <si>
    <t>rfÜ md,kh iïnkaO lreKq</t>
  </si>
  <si>
    <t>iudcfha .egqïldÍ ;;a;aj ms&lt;sn| lreKq</t>
  </si>
  <si>
    <t>lsisfjl=g wod&lt; fkdfõ</t>
  </si>
  <si>
    <t>m%N+ mdka;sl ck;djg wod&lt; fõ</t>
  </si>
  <si>
    <t>idudkH ck;djg wod&lt; fõ</t>
  </si>
  <si>
    <t>idudkH ck;djg yd m%N+ mdka;sl ck;djg wod&lt; fõ</t>
  </si>
  <si>
    <t>m%N+ ck;djg</t>
  </si>
  <si>
    <t>idudkH ck;djg</t>
  </si>
  <si>
    <t>idudkH yd m%N+ hk fomsßigu</t>
  </si>
  <si>
    <t>lsisjla ms,sônq fkdfõ</t>
  </si>
  <si>
    <t>m%N+ u;h</t>
  </si>
  <si>
    <t>ienE ck;d u;h</t>
  </si>
  <si>
    <t>ienE ck;d u;h yd m%N+ u;h</t>
  </si>
  <si>
    <t>lsisfia;a u ke;</t>
  </si>
  <si>
    <t>uOHia:hs</t>
  </si>
  <si>
    <t>lsisfjl=f.a u;h bÈßm;a lsÍug wjia:dj fkd,efí'</t>
  </si>
  <si>
    <t>m%N+ me,eka;sfha u;h bÈßm;a lsÍug wjia:dj ,efí'</t>
  </si>
  <si>
    <t>idudkH ck;d u;h bÈßm;a lsÍug wjia:dj ,efí'</t>
  </si>
  <si>
    <t>idudkH yd m%N+ hk fomsßig u u;h bÈßm;a lsÍug wjia:dj ,efí'</t>
  </si>
  <si>
    <t>isri à ù</t>
  </si>
  <si>
    <t>m%jD;a;s</t>
  </si>
  <si>
    <t>foaYmd,k l;slduhjevigyka</t>
  </si>
  <si>
    <t>wjqreÿ 50g jeä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</si>
</sst>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</borders>
  <cellStyleXfs count="3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0">
    <xf numFmtId="0" fontId="0" fillId="0" borderId="0" xfId="0"/>
    <xf numFmtId="0" fontId="3" fillId="0" borderId="10" xfId="21" applyFont="1" applyBorder="1" applyAlignment="1">
      <alignment horizontal="center" wrapText="1"/>
    </xf>
    <xf numFmtId="0" fontId="3" fillId="0" borderId="11" xfId="22" applyFont="1" applyBorder="1" applyAlignment="1">
      <alignment horizontal="center" wrapText="1"/>
    </xf>
    <xf numFmtId="0" fontId="3" fillId="0" borderId="12" xfId="23" applyFont="1" applyBorder="1" applyAlignment="1">
      <alignment horizontal="center" wrapText="1"/>
    </xf>
    <xf numFmtId="164" fontId="3" fillId="0" borderId="14" xfId="26" applyNumberFormat="1" applyFont="1" applyBorder="1" applyAlignment="1">
      <alignment horizontal="right" vertical="top"/>
    </xf>
    <xf numFmtId="164" fontId="3" fillId="0" borderId="15" xfId="27" applyNumberFormat="1" applyFont="1" applyBorder="1" applyAlignment="1">
      <alignment horizontal="right" vertical="top"/>
    </xf>
    <xf numFmtId="164" fontId="3" fillId="0" borderId="16" xfId="28" applyNumberFormat="1" applyFont="1" applyBorder="1" applyAlignment="1">
      <alignment horizontal="right" vertical="top"/>
    </xf>
    <xf numFmtId="164" fontId="3" fillId="0" borderId="17" xfId="29" applyNumberFormat="1" applyFont="1" applyBorder="1" applyAlignment="1">
      <alignment horizontal="right" vertical="top"/>
    </xf>
    <xf numFmtId="164" fontId="3" fillId="0" borderId="18" xfId="30" applyNumberFormat="1" applyFont="1" applyBorder="1" applyAlignment="1">
      <alignment horizontal="right" vertical="top"/>
    </xf>
    <xf numFmtId="164" fontId="3" fillId="0" borderId="19" xfId="31" applyNumberFormat="1" applyFont="1" applyBorder="1" applyAlignment="1">
      <alignment horizontal="right" vertical="top"/>
    </xf>
    <xf numFmtId="165" fontId="3" fillId="0" borderId="15" xfId="32" applyNumberFormat="1" applyFont="1" applyBorder="1" applyAlignment="1">
      <alignment horizontal="right" vertical="top"/>
    </xf>
    <xf numFmtId="165" fontId="3" fillId="0" borderId="16" xfId="33" applyNumberFormat="1" applyFont="1" applyBorder="1" applyAlignment="1">
      <alignment horizontal="right" vertical="top"/>
    </xf>
    <xf numFmtId="164" fontId="3" fillId="0" borderId="20" xfId="34" applyNumberFormat="1" applyFont="1" applyBorder="1" applyAlignment="1">
      <alignment horizontal="right" vertical="top"/>
    </xf>
    <xf numFmtId="165" fontId="3" fillId="0" borderId="21" xfId="35" applyNumberFormat="1" applyFont="1" applyBorder="1" applyAlignment="1">
      <alignment horizontal="right" vertical="top"/>
    </xf>
    <xf numFmtId="165" fontId="3" fillId="0" borderId="22" xfId="36" applyNumberFormat="1" applyFont="1" applyBorder="1" applyAlignment="1">
      <alignment horizontal="right" vertical="top"/>
    </xf>
    <xf numFmtId="165" fontId="3" fillId="0" borderId="18" xfId="37" applyNumberFormat="1" applyFont="1" applyBorder="1" applyAlignment="1">
      <alignment horizontal="right" vertical="top"/>
    </xf>
    <xf numFmtId="0" fontId="3" fillId="0" borderId="19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3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6" fillId="0" borderId="25" xfId="0" applyFont="1" applyBorder="1" applyAlignment="1">
      <alignment horizontal="center" wrapText="1"/>
    </xf>
    <xf numFmtId="0" fontId="5" fillId="0" borderId="13" xfId="25" applyFont="1" applyBorder="1" applyAlignment="1">
      <alignment horizontal="left" vertical="top" wrapText="1"/>
    </xf>
    <xf numFmtId="0" fontId="5" fillId="0" borderId="0" xfId="0" applyFont="1"/>
    <xf numFmtId="0" fontId="5" fillId="0" borderId="9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0" fontId="5" fillId="0" borderId="26" xfId="10" applyFont="1" applyBorder="1" applyAlignment="1">
      <alignment horizontal="left" vertical="top" wrapText="1"/>
    </xf>
    <xf numFmtId="164" fontId="3" fillId="0" borderId="27" xfId="34" applyNumberFormat="1" applyFont="1" applyBorder="1" applyAlignment="1">
      <alignment horizontal="right" vertical="top"/>
    </xf>
    <xf numFmtId="165" fontId="3" fillId="0" borderId="28" xfId="35" applyNumberFormat="1" applyFont="1" applyBorder="1" applyAlignment="1">
      <alignment horizontal="right" vertical="top"/>
    </xf>
    <xf numFmtId="165" fontId="3" fillId="0" borderId="29" xfId="36" applyNumberFormat="1" applyFont="1" applyBorder="1" applyAlignment="1">
      <alignment horizontal="right" vertical="top"/>
    </xf>
    <xf numFmtId="0" fontId="5" fillId="0" borderId="6" xfId="10" applyFont="1" applyBorder="1" applyAlignment="1">
      <alignment horizontal="left" vertical="top" wrapText="1"/>
    </xf>
    <xf numFmtId="164" fontId="3" fillId="0" borderId="30" xfId="34" applyNumberFormat="1" applyFont="1" applyBorder="1" applyAlignment="1">
      <alignment horizontal="right" vertical="top"/>
    </xf>
    <xf numFmtId="165" fontId="3" fillId="0" borderId="31" xfId="35" applyNumberFormat="1" applyFont="1" applyBorder="1" applyAlignment="1">
      <alignment horizontal="right" vertical="top"/>
    </xf>
    <xf numFmtId="0" fontId="5" fillId="0" borderId="3" xfId="25" applyFont="1" applyBorder="1" applyAlignment="1">
      <alignment horizontal="left" vertical="top" wrapText="1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2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5" fontId="3" fillId="0" borderId="7" xfId="36" applyNumberFormat="1" applyFont="1" applyBorder="1" applyAlignment="1">
      <alignment horizontal="right" vertical="top"/>
    </xf>
    <xf numFmtId="0" fontId="5" fillId="0" borderId="9" xfId="12" applyFont="1" applyBorder="1" applyAlignment="1">
      <alignment horizontal="left" vertical="top" wrapText="1"/>
    </xf>
    <xf numFmtId="164" fontId="3" fillId="0" borderId="10" xfId="29" applyNumberFormat="1" applyFont="1" applyBorder="1" applyAlignment="1">
      <alignment horizontal="right" vertical="top"/>
    </xf>
    <xf numFmtId="165" fontId="3" fillId="0" borderId="11" xfId="37" applyNumberFormat="1" applyFont="1" applyBorder="1" applyAlignment="1">
      <alignment horizontal="right" vertical="top"/>
    </xf>
    <xf numFmtId="0" fontId="3" fillId="0" borderId="12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3" fillId="0" borderId="8" xfId="19" applyFont="1" applyBorder="1" applyAlignment="1">
      <alignment horizontal="left" wrapText="1"/>
    </xf>
    <xf numFmtId="0" fontId="3" fillId="0" borderId="9" xfId="20" applyFont="1" applyBorder="1" applyAlignment="1">
      <alignment horizontal="left" wrapText="1"/>
    </xf>
    <xf numFmtId="0" fontId="3" fillId="0" borderId="3" xfId="24" applyFont="1" applyBorder="1" applyAlignment="1">
      <alignment horizontal="left" vertical="top" wrapText="1"/>
    </xf>
    <xf numFmtId="0" fontId="3" fillId="0" borderId="3" xfId="11" applyFont="1" applyBorder="1" applyAlignment="1">
      <alignment horizontal="left" vertical="top" wrapText="1"/>
    </xf>
  </cellXfs>
  <cellStyles count="39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Sheet1!$C$13:$C$14</c:f>
              <c:strCache>
                <c:ptCount val="2"/>
                <c:pt idx="0">
                  <c:v>W;=reueo m&lt;d;</c:v>
                </c:pt>
                <c:pt idx="1">
                  <c:v>niakdysr m&lt;d;</c:v>
                </c:pt>
              </c:strCache>
            </c:strRef>
          </c:cat>
          <c:val>
            <c:numRef>
              <c:f>Sheet1!$D$13:$D$14</c:f>
              <c:numCache>
                <c:formatCode>###0</c:formatCode>
                <c:ptCount val="2"/>
                <c:pt idx="0">
                  <c:v>87</c:v>
                </c:pt>
                <c:pt idx="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Sheet1!$C$94:$C$99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Sheet1!$D$94:$D$99</c:f>
              <c:numCache>
                <c:formatCode>###0</c:formatCode>
                <c:ptCount val="6"/>
                <c:pt idx="0">
                  <c:v>8</c:v>
                </c:pt>
                <c:pt idx="1">
                  <c:v>22</c:v>
                </c:pt>
                <c:pt idx="2">
                  <c:v>35</c:v>
                </c:pt>
                <c:pt idx="3">
                  <c:v>95</c:v>
                </c:pt>
                <c:pt idx="4">
                  <c:v>38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Sheet1!$C$117:$C$122</c:f>
              <c:strCache>
                <c:ptCount val="6"/>
                <c:pt idx="0">
                  <c:v>fm!oa.,sl wxYh</c:v>
                </c:pt>
                <c:pt idx="1">
                  <c:v>rdcH wxYh</c:v>
                </c:pt>
                <c:pt idx="2">
                  <c:v>/lshd úrys;</c:v>
                </c:pt>
                <c:pt idx="3">
                  <c:v>YsIH</c:v>
                </c:pt>
                <c:pt idx="4">
                  <c:v>iajhx /lshd</c:v>
                </c:pt>
                <c:pt idx="5">
                  <c:v>fjk;a</c:v>
                </c:pt>
              </c:strCache>
            </c:strRef>
          </c:cat>
          <c:val>
            <c:numRef>
              <c:f>Sheet1!$D$117:$D$122</c:f>
              <c:numCache>
                <c:formatCode>###0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10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Sheet1!$C$117:$C$122</c:f>
              <c:strCache>
                <c:ptCount val="6"/>
                <c:pt idx="0">
                  <c:v>fm!oa.,sl wxYh</c:v>
                </c:pt>
                <c:pt idx="1">
                  <c:v>rdcH wxYh</c:v>
                </c:pt>
                <c:pt idx="2">
                  <c:v>/lshd úrys;</c:v>
                </c:pt>
                <c:pt idx="3">
                  <c:v>YsIH</c:v>
                </c:pt>
                <c:pt idx="4">
                  <c:v>iajhx /lshd</c:v>
                </c:pt>
                <c:pt idx="5">
                  <c:v>fjk;a</c:v>
                </c:pt>
              </c:strCache>
            </c:strRef>
          </c:cat>
          <c:val>
            <c:numRef>
              <c:f>Sheet1!$D$117:$D$122</c:f>
              <c:numCache>
                <c:formatCode>###0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10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Sheet1!$C$140:$C$141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Sheet1!$D$140:$D$141</c:f>
              <c:numCache>
                <c:formatCode>###0</c:formatCode>
                <c:ptCount val="2"/>
                <c:pt idx="0">
                  <c:v>182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cat>
            <c:strRef>
              <c:f>Sheet1!$C$140:$C$141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Sheet1!$D$140:$D$141</c:f>
              <c:numCache>
                <c:formatCode>###0</c:formatCode>
                <c:ptCount val="2"/>
                <c:pt idx="0">
                  <c:v>182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Sheet1!$C$159:$C$161</c:f>
              <c:strCache>
                <c:ptCount val="3"/>
                <c:pt idx="0">
                  <c:v>isri à ù</c:v>
                </c:pt>
                <c:pt idx="1">
                  <c:v>iajdëk rEmjdysksh</c:v>
                </c:pt>
                <c:pt idx="2">
                  <c:v>fjk;a</c:v>
                </c:pt>
              </c:strCache>
            </c:strRef>
          </c:cat>
          <c:val>
            <c:numRef>
              <c:f>Sheet1!$D$159:$D$161</c:f>
              <c:numCache>
                <c:formatCode>###0</c:formatCode>
                <c:ptCount val="3"/>
                <c:pt idx="0">
                  <c:v>95</c:v>
                </c:pt>
                <c:pt idx="1">
                  <c:v>79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Sheet1!$C$159:$C$161</c:f>
              <c:strCache>
                <c:ptCount val="3"/>
                <c:pt idx="0">
                  <c:v>isri à ù</c:v>
                </c:pt>
                <c:pt idx="1">
                  <c:v>iajdëk rEmjdysksh</c:v>
                </c:pt>
                <c:pt idx="2">
                  <c:v>fjk;a</c:v>
                </c:pt>
              </c:strCache>
            </c:strRef>
          </c:cat>
          <c:val>
            <c:numRef>
              <c:f>Sheet1!$D$159:$D$161</c:f>
              <c:numCache>
                <c:formatCode>###0</c:formatCode>
                <c:ptCount val="3"/>
                <c:pt idx="0">
                  <c:v>95</c:v>
                </c:pt>
                <c:pt idx="1">
                  <c:v>79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Sheet1!$C$178:$C$180</c:f>
              <c:strCache>
                <c:ptCount val="3"/>
                <c:pt idx="0">
                  <c:v>m%jD;a;s</c:v>
                </c:pt>
                <c:pt idx="1">
                  <c:v>foaYmd,k l;slduhjevigyka</c:v>
                </c:pt>
                <c:pt idx="2">
                  <c:v>fjk;a</c:v>
                </c:pt>
              </c:strCache>
            </c:strRef>
          </c:cat>
          <c:val>
            <c:numRef>
              <c:f>Sheet1!$D$178:$D$180</c:f>
              <c:numCache>
                <c:formatCode>###0</c:formatCode>
                <c:ptCount val="3"/>
                <c:pt idx="0">
                  <c:v>102</c:v>
                </c:pt>
                <c:pt idx="1">
                  <c:v>104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Sheet1!$C$203:$C$205</c:f>
              <c:strCache>
                <c:ptCount val="3"/>
                <c:pt idx="0">
                  <c:v>isri à ù</c:v>
                </c:pt>
                <c:pt idx="1">
                  <c:v>iajdëk rEmjdysksh</c:v>
                </c:pt>
                <c:pt idx="2">
                  <c:v>fjk;a</c:v>
                </c:pt>
              </c:strCache>
            </c:strRef>
          </c:cat>
          <c:val>
            <c:numRef>
              <c:f>Sheet1!$D$203:$D$205</c:f>
              <c:numCache>
                <c:formatCode>###0</c:formatCode>
                <c:ptCount val="3"/>
                <c:pt idx="0">
                  <c:v>101</c:v>
                </c:pt>
                <c:pt idx="1">
                  <c:v>74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cat>
            <c:strRef>
              <c:f>Sheet1!$C$203:$C$205</c:f>
              <c:strCache>
                <c:ptCount val="3"/>
                <c:pt idx="0">
                  <c:v>isri à ù</c:v>
                </c:pt>
                <c:pt idx="1">
                  <c:v>iajdëk rEmjdysksh</c:v>
                </c:pt>
                <c:pt idx="2">
                  <c:v>fjk;a</c:v>
                </c:pt>
              </c:strCache>
            </c:strRef>
          </c:cat>
          <c:val>
            <c:numRef>
              <c:f>Sheet1!$D$203:$D$205</c:f>
              <c:numCache>
                <c:formatCode>###0</c:formatCode>
                <c:ptCount val="3"/>
                <c:pt idx="0">
                  <c:v>101</c:v>
                </c:pt>
                <c:pt idx="1">
                  <c:v>74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cat>
            <c:strRef>
              <c:f>Sheet1!$C$13:$C$14</c:f>
              <c:strCache>
                <c:ptCount val="2"/>
                <c:pt idx="0">
                  <c:v>W;=reueo m&lt;d;</c:v>
                </c:pt>
                <c:pt idx="1">
                  <c:v>niakdysr m&lt;d;</c:v>
                </c:pt>
              </c:strCache>
            </c:strRef>
          </c:cat>
          <c:val>
            <c:numRef>
              <c:f>Sheet1!$D$13:$D$14</c:f>
              <c:numCache>
                <c:formatCode>###0</c:formatCode>
                <c:ptCount val="2"/>
                <c:pt idx="0">
                  <c:v>87</c:v>
                </c:pt>
                <c:pt idx="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Sheet1!$C$223:$C$225</c:f>
              <c:strCache>
                <c:ptCount val="3"/>
                <c:pt idx="0">
                  <c:v>m%Odk mqj;a</c:v>
                </c:pt>
                <c:pt idx="1">
                  <c:v>mefhka meh mqj;a</c:v>
                </c:pt>
                <c:pt idx="2">
                  <c:v>lsisjla ke;</c:v>
                </c:pt>
              </c:strCache>
            </c:strRef>
          </c:cat>
          <c:val>
            <c:numRef>
              <c:f>Sheet1!$D$223:$D$225</c:f>
              <c:numCache>
                <c:formatCode>###0</c:formatCode>
                <c:ptCount val="3"/>
                <c:pt idx="0">
                  <c:v>152</c:v>
                </c:pt>
                <c:pt idx="1">
                  <c:v>16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cat>
            <c:strRef>
              <c:f>Sheet1!$C$223:$C$225</c:f>
              <c:strCache>
                <c:ptCount val="3"/>
                <c:pt idx="0">
                  <c:v>m%Odk mqj;a</c:v>
                </c:pt>
                <c:pt idx="1">
                  <c:v>mefhka meh mqj;a</c:v>
                </c:pt>
                <c:pt idx="2">
                  <c:v>lsisjla ke;</c:v>
                </c:pt>
              </c:strCache>
            </c:strRef>
          </c:cat>
          <c:val>
            <c:numRef>
              <c:f>Sheet1!$D$223:$D$225</c:f>
              <c:numCache>
                <c:formatCode>###0</c:formatCode>
                <c:ptCount val="3"/>
                <c:pt idx="0">
                  <c:v>152</c:v>
                </c:pt>
                <c:pt idx="1">
                  <c:v>16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Sheet1!$C$243:$C$245</c:f>
              <c:strCache>
                <c:ptCount val="3"/>
                <c:pt idx="0">
                  <c:v>isri à ù</c:v>
                </c:pt>
                <c:pt idx="1">
                  <c:v>iajdëk rEmjdysksh</c:v>
                </c:pt>
                <c:pt idx="2">
                  <c:v>fjk;a</c:v>
                </c:pt>
              </c:strCache>
            </c:strRef>
          </c:cat>
          <c:val>
            <c:numRef>
              <c:f>Sheet1!$D$243:$D$245</c:f>
              <c:numCache>
                <c:formatCode>###0</c:formatCode>
                <c:ptCount val="3"/>
                <c:pt idx="0">
                  <c:v>95</c:v>
                </c:pt>
                <c:pt idx="1">
                  <c:v>85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cat>
            <c:strRef>
              <c:f>Sheet1!$C$243:$C$245</c:f>
              <c:strCache>
                <c:ptCount val="3"/>
                <c:pt idx="0">
                  <c:v>isri à ù</c:v>
                </c:pt>
                <c:pt idx="1">
                  <c:v>iajdëk rEmjdysksh</c:v>
                </c:pt>
                <c:pt idx="2">
                  <c:v>fjk;a</c:v>
                </c:pt>
              </c:strCache>
            </c:strRef>
          </c:cat>
          <c:val>
            <c:numRef>
              <c:f>Sheet1!$D$243:$D$245</c:f>
              <c:numCache>
                <c:formatCode>###0</c:formatCode>
                <c:ptCount val="3"/>
                <c:pt idx="0">
                  <c:v>95</c:v>
                </c:pt>
                <c:pt idx="1">
                  <c:v>85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Sheet1!$C$263:$C$265</c:f>
              <c:strCache>
                <c:ptCount val="3"/>
                <c:pt idx="0">
                  <c:v>igk</c:v>
                </c:pt>
                <c:pt idx="1">
                  <c:v>;=,dj</c:v>
                </c:pt>
                <c:pt idx="2">
                  <c:v>fjk;a</c:v>
                </c:pt>
              </c:strCache>
            </c:strRef>
          </c:cat>
          <c:val>
            <c:numRef>
              <c:f>Sheet1!$D$263:$D$265</c:f>
              <c:numCache>
                <c:formatCode>###0</c:formatCode>
                <c:ptCount val="3"/>
                <c:pt idx="0">
                  <c:v>97</c:v>
                </c:pt>
                <c:pt idx="1">
                  <c:v>87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cat>
            <c:strRef>
              <c:f>Sheet1!$C$263:$C$265</c:f>
              <c:strCache>
                <c:ptCount val="3"/>
                <c:pt idx="0">
                  <c:v>igk</c:v>
                </c:pt>
                <c:pt idx="1">
                  <c:v>;=,dj</c:v>
                </c:pt>
                <c:pt idx="2">
                  <c:v>fjk;a</c:v>
                </c:pt>
              </c:strCache>
            </c:strRef>
          </c:cat>
          <c:val>
            <c:numRef>
              <c:f>Sheet1!$D$263:$D$265</c:f>
              <c:numCache>
                <c:formatCode>###0</c:formatCode>
                <c:ptCount val="3"/>
                <c:pt idx="0">
                  <c:v>97</c:v>
                </c:pt>
                <c:pt idx="1">
                  <c:v>87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Sheet1!$C$283:$C$285</c:f>
              <c:strCache>
                <c:ptCount val="3"/>
                <c:pt idx="0">
                  <c:v>m%N+ u;h wjfndaO lr.ekSug</c:v>
                </c:pt>
                <c:pt idx="1">
                  <c:v>ck;d u;h ksfhdackh ùu wjfndaO lr .ekSug</c:v>
                </c:pt>
                <c:pt idx="2">
                  <c:v>fjk;a</c:v>
                </c:pt>
              </c:strCache>
            </c:strRef>
          </c:cat>
          <c:val>
            <c:numRef>
              <c:f>Sheet1!$D$283:$D$285</c:f>
              <c:numCache>
                <c:formatCode>###0</c:formatCode>
                <c:ptCount val="3"/>
                <c:pt idx="0">
                  <c:v>72</c:v>
                </c:pt>
                <c:pt idx="1">
                  <c:v>68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cat>
            <c:strRef>
              <c:f>Sheet1!$C$283:$C$285</c:f>
              <c:strCache>
                <c:ptCount val="3"/>
                <c:pt idx="0">
                  <c:v>m%N+ u;h wjfndaO lr.ekSug</c:v>
                </c:pt>
                <c:pt idx="1">
                  <c:v>ck;d u;h ksfhdackh ùu wjfndaO lr .ekSug</c:v>
                </c:pt>
                <c:pt idx="2">
                  <c:v>fjk;a</c:v>
                </c:pt>
              </c:strCache>
            </c:strRef>
          </c:cat>
          <c:val>
            <c:numRef>
              <c:f>Sheet1!$D$283:$D$285</c:f>
              <c:numCache>
                <c:formatCode>###0</c:formatCode>
                <c:ptCount val="3"/>
                <c:pt idx="0">
                  <c:v>72</c:v>
                </c:pt>
                <c:pt idx="1">
                  <c:v>68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1-4E6E-A604-6A48811A359D}"/>
              </c:ext>
            </c:extLst>
          </c:dPt>
          <c:cat>
            <c:strRef>
              <c:f>Sheet1!$C$303:$C$304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Sheet1!$D$303:$D$304</c:f>
              <c:numCache>
                <c:formatCode>###0</c:formatCode>
                <c:ptCount val="2"/>
                <c:pt idx="0">
                  <c:v>87</c:v>
                </c:pt>
                <c:pt idx="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1-4E6E-A604-6A48811A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6384"/>
        <c:axId val="644231424"/>
      </c:barChart>
      <c:catAx>
        <c:axId val="644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1424"/>
        <c:crosses val="autoZero"/>
        <c:auto val="1"/>
        <c:lblAlgn val="ctr"/>
        <c:lblOffset val="100"/>
        <c:noMultiLvlLbl val="0"/>
      </c:catAx>
      <c:valAx>
        <c:axId val="6442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F8C-A0B8-11DD646FD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F8C-A0B8-11DD646FD553}"/>
              </c:ext>
            </c:extLst>
          </c:dPt>
          <c:cat>
            <c:strRef>
              <c:f>Sheet1!$C$303:$C$304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Sheet1!$D$303:$D$304</c:f>
              <c:numCache>
                <c:formatCode>###0</c:formatCode>
                <c:ptCount val="2"/>
                <c:pt idx="0">
                  <c:v>87</c:v>
                </c:pt>
                <c:pt idx="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1-4872-9183-080DEA90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Sheet1!$C$33:$C$35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Sheet1!$D$33:$D$35</c:f>
              <c:numCache>
                <c:formatCode>###0</c:formatCode>
                <c:ptCount val="3"/>
                <c:pt idx="0">
                  <c:v>54</c:v>
                </c:pt>
                <c:pt idx="1">
                  <c:v>96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Sheet1!$C$309:$C$313</c:f>
              <c:strCache>
                <c:ptCount val="5"/>
                <c:pt idx="0">
                  <c:v>by&lt; mdka;sl l%shdl,dmhka</c:v>
                </c:pt>
                <c:pt idx="1">
                  <c:v>rfÜ md,kh iïnkaO lreKq</c:v>
                </c:pt>
                <c:pt idx="2">
                  <c:v>cd;sl;ajh iïnkaO lreKq</c:v>
                </c:pt>
                <c:pt idx="3">
                  <c:v>wd¾Ól lreKq</c:v>
                </c:pt>
                <c:pt idx="4">
                  <c:v>iudcfha .egqïldÍ ;;a;aj ms&lt;sn| lreKq</c:v>
                </c:pt>
              </c:strCache>
            </c:strRef>
          </c:cat>
          <c:val>
            <c:numRef>
              <c:f>Sheet1!$D$309:$D$313</c:f>
              <c:numCache>
                <c:formatCode>###0</c:formatCode>
                <c:ptCount val="5"/>
                <c:pt idx="0">
                  <c:v>42</c:v>
                </c:pt>
                <c:pt idx="1">
                  <c:v>10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F-4FB1-8FB6-1EAE67E3E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F-4FB1-8FB6-1EAE67E3E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F-4FB1-8FB6-1EAE67E3E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F-4FB1-8FB6-1EAE67E3E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F-4FB1-8FB6-1EAE67E3E374}"/>
              </c:ext>
            </c:extLst>
          </c:dPt>
          <c:cat>
            <c:strRef>
              <c:f>Sheet1!$C$309:$C$313</c:f>
              <c:strCache>
                <c:ptCount val="5"/>
                <c:pt idx="0">
                  <c:v>by&lt; mdka;sl l%shdl,dmhka</c:v>
                </c:pt>
                <c:pt idx="1">
                  <c:v>rfÜ md,kh iïnkaO lreKq</c:v>
                </c:pt>
                <c:pt idx="2">
                  <c:v>cd;sl;ajh iïnkaO lreKq</c:v>
                </c:pt>
                <c:pt idx="3">
                  <c:v>wd¾Ól lreKq</c:v>
                </c:pt>
                <c:pt idx="4">
                  <c:v>iudcfha .egqïldÍ ;;a;aj ms&lt;sn| lreKq</c:v>
                </c:pt>
              </c:strCache>
            </c:strRef>
          </c:cat>
          <c:val>
            <c:numRef>
              <c:f>Sheet1!$D$309:$D$313</c:f>
              <c:numCache>
                <c:formatCode>###0</c:formatCode>
                <c:ptCount val="5"/>
                <c:pt idx="0">
                  <c:v>42</c:v>
                </c:pt>
                <c:pt idx="1">
                  <c:v>10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3B7-A84E-5927AF8A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6-4207-99DE-44F746623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6-4207-99DE-44F74662380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6-4207-99DE-44F746623801}"/>
              </c:ext>
            </c:extLst>
          </c:dPt>
          <c:cat>
            <c:strRef>
              <c:f>Sheet1!$C$331:$C$334</c:f>
              <c:strCache>
                <c:ptCount val="4"/>
                <c:pt idx="0">
                  <c:v>idudkH ck;djg yd m%N+ mdka;sl ck;djg wod&lt; fõ</c:v>
                </c:pt>
                <c:pt idx="1">
                  <c:v>m%N+ mdka;sl ck;djg wod&lt; fõ</c:v>
                </c:pt>
                <c:pt idx="2">
                  <c:v>idudkH ck;djg wod&lt; fõ</c:v>
                </c:pt>
                <c:pt idx="3">
                  <c:v>lsisfjl=g wod&lt; fkdfõ</c:v>
                </c:pt>
              </c:strCache>
            </c:strRef>
          </c:cat>
          <c:val>
            <c:numRef>
              <c:f>Sheet1!$D$331:$D$334</c:f>
              <c:numCache>
                <c:formatCode>###0</c:formatCode>
                <c:ptCount val="4"/>
                <c:pt idx="0">
                  <c:v>47</c:v>
                </c:pt>
                <c:pt idx="1">
                  <c:v>115</c:v>
                </c:pt>
                <c:pt idx="2">
                  <c:v>12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207-99DE-44F74662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4032"/>
        <c:axId val="677419432"/>
      </c:barChart>
      <c:catAx>
        <c:axId val="67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9432"/>
        <c:crosses val="autoZero"/>
        <c:auto val="1"/>
        <c:lblAlgn val="ctr"/>
        <c:lblOffset val="100"/>
        <c:noMultiLvlLbl val="0"/>
      </c:catAx>
      <c:valAx>
        <c:axId val="6774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D0-4EC0-A25D-45BC745B0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D0-4EC0-A25D-45BC745B03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D0-4EC0-A25D-45BC745B03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D0-4EC0-A25D-45BC745B0334}"/>
              </c:ext>
            </c:extLst>
          </c:dPt>
          <c:cat>
            <c:strRef>
              <c:f>Sheet1!$C$331:$C$334</c:f>
              <c:strCache>
                <c:ptCount val="4"/>
                <c:pt idx="0">
                  <c:v>idudkH ck;djg yd m%N+ mdka;sl ck;djg wod&lt; fõ</c:v>
                </c:pt>
                <c:pt idx="1">
                  <c:v>m%N+ mdka;sl ck;djg wod&lt; fõ</c:v>
                </c:pt>
                <c:pt idx="2">
                  <c:v>idudkH ck;djg wod&lt; fõ</c:v>
                </c:pt>
                <c:pt idx="3">
                  <c:v>lsisfjl=g wod&lt; fkdfõ</c:v>
                </c:pt>
              </c:strCache>
            </c:strRef>
          </c:cat>
          <c:val>
            <c:numRef>
              <c:f>Sheet1!$D$331:$D$334</c:f>
              <c:numCache>
                <c:formatCode>###0</c:formatCode>
                <c:ptCount val="4"/>
                <c:pt idx="0">
                  <c:v>47</c:v>
                </c:pt>
                <c:pt idx="1">
                  <c:v>115</c:v>
                </c:pt>
                <c:pt idx="2">
                  <c:v>12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B84-81B7-98308ED8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4-498E-9938-A9893DB9B2D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4-498E-9938-A9893DB9B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4-498E-9938-A9893DB9B2D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34-498E-9938-A9893DB9B2D4}"/>
              </c:ext>
            </c:extLst>
          </c:dPt>
          <c:cat>
            <c:strRef>
              <c:f>Sheet1!$C$352:$C$355</c:f>
              <c:strCache>
                <c:ptCount val="4"/>
                <c:pt idx="0">
                  <c:v>idudkH ck;djg</c:v>
                </c:pt>
                <c:pt idx="1">
                  <c:v>m%N+ ck;djg</c:v>
                </c:pt>
                <c:pt idx="2">
                  <c:v>idudkH yd m%N+ hk fomsßigu</c:v>
                </c:pt>
                <c:pt idx="3">
                  <c:v>lsisfjl=g wod&lt; fkdfõ</c:v>
                </c:pt>
              </c:strCache>
            </c:strRef>
          </c:cat>
          <c:val>
            <c:numRef>
              <c:f>Sheet1!$D$352:$D$355</c:f>
              <c:numCache>
                <c:formatCode>###0</c:formatCode>
                <c:ptCount val="4"/>
                <c:pt idx="0">
                  <c:v>48</c:v>
                </c:pt>
                <c:pt idx="1">
                  <c:v>94</c:v>
                </c:pt>
                <c:pt idx="2">
                  <c:v>39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498E-9938-A9893DB9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5832"/>
        <c:axId val="677426992"/>
      </c:barChart>
      <c:catAx>
        <c:axId val="677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26992"/>
        <c:crosses val="autoZero"/>
        <c:auto val="1"/>
        <c:lblAlgn val="ctr"/>
        <c:lblOffset val="100"/>
        <c:noMultiLvlLbl val="0"/>
      </c:catAx>
      <c:valAx>
        <c:axId val="67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4-4118-9F05-12E67F131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4-4118-9F05-12E67F131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4-4118-9F05-12E67F131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4-4118-9F05-12E67F131791}"/>
              </c:ext>
            </c:extLst>
          </c:dPt>
          <c:cat>
            <c:strRef>
              <c:f>Sheet1!$C$352:$C$355</c:f>
              <c:strCache>
                <c:ptCount val="4"/>
                <c:pt idx="0">
                  <c:v>idudkH ck;djg</c:v>
                </c:pt>
                <c:pt idx="1">
                  <c:v>m%N+ ck;djg</c:v>
                </c:pt>
                <c:pt idx="2">
                  <c:v>idudkH yd m%N+ hk fomsßigu</c:v>
                </c:pt>
                <c:pt idx="3">
                  <c:v>lsisfjl=g wod&lt; fkdfõ</c:v>
                </c:pt>
              </c:strCache>
            </c:strRef>
          </c:cat>
          <c:val>
            <c:numRef>
              <c:f>Sheet1!$D$352:$D$355</c:f>
              <c:numCache>
                <c:formatCode>###0</c:formatCode>
                <c:ptCount val="4"/>
                <c:pt idx="0">
                  <c:v>48</c:v>
                </c:pt>
                <c:pt idx="1">
                  <c:v>94</c:v>
                </c:pt>
                <c:pt idx="2">
                  <c:v>39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4BCE-ABFC-87A9F78D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A8-4FA0-852B-1C9491257AC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A8-4FA0-852B-1C9491257AC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A8-4FA0-852B-1C9491257AC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AA8-4FA0-852B-1C9491257AC8}"/>
              </c:ext>
            </c:extLst>
          </c:dPt>
          <c:cat>
            <c:strRef>
              <c:f>Sheet1!$C$373:$C$376</c:f>
              <c:strCache>
                <c:ptCount val="4"/>
                <c:pt idx="0">
                  <c:v>idudkH ck;djg</c:v>
                </c:pt>
                <c:pt idx="1">
                  <c:v>m%N+ ck;djg</c:v>
                </c:pt>
                <c:pt idx="2">
                  <c:v>idudkH yd m%N+ hk fomsßigu</c:v>
                </c:pt>
                <c:pt idx="3">
                  <c:v>lsisfjl=g wod&lt; fkdfõ</c:v>
                </c:pt>
              </c:strCache>
            </c:strRef>
          </c:cat>
          <c:val>
            <c:numRef>
              <c:f>Sheet1!$D$373:$D$376</c:f>
              <c:numCache>
                <c:formatCode>###0</c:formatCode>
                <c:ptCount val="4"/>
                <c:pt idx="0">
                  <c:v>28</c:v>
                </c:pt>
                <c:pt idx="1">
                  <c:v>109</c:v>
                </c:pt>
                <c:pt idx="2">
                  <c:v>47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8-4FA0-852B-1C949125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8352"/>
        <c:axId val="657798400"/>
      </c:barChart>
      <c:catAx>
        <c:axId val="6774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400"/>
        <c:crosses val="autoZero"/>
        <c:auto val="1"/>
        <c:lblAlgn val="ctr"/>
        <c:lblOffset val="100"/>
        <c:noMultiLvlLbl val="0"/>
      </c:catAx>
      <c:valAx>
        <c:axId val="6577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3B-4502-9B31-79D6C44BC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3B-4502-9B31-79D6C44BC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3B-4502-9B31-79D6C44BC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3B-4502-9B31-79D6C44BC656}"/>
              </c:ext>
            </c:extLst>
          </c:dPt>
          <c:cat>
            <c:strRef>
              <c:f>Sheet1!$C$373:$C$376</c:f>
              <c:strCache>
                <c:ptCount val="4"/>
                <c:pt idx="0">
                  <c:v>idudkH ck;djg</c:v>
                </c:pt>
                <c:pt idx="1">
                  <c:v>m%N+ ck;djg</c:v>
                </c:pt>
                <c:pt idx="2">
                  <c:v>idudkH yd m%N+ hk fomsßigu</c:v>
                </c:pt>
                <c:pt idx="3">
                  <c:v>lsisfjl=g wod&lt; fkdfõ</c:v>
                </c:pt>
              </c:strCache>
            </c:strRef>
          </c:cat>
          <c:val>
            <c:numRef>
              <c:f>Sheet1!$D$373:$D$376</c:f>
              <c:numCache>
                <c:formatCode>###0</c:formatCode>
                <c:ptCount val="4"/>
                <c:pt idx="0">
                  <c:v>28</c:v>
                </c:pt>
                <c:pt idx="1">
                  <c:v>109</c:v>
                </c:pt>
                <c:pt idx="2">
                  <c:v>47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46DA-9D4C-ACEE4A839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7-4788-B8CC-7FC2D8CA84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97-4788-B8CC-7FC2D8CA84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7-4788-B8CC-7FC2D8CA845B}"/>
              </c:ext>
            </c:extLst>
          </c:dPt>
          <c:cat>
            <c:strRef>
              <c:f>Sheet1!$C$394:$C$397</c:f>
              <c:strCache>
                <c:ptCount val="4"/>
                <c:pt idx="0">
                  <c:v>ienE ck;d u;h</c:v>
                </c:pt>
                <c:pt idx="1">
                  <c:v>m%N+ u;h</c:v>
                </c:pt>
                <c:pt idx="2">
                  <c:v>ienE ck;d u;h yd m%N+ u;h</c:v>
                </c:pt>
                <c:pt idx="3">
                  <c:v>lsisjla ms,sônq fkdfõ</c:v>
                </c:pt>
              </c:strCache>
            </c:strRef>
          </c:cat>
          <c:val>
            <c:numRef>
              <c:f>Sheet1!$D$394:$D$397</c:f>
              <c:numCache>
                <c:formatCode>###0</c:formatCode>
                <c:ptCount val="4"/>
                <c:pt idx="0">
                  <c:v>8</c:v>
                </c:pt>
                <c:pt idx="1">
                  <c:v>118</c:v>
                </c:pt>
                <c:pt idx="2">
                  <c:v>44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7-4788-B8CC-7FC2D8CA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6600"/>
        <c:axId val="657798040"/>
      </c:barChart>
      <c:catAx>
        <c:axId val="65779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8040"/>
        <c:crosses val="autoZero"/>
        <c:auto val="1"/>
        <c:lblAlgn val="ctr"/>
        <c:lblOffset val="100"/>
        <c:noMultiLvlLbl val="0"/>
      </c:catAx>
      <c:valAx>
        <c:axId val="6577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53-4465-A631-C420ECD332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53-4465-A631-C420ECD33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53-4465-A631-C420ECD332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53-4465-A631-C420ECD3324B}"/>
              </c:ext>
            </c:extLst>
          </c:dPt>
          <c:cat>
            <c:strRef>
              <c:f>Sheet1!$C$394:$C$397</c:f>
              <c:strCache>
                <c:ptCount val="4"/>
                <c:pt idx="0">
                  <c:v>ienE ck;d u;h</c:v>
                </c:pt>
                <c:pt idx="1">
                  <c:v>m%N+ u;h</c:v>
                </c:pt>
                <c:pt idx="2">
                  <c:v>ienE ck;d u;h yd m%N+ u;h</c:v>
                </c:pt>
                <c:pt idx="3">
                  <c:v>lsisjla ms,sônq fkdfõ</c:v>
                </c:pt>
              </c:strCache>
            </c:strRef>
          </c:cat>
          <c:val>
            <c:numRef>
              <c:f>Sheet1!$D$394:$D$397</c:f>
              <c:numCache>
                <c:formatCode>###0</c:formatCode>
                <c:ptCount val="4"/>
                <c:pt idx="0">
                  <c:v>8</c:v>
                </c:pt>
                <c:pt idx="1">
                  <c:v>118</c:v>
                </c:pt>
                <c:pt idx="2">
                  <c:v>44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B-4922-B93A-7A513227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Sheet1!$C$33:$C$35</c:f>
              <c:strCache>
                <c:ptCount val="3"/>
                <c:pt idx="0">
                  <c:v>.%dóh</c:v>
                </c:pt>
                <c:pt idx="1">
                  <c:v>w¾O kd.ßl</c:v>
                </c:pt>
                <c:pt idx="2">
                  <c:v>kd.ßl</c:v>
                </c:pt>
              </c:strCache>
            </c:strRef>
          </c:cat>
          <c:val>
            <c:numRef>
              <c:f>Sheet1!$D$33:$D$35</c:f>
              <c:numCache>
                <c:formatCode>###0</c:formatCode>
                <c:ptCount val="3"/>
                <c:pt idx="0">
                  <c:v>54</c:v>
                </c:pt>
                <c:pt idx="1">
                  <c:v>96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5-4248-9300-47AB8ED9ACF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B5-4248-9300-47AB8ED9ACF5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5-4248-9300-47AB8ED9ACF5}"/>
              </c:ext>
            </c:extLst>
          </c:dPt>
          <c:cat>
            <c:strRef>
              <c:f>Sheet1!$C$415:$C$418</c:f>
              <c:strCache>
                <c:ptCount val="4"/>
                <c:pt idx="0">
                  <c:v>Tõ</c:v>
                </c:pt>
                <c:pt idx="1">
                  <c:v>uOHia:hs</c:v>
                </c:pt>
                <c:pt idx="2">
                  <c:v>ke;</c:v>
                </c:pt>
                <c:pt idx="3">
                  <c:v>lsisfia;a u ke;</c:v>
                </c:pt>
              </c:strCache>
            </c:strRef>
          </c:cat>
          <c:val>
            <c:numRef>
              <c:f>Sheet1!$D$415:$D$418</c:f>
              <c:numCache>
                <c:formatCode>###0</c:formatCode>
                <c:ptCount val="4"/>
                <c:pt idx="0">
                  <c:v>10</c:v>
                </c:pt>
                <c:pt idx="1">
                  <c:v>99</c:v>
                </c:pt>
                <c:pt idx="2">
                  <c:v>69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5-4248-9300-47AB8ED9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3000"/>
        <c:axId val="657793360"/>
      </c:barChart>
      <c:catAx>
        <c:axId val="65779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57793360"/>
        <c:crosses val="autoZero"/>
        <c:auto val="1"/>
        <c:lblAlgn val="ctr"/>
        <c:lblOffset val="100"/>
        <c:noMultiLvlLbl val="0"/>
      </c:catAx>
      <c:valAx>
        <c:axId val="6577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7-45BF-9164-AE3002FCB7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7-45BF-9164-AE3002FCB7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7-45BF-9164-AE3002FCB7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7-45BF-9164-AE3002FCB720}"/>
              </c:ext>
            </c:extLst>
          </c:dPt>
          <c:cat>
            <c:strRef>
              <c:f>Sheet1!$C$415:$C$418</c:f>
              <c:strCache>
                <c:ptCount val="4"/>
                <c:pt idx="0">
                  <c:v>Tõ</c:v>
                </c:pt>
                <c:pt idx="1">
                  <c:v>uOHia:hs</c:v>
                </c:pt>
                <c:pt idx="2">
                  <c:v>ke;</c:v>
                </c:pt>
                <c:pt idx="3">
                  <c:v>lsisfia;a u ke;</c:v>
                </c:pt>
              </c:strCache>
            </c:strRef>
          </c:cat>
          <c:val>
            <c:numRef>
              <c:f>Sheet1!$D$415:$D$418</c:f>
              <c:numCache>
                <c:formatCode>###0</c:formatCode>
                <c:ptCount val="4"/>
                <c:pt idx="0">
                  <c:v>10</c:v>
                </c:pt>
                <c:pt idx="1">
                  <c:v>99</c:v>
                </c:pt>
                <c:pt idx="2">
                  <c:v>69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C-4DDA-9C66-C229311F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5F-4F4D-B460-0A594E722584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5F-4F4D-B460-0A594E722584}"/>
              </c:ext>
            </c:extLst>
          </c:dPt>
          <c:cat>
            <c:strRef>
              <c:f>Sheet1!$C$436:$C$439</c:f>
              <c:strCache>
                <c:ptCount val="4"/>
                <c:pt idx="0">
                  <c:v>Tõ</c:v>
                </c:pt>
                <c:pt idx="1">
                  <c:v>uOHia:hs</c:v>
                </c:pt>
                <c:pt idx="2">
                  <c:v>ke;</c:v>
                </c:pt>
                <c:pt idx="3">
                  <c:v>lsisfia;a u ke;</c:v>
                </c:pt>
              </c:strCache>
            </c:strRef>
          </c:cat>
          <c:val>
            <c:numRef>
              <c:f>Sheet1!$D$436:$D$439</c:f>
              <c:numCache>
                <c:formatCode>###0</c:formatCode>
                <c:ptCount val="4"/>
                <c:pt idx="0" formatCode="General">
                  <c:v>0</c:v>
                </c:pt>
                <c:pt idx="1">
                  <c:v>75</c:v>
                </c:pt>
                <c:pt idx="2">
                  <c:v>85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F-4F4D-B460-0A594E722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20872"/>
        <c:axId val="683046360"/>
      </c:barChart>
      <c:catAx>
        <c:axId val="67742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46360"/>
        <c:crosses val="autoZero"/>
        <c:auto val="1"/>
        <c:lblAlgn val="ctr"/>
        <c:lblOffset val="100"/>
        <c:noMultiLvlLbl val="0"/>
      </c:catAx>
      <c:valAx>
        <c:axId val="6830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2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9B-4654-AE75-2B75F8979B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9B-4654-AE75-2B75F8979B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9B-4654-AE75-2B75F8979B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9B-4654-AE75-2B75F8979BCD}"/>
              </c:ext>
            </c:extLst>
          </c:dPt>
          <c:cat>
            <c:strRef>
              <c:f>Sheet1!$C$436:$C$439</c:f>
              <c:strCache>
                <c:ptCount val="4"/>
                <c:pt idx="0">
                  <c:v>Tõ</c:v>
                </c:pt>
                <c:pt idx="1">
                  <c:v>uOHia:hs</c:v>
                </c:pt>
                <c:pt idx="2">
                  <c:v>ke;</c:v>
                </c:pt>
                <c:pt idx="3">
                  <c:v>lsisfia;a u ke;</c:v>
                </c:pt>
              </c:strCache>
            </c:strRef>
          </c:cat>
          <c:val>
            <c:numRef>
              <c:f>Sheet1!$D$436:$D$439</c:f>
              <c:numCache>
                <c:formatCode>###0</c:formatCode>
                <c:ptCount val="4"/>
                <c:pt idx="0" formatCode="General">
                  <c:v>0</c:v>
                </c:pt>
                <c:pt idx="1">
                  <c:v>75</c:v>
                </c:pt>
                <c:pt idx="2">
                  <c:v>85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7-4ADE-9302-2ED916E9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C6-4BA3-89C2-D9F8E090307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C6-4BA3-89C2-D9F8E090307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C6-4BA3-89C2-D9F8E0903071}"/>
              </c:ext>
            </c:extLst>
          </c:dPt>
          <c:cat>
            <c:strRef>
              <c:f>Sheet1!$C$457:$C$460</c:f>
              <c:strCache>
                <c:ptCount val="4"/>
                <c:pt idx="0">
                  <c:v>idudkH ck;d u;h bÈßm;a lsÍug wjia:dj ,efí'</c:v>
                </c:pt>
                <c:pt idx="1">
                  <c:v>m%N+ me,eka;sfha u;h bÈßm;a lsÍug wjia:dj ,efí'</c:v>
                </c:pt>
                <c:pt idx="2">
                  <c:v>idudkH yd m%N+ hk fomsßig u u;h bÈßm;a lsÍug wjia:dj ,efí'</c:v>
                </c:pt>
                <c:pt idx="3">
                  <c:v>lsisfjl=f.a u;h bÈßm;a lsÍug wjia:dj fkd,efí'</c:v>
                </c:pt>
              </c:strCache>
            </c:strRef>
          </c:cat>
          <c:val>
            <c:numRef>
              <c:f>Sheet1!$D$457:$D$460</c:f>
              <c:numCache>
                <c:formatCode>###0</c:formatCode>
                <c:ptCount val="4"/>
                <c:pt idx="0">
                  <c:v>9</c:v>
                </c:pt>
                <c:pt idx="1">
                  <c:v>107</c:v>
                </c:pt>
                <c:pt idx="2">
                  <c:v>56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6-4BA3-89C2-D9F8E0903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22600"/>
        <c:axId val="683028000"/>
      </c:barChart>
      <c:catAx>
        <c:axId val="6830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83028000"/>
        <c:crosses val="autoZero"/>
        <c:auto val="1"/>
        <c:lblAlgn val="ctr"/>
        <c:lblOffset val="100"/>
        <c:noMultiLvlLbl val="0"/>
      </c:catAx>
      <c:valAx>
        <c:axId val="6830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AA-4610-AD22-FA510B0C55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AA-4610-AD22-FA510B0C55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AA-4610-AD22-FA510B0C55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AA-4610-AD22-FA510B0C55ED}"/>
              </c:ext>
            </c:extLst>
          </c:dPt>
          <c:cat>
            <c:strRef>
              <c:f>Sheet1!$C$457:$C$460</c:f>
              <c:strCache>
                <c:ptCount val="4"/>
                <c:pt idx="0">
                  <c:v>idudkH ck;d u;h bÈßm;a lsÍug wjia:dj ,efí'</c:v>
                </c:pt>
                <c:pt idx="1">
                  <c:v>m%N+ me,eka;sfha u;h bÈßm;a lsÍug wjia:dj ,efí'</c:v>
                </c:pt>
                <c:pt idx="2">
                  <c:v>idudkH yd m%N+ hk fomsßig u u;h bÈßm;a lsÍug wjia:dj ,efí'</c:v>
                </c:pt>
                <c:pt idx="3">
                  <c:v>lsisfjl=f.a u;h bÈßm;a lsÍug wjia:dj fkd,efí'</c:v>
                </c:pt>
              </c:strCache>
            </c:strRef>
          </c:cat>
          <c:val>
            <c:numRef>
              <c:f>Sheet1!$D$457:$D$460</c:f>
              <c:numCache>
                <c:formatCode>###0</c:formatCode>
                <c:ptCount val="4"/>
                <c:pt idx="0">
                  <c:v>9</c:v>
                </c:pt>
                <c:pt idx="1">
                  <c:v>107</c:v>
                </c:pt>
                <c:pt idx="2">
                  <c:v>56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9-414E-A89C-0D581ABF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3-492E-87B3-6644B43727A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D3-492E-87B3-6644B43727AE}"/>
              </c:ext>
            </c:extLst>
          </c:dPt>
          <c:cat>
            <c:strRef>
              <c:f>Sheet1!$C$186:$C$188</c:f>
              <c:strCache>
                <c:ptCount val="3"/>
                <c:pt idx="0">
                  <c:v>m%jD;a;s</c:v>
                </c:pt>
                <c:pt idx="1">
                  <c:v>foaYmd,k l;slduhjevigyka</c:v>
                </c:pt>
                <c:pt idx="2">
                  <c:v>fjk;a</c:v>
                </c:pt>
              </c:strCache>
            </c:strRef>
          </c:cat>
          <c:val>
            <c:numRef>
              <c:f>Sheet1!$D$186:$D$188</c:f>
              <c:numCache>
                <c:formatCode>###0</c:formatCode>
                <c:ptCount val="3"/>
                <c:pt idx="0">
                  <c:v>102</c:v>
                </c:pt>
                <c:pt idx="1">
                  <c:v>104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92E-87B3-6644B437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06152"/>
        <c:axId val="460406512"/>
      </c:barChart>
      <c:catAx>
        <c:axId val="4604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06512"/>
        <c:crosses val="autoZero"/>
        <c:auto val="1"/>
        <c:lblAlgn val="ctr"/>
        <c:lblOffset val="100"/>
        <c:noMultiLvlLbl val="0"/>
      </c:catAx>
      <c:valAx>
        <c:axId val="4604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A-459A-A55A-068C17135A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A-459A-A55A-068C17135A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A-459A-A55A-068C17135A60}"/>
              </c:ext>
            </c:extLst>
          </c:dPt>
          <c:cat>
            <c:strRef>
              <c:f>Sheet1!$C$186:$C$188</c:f>
              <c:strCache>
                <c:ptCount val="3"/>
                <c:pt idx="0">
                  <c:v>m%jD;a;s</c:v>
                </c:pt>
                <c:pt idx="1">
                  <c:v>foaYmd,k l;slduhjevigyka</c:v>
                </c:pt>
                <c:pt idx="2">
                  <c:v>fjk;a</c:v>
                </c:pt>
              </c:strCache>
            </c:strRef>
          </c:cat>
          <c:val>
            <c:numRef>
              <c:f>Sheet1!$D$186:$D$188</c:f>
              <c:numCache>
                <c:formatCode>###0</c:formatCode>
                <c:ptCount val="3"/>
                <c:pt idx="0">
                  <c:v>102</c:v>
                </c:pt>
                <c:pt idx="1">
                  <c:v>104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0-4A32-ABE2-26EB217D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Sheet1!$C$53:$C$54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Sheet1!$D$53:$D$54</c:f>
              <c:numCache>
                <c:formatCode>###0</c:formatCode>
                <c:ptCount val="2"/>
                <c:pt idx="0">
                  <c:v>112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cat>
            <c:strRef>
              <c:f>Sheet1!$C$53:$C$54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Sheet1!$D$53:$D$54</c:f>
              <c:numCache>
                <c:formatCode>###0</c:formatCode>
                <c:ptCount val="2"/>
                <c:pt idx="0">
                  <c:v>112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Sheet1!$C$72:$C$76</c:f>
              <c:strCache>
                <c:ptCount val="5"/>
                <c:pt idx="0">
                  <c:v>wjqreÿ 18 - 25 w;r</c:v>
                </c:pt>
                <c:pt idx="1">
                  <c:v>wjqreÿ 26 - 33 w;r</c:v>
                </c:pt>
                <c:pt idx="2">
                  <c:v>wjqreÿ 34 - 41 w;r</c:v>
                </c:pt>
                <c:pt idx="3">
                  <c:v>wjqreÿ 42 - 49 w;r</c:v>
                </c:pt>
                <c:pt idx="4">
                  <c:v>wjqreÿ 50g jeä</c:v>
                </c:pt>
              </c:strCache>
            </c:strRef>
          </c:cat>
          <c:val>
            <c:numRef>
              <c:f>Sheet1!$D$72:$D$76</c:f>
              <c:numCache>
                <c:formatCode>###0</c:formatCode>
                <c:ptCount val="5"/>
                <c:pt idx="0">
                  <c:v>91</c:v>
                </c:pt>
                <c:pt idx="1">
                  <c:v>89</c:v>
                </c:pt>
                <c:pt idx="2">
                  <c:v>16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Sheet1!$C$72:$C$76</c:f>
              <c:strCache>
                <c:ptCount val="5"/>
                <c:pt idx="0">
                  <c:v>wjqreÿ 18 - 25 w;r</c:v>
                </c:pt>
                <c:pt idx="1">
                  <c:v>wjqreÿ 26 - 33 w;r</c:v>
                </c:pt>
                <c:pt idx="2">
                  <c:v>wjqreÿ 34 - 41 w;r</c:v>
                </c:pt>
                <c:pt idx="3">
                  <c:v>wjqreÿ 42 - 49 w;r</c:v>
                </c:pt>
                <c:pt idx="4">
                  <c:v>wjqreÿ 50g jeä</c:v>
                </c:pt>
              </c:strCache>
            </c:strRef>
          </c:cat>
          <c:val>
            <c:numRef>
              <c:f>Sheet1!$D$72:$D$76</c:f>
              <c:numCache>
                <c:formatCode>###0</c:formatCode>
                <c:ptCount val="5"/>
                <c:pt idx="0">
                  <c:v>91</c:v>
                </c:pt>
                <c:pt idx="1">
                  <c:v>89</c:v>
                </c:pt>
                <c:pt idx="2">
                  <c:v>16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Sheet1!$C$94:$C$99</c:f>
              <c:strCache>
                <c:ptCount val="6"/>
                <c:pt idx="0">
                  <c:v>w'fmd'i idudkH fm&lt; iu;a</c:v>
                </c:pt>
                <c:pt idx="1">
                  <c:v>w'fmd'i Wiia fm&lt; iu;a</c:v>
                </c:pt>
                <c:pt idx="2">
                  <c:v>ämaf,daudOdÍ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Sheet1!$D$94:$D$99</c:f>
              <c:numCache>
                <c:formatCode>###0</c:formatCode>
                <c:ptCount val="6"/>
                <c:pt idx="0">
                  <c:v>8</c:v>
                </c:pt>
                <c:pt idx="1">
                  <c:v>22</c:v>
                </c:pt>
                <c:pt idx="2">
                  <c:v>35</c:v>
                </c:pt>
                <c:pt idx="3">
                  <c:v>95</c:v>
                </c:pt>
                <c:pt idx="4">
                  <c:v>38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15</xdr:row>
      <xdr:rowOff>123825</xdr:rowOff>
    </xdr:from>
    <xdr:to>
      <xdr:col>6</xdr:col>
      <xdr:colOff>333375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15</xdr:row>
      <xdr:rowOff>104775</xdr:rowOff>
    </xdr:from>
    <xdr:to>
      <xdr:col>11</xdr:col>
      <xdr:colOff>647700</xdr:colOff>
      <xdr:row>28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32</xdr:row>
      <xdr:rowOff>9525</xdr:rowOff>
    </xdr:from>
    <xdr:to>
      <xdr:col>12</xdr:col>
      <xdr:colOff>247650</xdr:colOff>
      <xdr:row>45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31</xdr:row>
      <xdr:rowOff>342900</xdr:rowOff>
    </xdr:from>
    <xdr:to>
      <xdr:col>17</xdr:col>
      <xdr:colOff>561975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50</xdr:row>
      <xdr:rowOff>238125</xdr:rowOff>
    </xdr:from>
    <xdr:to>
      <xdr:col>12</xdr:col>
      <xdr:colOff>371475</xdr:colOff>
      <xdr:row>63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50</xdr:row>
      <xdr:rowOff>247650</xdr:rowOff>
    </xdr:from>
    <xdr:to>
      <xdr:col>17</xdr:col>
      <xdr:colOff>647700</xdr:colOff>
      <xdr:row>63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70</xdr:row>
      <xdr:rowOff>66675</xdr:rowOff>
    </xdr:from>
    <xdr:to>
      <xdr:col>12</xdr:col>
      <xdr:colOff>657225</xdr:colOff>
      <xdr:row>83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70</xdr:row>
      <xdr:rowOff>66675</xdr:rowOff>
    </xdr:from>
    <xdr:to>
      <xdr:col>18</xdr:col>
      <xdr:colOff>200025</xdr:colOff>
      <xdr:row>83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92</xdr:row>
      <xdr:rowOff>171450</xdr:rowOff>
    </xdr:from>
    <xdr:to>
      <xdr:col>17</xdr:col>
      <xdr:colOff>142875</xdr:colOff>
      <xdr:row>104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92</xdr:row>
      <xdr:rowOff>180975</xdr:rowOff>
    </xdr:from>
    <xdr:to>
      <xdr:col>12</xdr:col>
      <xdr:colOff>76200</xdr:colOff>
      <xdr:row>104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114</xdr:row>
      <xdr:rowOff>247650</xdr:rowOff>
    </xdr:from>
    <xdr:to>
      <xdr:col>12</xdr:col>
      <xdr:colOff>219075</xdr:colOff>
      <xdr:row>127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523875</xdr:colOff>
      <xdr:row>115</xdr:row>
      <xdr:rowOff>19050</xdr:rowOff>
    </xdr:from>
    <xdr:to>
      <xdr:col>17</xdr:col>
      <xdr:colOff>571500</xdr:colOff>
      <xdr:row>127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138</xdr:row>
      <xdr:rowOff>314325</xdr:rowOff>
    </xdr:from>
    <xdr:to>
      <xdr:col>12</xdr:col>
      <xdr:colOff>600075</xdr:colOff>
      <xdr:row>151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138</xdr:row>
      <xdr:rowOff>257175</xdr:rowOff>
    </xdr:from>
    <xdr:to>
      <xdr:col>17</xdr:col>
      <xdr:colOff>819150</xdr:colOff>
      <xdr:row>151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156</xdr:row>
      <xdr:rowOff>390525</xdr:rowOff>
    </xdr:from>
    <xdr:to>
      <xdr:col>12</xdr:col>
      <xdr:colOff>285750</xdr:colOff>
      <xdr:row>168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156</xdr:row>
      <xdr:rowOff>400050</xdr:rowOff>
    </xdr:from>
    <xdr:to>
      <xdr:col>17</xdr:col>
      <xdr:colOff>723900</xdr:colOff>
      <xdr:row>168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447675</xdr:colOff>
      <xdr:row>175</xdr:row>
      <xdr:rowOff>142875</xdr:rowOff>
    </xdr:from>
    <xdr:to>
      <xdr:col>12</xdr:col>
      <xdr:colOff>495300</xdr:colOff>
      <xdr:row>187</xdr:row>
      <xdr:rowOff>142875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200</xdr:row>
      <xdr:rowOff>409575</xdr:rowOff>
    </xdr:from>
    <xdr:to>
      <xdr:col>12</xdr:col>
      <xdr:colOff>523875</xdr:colOff>
      <xdr:row>212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200</xdr:row>
      <xdr:rowOff>419100</xdr:rowOff>
    </xdr:from>
    <xdr:to>
      <xdr:col>17</xdr:col>
      <xdr:colOff>809625</xdr:colOff>
      <xdr:row>212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220</xdr:row>
      <xdr:rowOff>381000</xdr:rowOff>
    </xdr:from>
    <xdr:to>
      <xdr:col>12</xdr:col>
      <xdr:colOff>333375</xdr:colOff>
      <xdr:row>233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220</xdr:row>
      <xdr:rowOff>400050</xdr:rowOff>
    </xdr:from>
    <xdr:to>
      <xdr:col>17</xdr:col>
      <xdr:colOff>800100</xdr:colOff>
      <xdr:row>233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241</xdr:row>
      <xdr:rowOff>76200</xdr:rowOff>
    </xdr:from>
    <xdr:to>
      <xdr:col>12</xdr:col>
      <xdr:colOff>704850</xdr:colOff>
      <xdr:row>252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241</xdr:row>
      <xdr:rowOff>19050</xdr:rowOff>
    </xdr:from>
    <xdr:to>
      <xdr:col>18</xdr:col>
      <xdr:colOff>57150</xdr:colOff>
      <xdr:row>252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261</xdr:row>
      <xdr:rowOff>19050</xdr:rowOff>
    </xdr:from>
    <xdr:to>
      <xdr:col>12</xdr:col>
      <xdr:colOff>323850</xdr:colOff>
      <xdr:row>273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261</xdr:row>
      <xdr:rowOff>9525</xdr:rowOff>
    </xdr:from>
    <xdr:to>
      <xdr:col>17</xdr:col>
      <xdr:colOff>723900</xdr:colOff>
      <xdr:row>273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280</xdr:row>
      <xdr:rowOff>400050</xdr:rowOff>
    </xdr:from>
    <xdr:to>
      <xdr:col>12</xdr:col>
      <xdr:colOff>276225</xdr:colOff>
      <xdr:row>290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280</xdr:row>
      <xdr:rowOff>419100</xdr:rowOff>
    </xdr:from>
    <xdr:to>
      <xdr:col>17</xdr:col>
      <xdr:colOff>571500</xdr:colOff>
      <xdr:row>290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685800</xdr:colOff>
      <xdr:row>300</xdr:row>
      <xdr:rowOff>133350</xdr:rowOff>
    </xdr:from>
    <xdr:to>
      <xdr:col>13</xdr:col>
      <xdr:colOff>733425</xdr:colOff>
      <xdr:row>309</xdr:row>
      <xdr:rowOff>152400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0C8F02-DEC0-E1FC-8C2F-D56FA0DA8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9525</xdr:colOff>
      <xdr:row>300</xdr:row>
      <xdr:rowOff>95250</xdr:rowOff>
    </xdr:from>
    <xdr:to>
      <xdr:col>19</xdr:col>
      <xdr:colOff>57150</xdr:colOff>
      <xdr:row>309</xdr:row>
      <xdr:rowOff>114300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B506E30-6200-FAB1-B933-4753E481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590550</xdr:colOff>
      <xdr:row>311</xdr:row>
      <xdr:rowOff>152400</xdr:rowOff>
    </xdr:from>
    <xdr:to>
      <xdr:col>12</xdr:col>
      <xdr:colOff>638175</xdr:colOff>
      <xdr:row>322</xdr:row>
      <xdr:rowOff>142875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28575</xdr:colOff>
      <xdr:row>311</xdr:row>
      <xdr:rowOff>152400</xdr:rowOff>
    </xdr:from>
    <xdr:to>
      <xdr:col>18</xdr:col>
      <xdr:colOff>76200</xdr:colOff>
      <xdr:row>322</xdr:row>
      <xdr:rowOff>142875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2236F28-5A8D-0155-52D9-C1898E8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638175</xdr:colOff>
      <xdr:row>329</xdr:row>
      <xdr:rowOff>47625</xdr:rowOff>
    </xdr:from>
    <xdr:to>
      <xdr:col>12</xdr:col>
      <xdr:colOff>685800</xdr:colOff>
      <xdr:row>337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AD0437-2DD7-8831-CC23-2C6F939B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428625</xdr:colOff>
      <xdr:row>328</xdr:row>
      <xdr:rowOff>400050</xdr:rowOff>
    </xdr:from>
    <xdr:to>
      <xdr:col>18</xdr:col>
      <xdr:colOff>476250</xdr:colOff>
      <xdr:row>336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B499E65-E34D-7CEA-198C-5F4E31D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647700</xdr:colOff>
      <xdr:row>350</xdr:row>
      <xdr:rowOff>190500</xdr:rowOff>
    </xdr:from>
    <xdr:to>
      <xdr:col>12</xdr:col>
      <xdr:colOff>695325</xdr:colOff>
      <xdr:row>361</xdr:row>
      <xdr:rowOff>133350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340BC49-C39F-6BA6-9238-9C857F69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885825</xdr:colOff>
      <xdr:row>350</xdr:row>
      <xdr:rowOff>200025</xdr:rowOff>
    </xdr:from>
    <xdr:to>
      <xdr:col>18</xdr:col>
      <xdr:colOff>28575</xdr:colOff>
      <xdr:row>361</xdr:row>
      <xdr:rowOff>142875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6BC0B8B-08EE-31A1-784C-14F508CF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276225</xdr:colOff>
      <xdr:row>371</xdr:row>
      <xdr:rowOff>38100</xdr:rowOff>
    </xdr:from>
    <xdr:to>
      <xdr:col>12</xdr:col>
      <xdr:colOff>323850</xdr:colOff>
      <xdr:row>381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0958202-76D8-14CC-8F56-3403C292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533400</xdr:colOff>
      <xdr:row>371</xdr:row>
      <xdr:rowOff>19050</xdr:rowOff>
    </xdr:from>
    <xdr:to>
      <xdr:col>17</xdr:col>
      <xdr:colOff>581025</xdr:colOff>
      <xdr:row>381</xdr:row>
      <xdr:rowOff>171450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FBFB534-A14E-C09C-A956-AAA3616FE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733425</xdr:colOff>
      <xdr:row>392</xdr:row>
      <xdr:rowOff>304800</xdr:rowOff>
    </xdr:from>
    <xdr:to>
      <xdr:col>12</xdr:col>
      <xdr:colOff>781050</xdr:colOff>
      <xdr:row>404</xdr:row>
      <xdr:rowOff>38100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791058A-24B6-DE88-5DC0-B06A63C9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333375</xdr:colOff>
      <xdr:row>392</xdr:row>
      <xdr:rowOff>285750</xdr:rowOff>
    </xdr:from>
    <xdr:to>
      <xdr:col>18</xdr:col>
      <xdr:colOff>381000</xdr:colOff>
      <xdr:row>404</xdr:row>
      <xdr:rowOff>19050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5407D9E-D851-0AB5-E108-230DE8902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581025</xdr:colOff>
      <xdr:row>413</xdr:row>
      <xdr:rowOff>38100</xdr:rowOff>
    </xdr:from>
    <xdr:to>
      <xdr:col>12</xdr:col>
      <xdr:colOff>628650</xdr:colOff>
      <xdr:row>425</xdr:row>
      <xdr:rowOff>114300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4B435C-82A9-8E5B-F8A5-3466A0FD2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12</xdr:col>
      <xdr:colOff>781050</xdr:colOff>
      <xdr:row>413</xdr:row>
      <xdr:rowOff>0</xdr:rowOff>
    </xdr:from>
    <xdr:to>
      <xdr:col>17</xdr:col>
      <xdr:colOff>828675</xdr:colOff>
      <xdr:row>425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7C6CE5A3-CB77-D465-FDAC-EFCCC94BE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581025</xdr:colOff>
      <xdr:row>433</xdr:row>
      <xdr:rowOff>409575</xdr:rowOff>
    </xdr:from>
    <xdr:to>
      <xdr:col>12</xdr:col>
      <xdr:colOff>628650</xdr:colOff>
      <xdr:row>445</xdr:row>
      <xdr:rowOff>9525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E8F5709-744E-0600-76AD-CB6534BCA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13</xdr:col>
      <xdr:colOff>781050</xdr:colOff>
      <xdr:row>433</xdr:row>
      <xdr:rowOff>438150</xdr:rowOff>
    </xdr:from>
    <xdr:to>
      <xdr:col>18</xdr:col>
      <xdr:colOff>828675</xdr:colOff>
      <xdr:row>445</xdr:row>
      <xdr:rowOff>38100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C20AA1D-4F2F-A0C6-2D53-5F864D0B4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561975</xdr:colOff>
      <xdr:row>456</xdr:row>
      <xdr:rowOff>95250</xdr:rowOff>
    </xdr:from>
    <xdr:to>
      <xdr:col>12</xdr:col>
      <xdr:colOff>609600</xdr:colOff>
      <xdr:row>460</xdr:row>
      <xdr:rowOff>28575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6BB47EA-FF97-C0DE-F87A-447A847D4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771525</xdr:colOff>
      <xdr:row>456</xdr:row>
      <xdr:rowOff>66675</xdr:rowOff>
    </xdr:from>
    <xdr:to>
      <xdr:col>17</xdr:col>
      <xdr:colOff>819150</xdr:colOff>
      <xdr:row>460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D9FD927-EADB-0831-238B-B3A5DD000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1257300</xdr:colOff>
      <xdr:row>189</xdr:row>
      <xdr:rowOff>95250</xdr:rowOff>
    </xdr:from>
    <xdr:to>
      <xdr:col>5</xdr:col>
      <xdr:colOff>676275</xdr:colOff>
      <xdr:row>199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2468E-F909-9E67-03BF-2D07B1C7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71438</xdr:colOff>
      <xdr:row>189</xdr:row>
      <xdr:rowOff>85726</xdr:rowOff>
    </xdr:from>
    <xdr:to>
      <xdr:col>10</xdr:col>
      <xdr:colOff>295276</xdr:colOff>
      <xdr:row>199</xdr:row>
      <xdr:rowOff>66676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D9BD7B-BB1C-1EDA-EC64-CFA193AF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Y461"/>
  <sheetViews>
    <sheetView tabSelected="1" topLeftCell="A244" workbookViewId="0">
      <selection activeCell="F257" sqref="F257"/>
    </sheetView>
  </sheetViews>
  <sheetFormatPr defaultRowHeight="15.75" x14ac:dyDescent="0.25"/>
  <cols>
    <col min="2" max="2" width="21.140625" style="17" customWidth="1"/>
    <col min="3" max="3" width="22.7109375" style="28" customWidth="1"/>
    <col min="4" max="4" width="23" customWidth="1"/>
    <col min="5" max="25" width="13.5703125" customWidth="1"/>
  </cols>
  <sheetData>
    <row r="3" spans="2:25" ht="21" customHeight="1" x14ac:dyDescent="0.25">
      <c r="B3" s="53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5"/>
    </row>
    <row r="4" spans="2:25" ht="245.1" customHeight="1" x14ac:dyDescent="0.25">
      <c r="B4" s="56"/>
      <c r="C4" s="57"/>
      <c r="D4" s="1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  <c r="Q4" s="2" t="s">
        <v>14</v>
      </c>
      <c r="R4" s="2" t="s">
        <v>15</v>
      </c>
      <c r="S4" s="2" t="s">
        <v>16</v>
      </c>
      <c r="T4" s="2" t="s">
        <v>17</v>
      </c>
      <c r="U4" s="2" t="s">
        <v>18</v>
      </c>
      <c r="V4" s="2" t="s">
        <v>19</v>
      </c>
      <c r="W4" s="2" t="s">
        <v>20</v>
      </c>
      <c r="X4" s="2" t="s">
        <v>21</v>
      </c>
      <c r="Y4" s="3" t="s">
        <v>22</v>
      </c>
    </row>
    <row r="5" spans="2:25" ht="17.100000000000001" customHeight="1" x14ac:dyDescent="0.25">
      <c r="B5" s="58" t="s">
        <v>23</v>
      </c>
      <c r="C5" s="27" t="s">
        <v>24</v>
      </c>
      <c r="D5" s="4">
        <v>200</v>
      </c>
      <c r="E5" s="5">
        <v>200</v>
      </c>
      <c r="F5" s="5">
        <v>200</v>
      </c>
      <c r="G5" s="5">
        <v>200</v>
      </c>
      <c r="H5" s="5">
        <v>200</v>
      </c>
      <c r="I5" s="5">
        <v>200</v>
      </c>
      <c r="J5" s="5">
        <v>200</v>
      </c>
      <c r="K5" s="5">
        <v>200</v>
      </c>
      <c r="L5" s="5">
        <v>200</v>
      </c>
      <c r="M5" s="5">
        <v>200</v>
      </c>
      <c r="N5" s="5">
        <v>200</v>
      </c>
      <c r="O5" s="5">
        <v>200</v>
      </c>
      <c r="P5" s="5">
        <v>200</v>
      </c>
      <c r="Q5" s="5">
        <v>200</v>
      </c>
      <c r="R5" s="5">
        <v>200</v>
      </c>
      <c r="S5" s="5">
        <v>200</v>
      </c>
      <c r="T5" s="5">
        <v>200</v>
      </c>
      <c r="U5" s="5">
        <v>200</v>
      </c>
      <c r="V5" s="5">
        <v>200</v>
      </c>
      <c r="W5" s="5">
        <v>200</v>
      </c>
      <c r="X5" s="5">
        <v>200</v>
      </c>
      <c r="Y5" s="6">
        <v>200</v>
      </c>
    </row>
    <row r="6" spans="2:25" ht="17.100000000000001" customHeight="1" x14ac:dyDescent="0.25">
      <c r="B6" s="59"/>
      <c r="C6" s="23" t="s">
        <v>25</v>
      </c>
      <c r="D6" s="7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9">
        <v>0</v>
      </c>
    </row>
    <row r="9" spans="2:25" ht="18" x14ac:dyDescent="0.25">
      <c r="B9" s="18" t="s">
        <v>26</v>
      </c>
    </row>
    <row r="11" spans="2:25" ht="21" customHeight="1" x14ac:dyDescent="0.25">
      <c r="B11" s="53" t="s">
        <v>1</v>
      </c>
      <c r="C11" s="54"/>
      <c r="D11" s="54"/>
      <c r="E11" s="54"/>
      <c r="F11" s="54"/>
      <c r="G11" s="55"/>
    </row>
    <row r="12" spans="2:25" ht="29.1" customHeight="1" x14ac:dyDescent="0.25">
      <c r="B12" s="19"/>
      <c r="C12" s="29"/>
      <c r="D12" s="24" t="s">
        <v>28</v>
      </c>
      <c r="E12" s="25" t="s">
        <v>29</v>
      </c>
      <c r="F12" s="25" t="s">
        <v>30</v>
      </c>
      <c r="G12" s="26" t="s">
        <v>31</v>
      </c>
    </row>
    <row r="13" spans="2:25" ht="17.100000000000001" customHeight="1" x14ac:dyDescent="0.25">
      <c r="B13" s="20"/>
      <c r="C13" s="27" t="s">
        <v>32</v>
      </c>
      <c r="D13" s="4">
        <v>87</v>
      </c>
      <c r="E13" s="10">
        <v>43.5</v>
      </c>
      <c r="F13" s="10">
        <v>43.5</v>
      </c>
      <c r="G13" s="11">
        <v>43.5</v>
      </c>
    </row>
    <row r="14" spans="2:25" ht="17.100000000000001" customHeight="1" x14ac:dyDescent="0.25">
      <c r="B14" s="21"/>
      <c r="C14" s="30" t="s">
        <v>33</v>
      </c>
      <c r="D14" s="12">
        <v>113</v>
      </c>
      <c r="E14" s="13">
        <v>56.499999999999993</v>
      </c>
      <c r="F14" s="13">
        <v>56.499999999999993</v>
      </c>
      <c r="G14" s="14">
        <v>100</v>
      </c>
    </row>
    <row r="15" spans="2:25" ht="17.100000000000001" customHeight="1" x14ac:dyDescent="0.25">
      <c r="B15" s="22"/>
      <c r="C15" s="23" t="s">
        <v>27</v>
      </c>
      <c r="D15" s="7">
        <v>200</v>
      </c>
      <c r="E15" s="15">
        <v>100</v>
      </c>
      <c r="F15" s="15">
        <v>100</v>
      </c>
      <c r="G15" s="16"/>
    </row>
    <row r="16" spans="2:25" ht="17.100000000000001" customHeight="1" x14ac:dyDescent="0.25">
      <c r="B16" s="22"/>
      <c r="C16" s="48"/>
      <c r="D16" s="49"/>
      <c r="E16" s="50"/>
      <c r="F16" s="50"/>
      <c r="G16" s="51"/>
    </row>
    <row r="17" spans="2:7" ht="17.100000000000001" customHeight="1" x14ac:dyDescent="0.25">
      <c r="B17" s="22"/>
      <c r="C17" s="48"/>
      <c r="D17" s="49"/>
      <c r="E17" s="50"/>
      <c r="F17" s="50"/>
      <c r="G17" s="51"/>
    </row>
    <row r="18" spans="2:7" ht="17.100000000000001" customHeight="1" x14ac:dyDescent="0.25">
      <c r="B18" s="22"/>
      <c r="C18" s="48"/>
      <c r="D18" s="49"/>
      <c r="E18" s="50"/>
      <c r="F18" s="50"/>
      <c r="G18" s="51"/>
    </row>
    <row r="19" spans="2:7" ht="17.100000000000001" customHeight="1" x14ac:dyDescent="0.25">
      <c r="B19" s="22"/>
      <c r="C19" s="48"/>
      <c r="D19" s="49"/>
      <c r="E19" s="50"/>
      <c r="F19" s="50"/>
      <c r="G19" s="51"/>
    </row>
    <row r="20" spans="2:7" ht="17.100000000000001" customHeight="1" x14ac:dyDescent="0.25">
      <c r="B20" s="22"/>
      <c r="C20" s="48"/>
      <c r="D20" s="49"/>
      <c r="E20" s="50"/>
      <c r="F20" s="50"/>
      <c r="G20" s="51"/>
    </row>
    <row r="21" spans="2:7" ht="17.100000000000001" customHeight="1" x14ac:dyDescent="0.25">
      <c r="B21" s="22"/>
      <c r="C21" s="48"/>
      <c r="D21" s="49"/>
      <c r="E21" s="50"/>
      <c r="F21" s="50"/>
      <c r="G21" s="51"/>
    </row>
    <row r="22" spans="2:7" ht="17.100000000000001" customHeight="1" x14ac:dyDescent="0.25">
      <c r="B22" s="22"/>
      <c r="C22" s="48"/>
      <c r="D22" s="49"/>
      <c r="E22" s="50"/>
      <c r="F22" s="50"/>
      <c r="G22" s="51"/>
    </row>
    <row r="23" spans="2:7" ht="17.100000000000001" customHeight="1" x14ac:dyDescent="0.25">
      <c r="B23" s="22"/>
      <c r="C23" s="48"/>
      <c r="D23" s="49"/>
      <c r="E23" s="50"/>
      <c r="F23" s="50"/>
      <c r="G23" s="51"/>
    </row>
    <row r="24" spans="2:7" ht="17.100000000000001" customHeight="1" x14ac:dyDescent="0.25">
      <c r="B24" s="22"/>
      <c r="C24" s="48"/>
      <c r="D24" s="49"/>
      <c r="E24" s="50"/>
      <c r="F24" s="50"/>
      <c r="G24" s="51"/>
    </row>
    <row r="25" spans="2:7" ht="17.100000000000001" customHeight="1" x14ac:dyDescent="0.25">
      <c r="B25" s="22"/>
      <c r="C25" s="48"/>
      <c r="D25" s="49"/>
      <c r="E25" s="50"/>
      <c r="F25" s="50"/>
      <c r="G25" s="51"/>
    </row>
    <row r="26" spans="2:7" ht="17.100000000000001" customHeight="1" x14ac:dyDescent="0.25">
      <c r="B26" s="22"/>
      <c r="C26" s="48"/>
      <c r="D26" s="49"/>
      <c r="E26" s="50"/>
      <c r="F26" s="50"/>
      <c r="G26" s="51"/>
    </row>
    <row r="27" spans="2:7" ht="17.100000000000001" customHeight="1" x14ac:dyDescent="0.25">
      <c r="B27" s="22"/>
      <c r="C27" s="48"/>
      <c r="D27" s="49"/>
      <c r="E27" s="50"/>
      <c r="F27" s="50"/>
      <c r="G27" s="51"/>
    </row>
    <row r="28" spans="2:7" ht="17.100000000000001" customHeight="1" x14ac:dyDescent="0.25">
      <c r="B28" s="22"/>
      <c r="C28" s="48"/>
      <c r="D28" s="49"/>
      <c r="E28" s="50"/>
      <c r="F28" s="50"/>
      <c r="G28" s="51"/>
    </row>
    <row r="29" spans="2:7" ht="17.100000000000001" customHeight="1" x14ac:dyDescent="0.25">
      <c r="B29" s="22"/>
      <c r="C29" s="48"/>
      <c r="D29" s="49"/>
      <c r="E29" s="50"/>
      <c r="F29" s="50"/>
      <c r="G29" s="51"/>
    </row>
    <row r="31" spans="2:7" ht="21" customHeight="1" x14ac:dyDescent="0.25">
      <c r="B31" s="53" t="s">
        <v>2</v>
      </c>
      <c r="C31" s="54"/>
      <c r="D31" s="54"/>
      <c r="E31" s="54"/>
      <c r="F31" s="54"/>
      <c r="G31" s="55"/>
    </row>
    <row r="32" spans="2:7" ht="29.1" customHeight="1" x14ac:dyDescent="0.25">
      <c r="B32" s="19"/>
      <c r="C32" s="29"/>
      <c r="D32" s="24" t="s">
        <v>28</v>
      </c>
      <c r="E32" s="25" t="s">
        <v>29</v>
      </c>
      <c r="F32" s="25" t="s">
        <v>30</v>
      </c>
      <c r="G32" s="26" t="s">
        <v>31</v>
      </c>
    </row>
    <row r="33" spans="2:7" ht="17.100000000000001" customHeight="1" x14ac:dyDescent="0.25">
      <c r="B33" s="20"/>
      <c r="C33" s="31" t="s">
        <v>35</v>
      </c>
      <c r="D33" s="32">
        <v>54</v>
      </c>
      <c r="E33" s="33">
        <v>27</v>
      </c>
      <c r="F33" s="33">
        <v>27</v>
      </c>
      <c r="G33" s="34">
        <f>F33</f>
        <v>27</v>
      </c>
    </row>
    <row r="34" spans="2:7" ht="17.100000000000001" customHeight="1" x14ac:dyDescent="0.25">
      <c r="B34" s="21"/>
      <c r="C34" s="38" t="s">
        <v>34</v>
      </c>
      <c r="D34" s="39">
        <v>96</v>
      </c>
      <c r="E34" s="40">
        <v>48</v>
      </c>
      <c r="F34" s="40">
        <v>48</v>
      </c>
      <c r="G34" s="41">
        <f>F34+G33</f>
        <v>75</v>
      </c>
    </row>
    <row r="35" spans="2:7" ht="17.100000000000001" customHeight="1" x14ac:dyDescent="0.25">
      <c r="B35" s="21"/>
      <c r="C35" s="35" t="s">
        <v>36</v>
      </c>
      <c r="D35" s="36">
        <v>50</v>
      </c>
      <c r="E35" s="37">
        <v>25</v>
      </c>
      <c r="F35" s="37">
        <v>25</v>
      </c>
      <c r="G35" s="41">
        <f>F35+G34</f>
        <v>100</v>
      </c>
    </row>
    <row r="36" spans="2:7" ht="17.100000000000001" customHeight="1" x14ac:dyDescent="0.25">
      <c r="B36" s="22"/>
      <c r="C36" s="23" t="s">
        <v>27</v>
      </c>
      <c r="D36" s="7">
        <v>200</v>
      </c>
      <c r="E36" s="15">
        <v>100</v>
      </c>
      <c r="F36" s="15">
        <v>100</v>
      </c>
      <c r="G36" s="16"/>
    </row>
    <row r="37" spans="2:7" ht="17.100000000000001" customHeight="1" x14ac:dyDescent="0.25">
      <c r="B37" s="22"/>
      <c r="C37" s="48"/>
      <c r="D37" s="49"/>
      <c r="E37" s="50"/>
      <c r="F37" s="50"/>
      <c r="G37" s="51"/>
    </row>
    <row r="38" spans="2:7" ht="17.100000000000001" customHeight="1" x14ac:dyDescent="0.25">
      <c r="B38" s="22"/>
      <c r="C38" s="48"/>
      <c r="D38" s="49"/>
      <c r="E38" s="50"/>
      <c r="F38" s="50"/>
      <c r="G38" s="51"/>
    </row>
    <row r="39" spans="2:7" ht="17.100000000000001" customHeight="1" x14ac:dyDescent="0.25">
      <c r="B39" s="22"/>
      <c r="C39" s="48"/>
      <c r="D39" s="49"/>
      <c r="E39" s="50"/>
      <c r="F39" s="50"/>
      <c r="G39" s="51"/>
    </row>
    <row r="40" spans="2:7" ht="17.100000000000001" customHeight="1" x14ac:dyDescent="0.25">
      <c r="B40" s="22"/>
      <c r="C40" s="48"/>
      <c r="D40" s="49"/>
      <c r="E40" s="50"/>
      <c r="F40" s="50"/>
      <c r="G40" s="51"/>
    </row>
    <row r="41" spans="2:7" ht="17.100000000000001" customHeight="1" x14ac:dyDescent="0.25">
      <c r="B41" s="22"/>
      <c r="C41" s="48"/>
      <c r="D41" s="49"/>
      <c r="E41" s="50"/>
      <c r="F41" s="50"/>
      <c r="G41" s="51"/>
    </row>
    <row r="42" spans="2:7" ht="17.100000000000001" customHeight="1" x14ac:dyDescent="0.25">
      <c r="B42" s="22"/>
      <c r="C42" s="48"/>
      <c r="D42" s="49"/>
      <c r="E42" s="50"/>
      <c r="F42" s="50"/>
      <c r="G42" s="51"/>
    </row>
    <row r="43" spans="2:7" ht="17.100000000000001" customHeight="1" x14ac:dyDescent="0.25">
      <c r="B43" s="22"/>
      <c r="C43" s="48"/>
      <c r="D43" s="49"/>
      <c r="E43" s="50"/>
      <c r="F43" s="50"/>
      <c r="G43" s="51"/>
    </row>
    <row r="44" spans="2:7" ht="17.100000000000001" customHeight="1" x14ac:dyDescent="0.25">
      <c r="B44" s="22"/>
      <c r="C44" s="48"/>
      <c r="D44" s="49"/>
      <c r="E44" s="50"/>
      <c r="F44" s="50"/>
      <c r="G44" s="51"/>
    </row>
    <row r="45" spans="2:7" ht="17.100000000000001" customHeight="1" x14ac:dyDescent="0.25">
      <c r="B45" s="22"/>
      <c r="C45" s="48"/>
      <c r="D45" s="49"/>
      <c r="E45" s="50"/>
      <c r="F45" s="50"/>
      <c r="G45" s="51"/>
    </row>
    <row r="46" spans="2:7" ht="17.100000000000001" customHeight="1" x14ac:dyDescent="0.25">
      <c r="B46" s="22"/>
      <c r="C46" s="48"/>
      <c r="D46" s="49"/>
      <c r="E46" s="50"/>
      <c r="F46" s="50"/>
      <c r="G46" s="51"/>
    </row>
    <row r="47" spans="2:7" ht="17.100000000000001" customHeight="1" x14ac:dyDescent="0.25">
      <c r="B47" s="22"/>
      <c r="C47" s="48"/>
      <c r="D47" s="49"/>
      <c r="E47" s="50"/>
      <c r="F47" s="50"/>
      <c r="G47" s="51"/>
    </row>
    <row r="48" spans="2:7" ht="17.100000000000001" customHeight="1" x14ac:dyDescent="0.25">
      <c r="B48" s="22"/>
      <c r="C48" s="48"/>
      <c r="D48" s="49"/>
      <c r="E48" s="50"/>
      <c r="F48" s="50"/>
      <c r="G48" s="51"/>
    </row>
    <row r="49" spans="2:7" ht="17.100000000000001" customHeight="1" x14ac:dyDescent="0.25">
      <c r="B49" s="22"/>
      <c r="C49" s="48"/>
      <c r="D49" s="49"/>
      <c r="E49" s="50"/>
      <c r="F49" s="50"/>
      <c r="G49" s="51"/>
    </row>
    <row r="51" spans="2:7" ht="21" customHeight="1" x14ac:dyDescent="0.25">
      <c r="B51" s="53" t="s">
        <v>3</v>
      </c>
      <c r="C51" s="54"/>
      <c r="D51" s="54"/>
      <c r="E51" s="54"/>
      <c r="F51" s="54"/>
      <c r="G51" s="55"/>
    </row>
    <row r="52" spans="2:7" ht="29.1" customHeight="1" x14ac:dyDescent="0.25">
      <c r="B52" s="19"/>
      <c r="C52" s="29"/>
      <c r="D52" s="24" t="s">
        <v>28</v>
      </c>
      <c r="E52" s="25" t="s">
        <v>29</v>
      </c>
      <c r="F52" s="25" t="s">
        <v>30</v>
      </c>
      <c r="G52" s="26" t="s">
        <v>31</v>
      </c>
    </row>
    <row r="53" spans="2:7" ht="17.100000000000001" customHeight="1" x14ac:dyDescent="0.25">
      <c r="B53" s="20"/>
      <c r="C53" s="31" t="s">
        <v>38</v>
      </c>
      <c r="D53" s="32">
        <v>112</v>
      </c>
      <c r="E53" s="33">
        <v>56.000000000000007</v>
      </c>
      <c r="F53" s="33">
        <v>56.000000000000007</v>
      </c>
      <c r="G53" s="34">
        <f>F53</f>
        <v>56.000000000000007</v>
      </c>
    </row>
    <row r="54" spans="2:7" ht="17.100000000000001" customHeight="1" x14ac:dyDescent="0.25">
      <c r="B54" s="21"/>
      <c r="C54" s="38" t="s">
        <v>37</v>
      </c>
      <c r="D54" s="39">
        <v>88</v>
      </c>
      <c r="E54" s="40">
        <v>44</v>
      </c>
      <c r="F54" s="40">
        <v>44</v>
      </c>
      <c r="G54" s="42">
        <f>F54+G53</f>
        <v>100</v>
      </c>
    </row>
    <row r="55" spans="2:7" ht="17.100000000000001" customHeight="1" x14ac:dyDescent="0.25">
      <c r="B55" s="22"/>
      <c r="C55" s="44" t="s">
        <v>27</v>
      </c>
      <c r="D55" s="45">
        <v>200</v>
      </c>
      <c r="E55" s="46">
        <v>100</v>
      </c>
      <c r="F55" s="46">
        <v>100</v>
      </c>
      <c r="G55" s="47"/>
    </row>
    <row r="56" spans="2:7" ht="17.100000000000001" customHeight="1" x14ac:dyDescent="0.25">
      <c r="B56" s="22"/>
      <c r="C56" s="48"/>
      <c r="D56" s="49"/>
      <c r="E56" s="50"/>
      <c r="F56" s="50"/>
      <c r="G56" s="51"/>
    </row>
    <row r="57" spans="2:7" ht="17.100000000000001" customHeight="1" x14ac:dyDescent="0.25">
      <c r="B57" s="22"/>
      <c r="C57" s="48"/>
      <c r="D57" s="49"/>
      <c r="E57" s="50"/>
      <c r="F57" s="50"/>
      <c r="G57" s="51"/>
    </row>
    <row r="58" spans="2:7" ht="17.100000000000001" customHeight="1" x14ac:dyDescent="0.25">
      <c r="B58" s="22"/>
    </row>
    <row r="59" spans="2:7" ht="17.100000000000001" customHeight="1" x14ac:dyDescent="0.25">
      <c r="B59" s="22"/>
    </row>
    <row r="60" spans="2:7" ht="17.100000000000001" customHeight="1" x14ac:dyDescent="0.25">
      <c r="B60" s="22"/>
      <c r="C60" s="48"/>
      <c r="D60" s="49"/>
      <c r="E60" s="50"/>
      <c r="F60" s="50"/>
      <c r="G60" s="51"/>
    </row>
    <row r="61" spans="2:7" ht="17.100000000000001" customHeight="1" x14ac:dyDescent="0.25">
      <c r="B61" s="22"/>
      <c r="C61" s="48"/>
      <c r="D61" s="49"/>
      <c r="E61" s="50"/>
      <c r="F61" s="50"/>
      <c r="G61" s="51"/>
    </row>
    <row r="62" spans="2:7" ht="17.100000000000001" customHeight="1" x14ac:dyDescent="0.25">
      <c r="B62" s="22"/>
      <c r="C62" s="48"/>
      <c r="D62" s="49"/>
      <c r="E62" s="50"/>
      <c r="F62" s="50"/>
      <c r="G62" s="51"/>
    </row>
    <row r="63" spans="2:7" ht="17.100000000000001" customHeight="1" x14ac:dyDescent="0.25">
      <c r="B63" s="22"/>
      <c r="C63" s="48"/>
      <c r="D63" s="49"/>
      <c r="E63" s="50"/>
      <c r="F63" s="50"/>
      <c r="G63" s="51"/>
    </row>
    <row r="64" spans="2:7" ht="17.100000000000001" customHeight="1" x14ac:dyDescent="0.25">
      <c r="B64" s="22"/>
      <c r="C64" s="48"/>
      <c r="D64" s="49"/>
      <c r="E64" s="50"/>
      <c r="F64" s="50"/>
      <c r="G64" s="51"/>
    </row>
    <row r="65" spans="2:7" ht="17.100000000000001" customHeight="1" x14ac:dyDescent="0.25">
      <c r="B65" s="22"/>
      <c r="C65" s="48"/>
      <c r="D65" s="49"/>
      <c r="E65" s="50"/>
      <c r="F65" s="50"/>
      <c r="G65" s="51"/>
    </row>
    <row r="66" spans="2:7" ht="17.100000000000001" customHeight="1" x14ac:dyDescent="0.25">
      <c r="B66" s="22"/>
      <c r="C66" s="48"/>
      <c r="D66" s="49"/>
      <c r="E66" s="50"/>
      <c r="F66" s="50"/>
      <c r="G66" s="51"/>
    </row>
    <row r="67" spans="2:7" ht="17.100000000000001" customHeight="1" x14ac:dyDescent="0.25">
      <c r="B67" s="22"/>
      <c r="C67" s="48"/>
      <c r="D67" s="49"/>
      <c r="E67" s="50"/>
      <c r="F67" s="50"/>
      <c r="G67" s="51"/>
    </row>
    <row r="68" spans="2:7" ht="17.100000000000001" customHeight="1" x14ac:dyDescent="0.25">
      <c r="B68" s="22"/>
      <c r="C68" s="48"/>
      <c r="D68" s="49"/>
      <c r="E68" s="50"/>
      <c r="F68" s="50"/>
      <c r="G68" s="51"/>
    </row>
    <row r="70" spans="2:7" ht="21" customHeight="1" x14ac:dyDescent="0.25">
      <c r="B70" s="53" t="s">
        <v>4</v>
      </c>
      <c r="C70" s="54"/>
      <c r="D70" s="54"/>
      <c r="E70" s="54"/>
      <c r="F70" s="54"/>
      <c r="G70" s="55"/>
    </row>
    <row r="71" spans="2:7" ht="29.1" customHeight="1" x14ac:dyDescent="0.25">
      <c r="B71" s="19"/>
      <c r="C71" s="29"/>
      <c r="D71" s="24" t="s">
        <v>28</v>
      </c>
      <c r="E71" s="25" t="s">
        <v>29</v>
      </c>
      <c r="F71" s="25" t="s">
        <v>30</v>
      </c>
      <c r="G71" s="26" t="s">
        <v>31</v>
      </c>
    </row>
    <row r="72" spans="2:7" ht="17.100000000000001" customHeight="1" x14ac:dyDescent="0.25">
      <c r="B72" s="20"/>
      <c r="C72" s="27" t="s">
        <v>39</v>
      </c>
      <c r="D72" s="4">
        <v>91</v>
      </c>
      <c r="E72" s="10">
        <v>45.5</v>
      </c>
      <c r="F72" s="10">
        <v>45.5</v>
      </c>
      <c r="G72" s="11">
        <v>45.5</v>
      </c>
    </row>
    <row r="73" spans="2:7" ht="17.100000000000001" customHeight="1" x14ac:dyDescent="0.25">
      <c r="B73" s="21"/>
      <c r="C73" s="30" t="s">
        <v>40</v>
      </c>
      <c r="D73" s="12">
        <v>89</v>
      </c>
      <c r="E73" s="13">
        <v>44.5</v>
      </c>
      <c r="F73" s="13">
        <v>44.5</v>
      </c>
      <c r="G73" s="14">
        <v>90</v>
      </c>
    </row>
    <row r="74" spans="2:7" ht="17.100000000000001" customHeight="1" x14ac:dyDescent="0.25">
      <c r="B74" s="21"/>
      <c r="C74" s="30" t="s">
        <v>41</v>
      </c>
      <c r="D74" s="12">
        <v>16</v>
      </c>
      <c r="E74" s="13">
        <v>8</v>
      </c>
      <c r="F74" s="13">
        <v>8</v>
      </c>
      <c r="G74" s="14">
        <v>98</v>
      </c>
    </row>
    <row r="75" spans="2:7" ht="17.100000000000001" customHeight="1" x14ac:dyDescent="0.25">
      <c r="B75" s="21"/>
      <c r="C75" s="30" t="s">
        <v>42</v>
      </c>
      <c r="D75" s="12">
        <v>4</v>
      </c>
      <c r="E75" s="13">
        <v>2</v>
      </c>
      <c r="F75" s="13">
        <v>2</v>
      </c>
      <c r="G75" s="14">
        <v>100</v>
      </c>
    </row>
    <row r="76" spans="2:7" ht="17.100000000000001" customHeight="1" x14ac:dyDescent="0.25">
      <c r="B76" s="21"/>
      <c r="C76" s="31" t="s">
        <v>89</v>
      </c>
      <c r="D76" s="12">
        <v>0</v>
      </c>
      <c r="E76" s="13">
        <v>0</v>
      </c>
      <c r="F76" s="13">
        <v>0</v>
      </c>
      <c r="G76" s="14">
        <v>100</v>
      </c>
    </row>
    <row r="77" spans="2:7" ht="17.100000000000001" customHeight="1" x14ac:dyDescent="0.25">
      <c r="B77" s="22"/>
      <c r="C77" s="23" t="s">
        <v>27</v>
      </c>
      <c r="D77" s="7">
        <v>200</v>
      </c>
      <c r="E77" s="15">
        <v>100</v>
      </c>
      <c r="F77" s="15">
        <v>100</v>
      </c>
      <c r="G77" s="16"/>
    </row>
    <row r="78" spans="2:7" ht="17.100000000000001" customHeight="1" x14ac:dyDescent="0.25">
      <c r="B78" s="22"/>
      <c r="C78" s="48"/>
      <c r="D78" s="49"/>
      <c r="E78" s="50"/>
      <c r="F78" s="50"/>
      <c r="G78" s="51"/>
    </row>
    <row r="79" spans="2:7" ht="17.100000000000001" customHeight="1" x14ac:dyDescent="0.25">
      <c r="B79" s="22"/>
      <c r="C79" s="48"/>
      <c r="D79" s="49"/>
      <c r="E79" s="50"/>
      <c r="F79" s="50"/>
      <c r="G79" s="51"/>
    </row>
    <row r="80" spans="2:7" ht="17.100000000000001" customHeight="1" x14ac:dyDescent="0.25">
      <c r="B80" s="22"/>
      <c r="C80" s="48"/>
      <c r="D80" s="49"/>
      <c r="E80" s="50"/>
      <c r="F80" s="50"/>
      <c r="G80" s="51"/>
    </row>
    <row r="81" spans="2:7" ht="17.100000000000001" customHeight="1" x14ac:dyDescent="0.25">
      <c r="B81" s="22"/>
      <c r="C81" s="48"/>
      <c r="D81" s="49"/>
      <c r="E81" s="50"/>
      <c r="F81" s="50"/>
      <c r="G81" s="51"/>
    </row>
    <row r="82" spans="2:7" ht="17.100000000000001" customHeight="1" x14ac:dyDescent="0.25">
      <c r="B82" s="22"/>
      <c r="C82" s="48"/>
      <c r="D82" s="49"/>
      <c r="E82" s="50"/>
      <c r="F82" s="50"/>
      <c r="G82" s="51"/>
    </row>
    <row r="83" spans="2:7" ht="17.100000000000001" customHeight="1" x14ac:dyDescent="0.25">
      <c r="B83" s="22"/>
      <c r="C83" s="48"/>
      <c r="D83" s="49"/>
      <c r="E83" s="50"/>
      <c r="F83" s="50"/>
      <c r="G83" s="51"/>
    </row>
    <row r="84" spans="2:7" ht="17.100000000000001" customHeight="1" x14ac:dyDescent="0.25">
      <c r="B84" s="22"/>
      <c r="C84" s="48"/>
      <c r="D84" s="49"/>
      <c r="E84" s="50"/>
      <c r="F84" s="50"/>
      <c r="G84" s="51"/>
    </row>
    <row r="85" spans="2:7" ht="17.100000000000001" customHeight="1" x14ac:dyDescent="0.25">
      <c r="B85" s="22"/>
      <c r="C85" s="48"/>
      <c r="D85" s="49"/>
      <c r="E85" s="50"/>
      <c r="F85" s="50"/>
      <c r="G85" s="51"/>
    </row>
    <row r="86" spans="2:7" ht="17.100000000000001" customHeight="1" x14ac:dyDescent="0.25">
      <c r="B86" s="22"/>
      <c r="C86" s="48"/>
      <c r="D86" s="49"/>
      <c r="E86" s="50"/>
      <c r="F86" s="50"/>
      <c r="G86" s="51"/>
    </row>
    <row r="87" spans="2:7" ht="17.100000000000001" customHeight="1" x14ac:dyDescent="0.25">
      <c r="B87" s="22"/>
      <c r="C87" s="48"/>
      <c r="D87" s="49"/>
      <c r="E87" s="50"/>
      <c r="F87" s="50"/>
      <c r="G87" s="51"/>
    </row>
    <row r="88" spans="2:7" ht="17.100000000000001" customHeight="1" x14ac:dyDescent="0.25">
      <c r="B88" s="22"/>
      <c r="C88" s="48"/>
      <c r="D88" s="49"/>
      <c r="E88" s="50"/>
      <c r="F88" s="50"/>
      <c r="G88" s="51"/>
    </row>
    <row r="89" spans="2:7" ht="17.100000000000001" customHeight="1" x14ac:dyDescent="0.25">
      <c r="B89" s="22"/>
      <c r="C89" s="48"/>
      <c r="D89" s="49"/>
      <c r="E89" s="50"/>
      <c r="F89" s="50"/>
      <c r="G89" s="51"/>
    </row>
    <row r="90" spans="2:7" ht="17.100000000000001" customHeight="1" x14ac:dyDescent="0.25">
      <c r="B90" s="22"/>
      <c r="C90" s="48"/>
      <c r="D90" s="49"/>
      <c r="E90" s="50"/>
      <c r="F90" s="50"/>
      <c r="G90" s="51"/>
    </row>
    <row r="92" spans="2:7" ht="21" customHeight="1" x14ac:dyDescent="0.25">
      <c r="B92" s="53" t="s">
        <v>5</v>
      </c>
      <c r="C92" s="54"/>
      <c r="D92" s="54"/>
      <c r="E92" s="54"/>
      <c r="F92" s="54"/>
      <c r="G92" s="55"/>
    </row>
    <row r="93" spans="2:7" ht="29.1" customHeight="1" x14ac:dyDescent="0.25">
      <c r="B93" s="19"/>
      <c r="C93" s="29"/>
      <c r="D93" s="24" t="s">
        <v>28</v>
      </c>
      <c r="E93" s="25" t="s">
        <v>29</v>
      </c>
      <c r="F93" s="25" t="s">
        <v>30</v>
      </c>
      <c r="G93" s="26" t="s">
        <v>31</v>
      </c>
    </row>
    <row r="94" spans="2:7" ht="17.100000000000001" customHeight="1" x14ac:dyDescent="0.25">
      <c r="B94" s="20"/>
      <c r="C94" s="31" t="s">
        <v>44</v>
      </c>
      <c r="D94" s="32">
        <v>8</v>
      </c>
      <c r="E94" s="33">
        <v>4</v>
      </c>
      <c r="F94" s="33">
        <v>4</v>
      </c>
      <c r="G94" s="34">
        <f>F94</f>
        <v>4</v>
      </c>
    </row>
    <row r="95" spans="2:7" ht="30" customHeight="1" x14ac:dyDescent="0.25">
      <c r="B95" s="21"/>
      <c r="C95" s="38" t="s">
        <v>43</v>
      </c>
      <c r="D95" s="39">
        <v>22</v>
      </c>
      <c r="E95" s="40">
        <v>11</v>
      </c>
      <c r="F95" s="40">
        <v>11</v>
      </c>
      <c r="G95" s="42">
        <f>F95+G94</f>
        <v>15</v>
      </c>
    </row>
    <row r="96" spans="2:7" ht="17.100000000000001" customHeight="1" x14ac:dyDescent="0.25">
      <c r="B96" s="21"/>
      <c r="C96" s="35" t="s">
        <v>47</v>
      </c>
      <c r="D96" s="36">
        <v>35</v>
      </c>
      <c r="E96" s="37">
        <v>17.5</v>
      </c>
      <c r="F96" s="37">
        <v>17.5</v>
      </c>
      <c r="G96" s="42">
        <f t="shared" ref="G96:G99" si="0">F96+G95</f>
        <v>32.5</v>
      </c>
    </row>
    <row r="97" spans="2:13" ht="17.100000000000001" customHeight="1" x14ac:dyDescent="0.25">
      <c r="B97" s="21"/>
      <c r="C97" s="30" t="s">
        <v>45</v>
      </c>
      <c r="D97" s="12">
        <v>95</v>
      </c>
      <c r="E97" s="13">
        <v>47.5</v>
      </c>
      <c r="F97" s="13">
        <v>47.5</v>
      </c>
      <c r="G97" s="42">
        <f t="shared" si="0"/>
        <v>80</v>
      </c>
    </row>
    <row r="98" spans="2:13" ht="17.100000000000001" customHeight="1" x14ac:dyDescent="0.25">
      <c r="B98" s="21"/>
      <c r="C98" s="30" t="s">
        <v>46</v>
      </c>
      <c r="D98" s="12">
        <v>38</v>
      </c>
      <c r="E98" s="13">
        <v>19</v>
      </c>
      <c r="F98" s="13">
        <v>19</v>
      </c>
      <c r="G98" s="42">
        <f t="shared" si="0"/>
        <v>99</v>
      </c>
    </row>
    <row r="99" spans="2:13" ht="17.100000000000001" customHeight="1" x14ac:dyDescent="0.25">
      <c r="B99" s="21"/>
      <c r="C99" s="30" t="s">
        <v>48</v>
      </c>
      <c r="D99" s="12">
        <v>2</v>
      </c>
      <c r="E99" s="13">
        <v>1</v>
      </c>
      <c r="F99" s="13">
        <v>1</v>
      </c>
      <c r="G99" s="42">
        <f t="shared" si="0"/>
        <v>100</v>
      </c>
      <c r="I99" s="30"/>
      <c r="J99" s="12"/>
      <c r="K99" s="13"/>
      <c r="L99" s="13"/>
      <c r="M99" s="14"/>
    </row>
    <row r="100" spans="2:13" ht="17.100000000000001" customHeight="1" x14ac:dyDescent="0.25">
      <c r="B100" s="22"/>
      <c r="C100" s="23" t="s">
        <v>27</v>
      </c>
      <c r="D100" s="7">
        <v>200</v>
      </c>
      <c r="E100" s="15">
        <v>100</v>
      </c>
      <c r="F100" s="15">
        <v>100</v>
      </c>
      <c r="G100" s="16"/>
    </row>
    <row r="101" spans="2:13" ht="17.100000000000001" customHeight="1" x14ac:dyDescent="0.25">
      <c r="B101" s="22"/>
      <c r="C101" s="48"/>
      <c r="D101" s="49"/>
      <c r="E101" s="50"/>
      <c r="F101" s="50"/>
      <c r="G101" s="51"/>
    </row>
    <row r="102" spans="2:13" ht="17.100000000000001" customHeight="1" x14ac:dyDescent="0.25">
      <c r="B102" s="22"/>
      <c r="C102" s="48"/>
      <c r="D102" s="49"/>
      <c r="E102" s="50"/>
      <c r="F102" s="50"/>
      <c r="G102" s="51"/>
    </row>
    <row r="103" spans="2:13" ht="17.100000000000001" customHeight="1" x14ac:dyDescent="0.25">
      <c r="B103" s="22"/>
      <c r="C103" s="48"/>
      <c r="D103" s="49"/>
      <c r="E103" s="50"/>
      <c r="F103" s="50"/>
      <c r="G103" s="51"/>
    </row>
    <row r="104" spans="2:13" ht="17.100000000000001" customHeight="1" x14ac:dyDescent="0.25">
      <c r="B104" s="22"/>
      <c r="C104" s="48"/>
      <c r="D104" s="49"/>
      <c r="E104" s="50"/>
      <c r="F104" s="50"/>
      <c r="G104" s="51"/>
    </row>
    <row r="105" spans="2:13" ht="17.100000000000001" customHeight="1" x14ac:dyDescent="0.25">
      <c r="B105" s="22"/>
      <c r="C105" s="48"/>
      <c r="D105" s="49"/>
      <c r="E105" s="50"/>
      <c r="F105" s="50"/>
      <c r="G105" s="51"/>
    </row>
    <row r="106" spans="2:13" ht="17.100000000000001" customHeight="1" x14ac:dyDescent="0.25">
      <c r="B106" s="22"/>
      <c r="C106" s="48"/>
      <c r="D106" s="49"/>
      <c r="E106" s="50"/>
      <c r="F106" s="50"/>
      <c r="G106" s="51"/>
    </row>
    <row r="107" spans="2:13" ht="17.100000000000001" customHeight="1" x14ac:dyDescent="0.25">
      <c r="B107" s="22"/>
      <c r="C107" s="48"/>
      <c r="D107" s="49"/>
      <c r="E107" s="50"/>
      <c r="F107" s="50"/>
      <c r="G107" s="51"/>
    </row>
    <row r="108" spans="2:13" ht="17.100000000000001" customHeight="1" x14ac:dyDescent="0.25">
      <c r="B108" s="22"/>
      <c r="C108" s="48"/>
      <c r="D108" s="49"/>
      <c r="E108" s="50"/>
      <c r="F108" s="50"/>
      <c r="G108" s="51"/>
    </row>
    <row r="109" spans="2:13" ht="17.100000000000001" customHeight="1" x14ac:dyDescent="0.25">
      <c r="B109" s="22"/>
      <c r="C109" s="48"/>
      <c r="D109" s="49"/>
      <c r="E109" s="50"/>
      <c r="F109" s="50"/>
      <c r="G109" s="51"/>
    </row>
    <row r="110" spans="2:13" ht="17.100000000000001" customHeight="1" x14ac:dyDescent="0.25">
      <c r="B110" s="22"/>
      <c r="C110" s="48"/>
      <c r="D110" s="49"/>
      <c r="E110" s="50"/>
      <c r="F110" s="50"/>
      <c r="G110" s="51"/>
    </row>
    <row r="111" spans="2:13" ht="17.100000000000001" customHeight="1" x14ac:dyDescent="0.25">
      <c r="B111" s="22"/>
      <c r="C111" s="48"/>
      <c r="D111" s="49"/>
      <c r="E111" s="50"/>
      <c r="F111" s="50"/>
      <c r="G111" s="51"/>
    </row>
    <row r="112" spans="2:13" ht="17.100000000000001" customHeight="1" x14ac:dyDescent="0.25">
      <c r="B112" s="22"/>
      <c r="C112" s="48"/>
      <c r="D112" s="49"/>
      <c r="E112" s="50"/>
      <c r="F112" s="50"/>
      <c r="G112" s="51"/>
    </row>
    <row r="113" spans="2:7" ht="17.100000000000001" customHeight="1" x14ac:dyDescent="0.25">
      <c r="B113" s="22"/>
      <c r="C113" s="48"/>
      <c r="D113" s="49"/>
      <c r="E113" s="50"/>
      <c r="F113" s="50"/>
      <c r="G113" s="51"/>
    </row>
    <row r="115" spans="2:7" ht="21" customHeight="1" x14ac:dyDescent="0.25">
      <c r="B115" s="53" t="s">
        <v>6</v>
      </c>
      <c r="C115" s="54"/>
      <c r="D115" s="54"/>
      <c r="E115" s="54"/>
      <c r="F115" s="54"/>
      <c r="G115" s="55"/>
    </row>
    <row r="116" spans="2:7" ht="29.1" customHeight="1" x14ac:dyDescent="0.25">
      <c r="B116" s="19"/>
      <c r="C116" s="29"/>
      <c r="D116" s="24" t="s">
        <v>28</v>
      </c>
      <c r="E116" s="25" t="s">
        <v>29</v>
      </c>
      <c r="F116" s="25" t="s">
        <v>30</v>
      </c>
      <c r="G116" s="26" t="s">
        <v>31</v>
      </c>
    </row>
    <row r="117" spans="2:7" ht="17.100000000000001" customHeight="1" x14ac:dyDescent="0.25">
      <c r="B117" s="20"/>
      <c r="C117" s="27" t="s">
        <v>49</v>
      </c>
      <c r="D117" s="4">
        <v>51</v>
      </c>
      <c r="E117" s="10">
        <v>25.5</v>
      </c>
      <c r="F117" s="10">
        <v>25.5</v>
      </c>
      <c r="G117" s="11">
        <f>F117</f>
        <v>25.5</v>
      </c>
    </row>
    <row r="118" spans="2:7" ht="17.100000000000001" customHeight="1" x14ac:dyDescent="0.25">
      <c r="B118" s="21"/>
      <c r="C118" s="30" t="s">
        <v>50</v>
      </c>
      <c r="D118" s="12">
        <v>35</v>
      </c>
      <c r="E118" s="13">
        <v>17.5</v>
      </c>
      <c r="F118" s="13">
        <v>17.5</v>
      </c>
      <c r="G118" s="14">
        <f>F118+G117</f>
        <v>43</v>
      </c>
    </row>
    <row r="119" spans="2:7" ht="17.100000000000001" customHeight="1" x14ac:dyDescent="0.25">
      <c r="B119" s="21"/>
      <c r="C119" s="30" t="s">
        <v>51</v>
      </c>
      <c r="D119" s="12">
        <v>10</v>
      </c>
      <c r="E119" s="13">
        <v>5</v>
      </c>
      <c r="F119" s="13">
        <v>5</v>
      </c>
      <c r="G119" s="14">
        <f t="shared" ref="G119:G122" si="1">F119+G118</f>
        <v>48</v>
      </c>
    </row>
    <row r="120" spans="2:7" ht="17.100000000000001" customHeight="1" x14ac:dyDescent="0.25">
      <c r="B120" s="21"/>
      <c r="C120" s="30" t="s">
        <v>52</v>
      </c>
      <c r="D120" s="12">
        <v>91</v>
      </c>
      <c r="E120" s="13">
        <v>45.5</v>
      </c>
      <c r="F120" s="13">
        <v>45.5</v>
      </c>
      <c r="G120" s="14">
        <f t="shared" si="1"/>
        <v>93.5</v>
      </c>
    </row>
    <row r="121" spans="2:7" ht="17.100000000000001" customHeight="1" x14ac:dyDescent="0.25">
      <c r="B121" s="21"/>
      <c r="C121" s="30" t="s">
        <v>53</v>
      </c>
      <c r="D121" s="12">
        <v>11</v>
      </c>
      <c r="E121" s="13">
        <v>5.5</v>
      </c>
      <c r="F121" s="13">
        <v>5.5</v>
      </c>
      <c r="G121" s="14">
        <f t="shared" si="1"/>
        <v>99</v>
      </c>
    </row>
    <row r="122" spans="2:7" ht="17.100000000000001" customHeight="1" x14ac:dyDescent="0.25">
      <c r="B122" s="21"/>
      <c r="C122" s="30" t="s">
        <v>48</v>
      </c>
      <c r="D122" s="12">
        <v>2</v>
      </c>
      <c r="E122" s="13">
        <v>1</v>
      </c>
      <c r="F122" s="13">
        <v>1</v>
      </c>
      <c r="G122" s="14">
        <f t="shared" si="1"/>
        <v>100</v>
      </c>
    </row>
    <row r="123" spans="2:7" ht="17.100000000000001" customHeight="1" x14ac:dyDescent="0.25">
      <c r="B123" s="22"/>
      <c r="C123" s="23" t="s">
        <v>27</v>
      </c>
      <c r="D123" s="7">
        <v>200</v>
      </c>
      <c r="E123" s="15">
        <v>100</v>
      </c>
      <c r="F123" s="15">
        <v>100</v>
      </c>
      <c r="G123" s="16"/>
    </row>
    <row r="124" spans="2:7" ht="17.100000000000001" customHeight="1" x14ac:dyDescent="0.25">
      <c r="B124" s="22"/>
      <c r="C124" s="48"/>
      <c r="D124" s="49"/>
      <c r="E124" s="50"/>
      <c r="F124" s="50"/>
      <c r="G124" s="51"/>
    </row>
    <row r="125" spans="2:7" ht="17.100000000000001" customHeight="1" x14ac:dyDescent="0.25">
      <c r="B125" s="22"/>
      <c r="C125" s="48"/>
      <c r="D125" s="49"/>
      <c r="E125" s="50"/>
      <c r="F125" s="50"/>
      <c r="G125" s="51"/>
    </row>
    <row r="126" spans="2:7" ht="17.100000000000001" customHeight="1" x14ac:dyDescent="0.25">
      <c r="B126" s="22"/>
    </row>
    <row r="127" spans="2:7" ht="17.100000000000001" customHeight="1" x14ac:dyDescent="0.25">
      <c r="B127" s="22"/>
      <c r="C127" s="48"/>
      <c r="D127" s="49"/>
      <c r="E127" s="50"/>
      <c r="F127" s="50"/>
      <c r="G127" s="51"/>
    </row>
    <row r="128" spans="2:7" ht="17.100000000000001" customHeight="1" x14ac:dyDescent="0.25">
      <c r="B128" s="22"/>
      <c r="C128" s="48"/>
      <c r="D128" s="49"/>
      <c r="E128" s="50"/>
      <c r="F128" s="50"/>
      <c r="G128" s="51"/>
    </row>
    <row r="129" spans="2:7" ht="17.100000000000001" customHeight="1" x14ac:dyDescent="0.25">
      <c r="B129" s="22"/>
      <c r="C129" s="48"/>
      <c r="D129" s="49"/>
      <c r="E129" s="50"/>
      <c r="F129" s="50"/>
      <c r="G129" s="51"/>
    </row>
    <row r="130" spans="2:7" ht="17.100000000000001" customHeight="1" x14ac:dyDescent="0.25">
      <c r="B130" s="22"/>
      <c r="C130" s="48"/>
      <c r="D130" s="49"/>
      <c r="E130" s="50"/>
      <c r="F130" s="50"/>
      <c r="G130" s="51"/>
    </row>
    <row r="131" spans="2:7" ht="17.100000000000001" customHeight="1" x14ac:dyDescent="0.25">
      <c r="B131" s="22"/>
      <c r="C131" s="48"/>
      <c r="D131" s="49"/>
      <c r="E131" s="50"/>
      <c r="F131" s="50"/>
      <c r="G131" s="51"/>
    </row>
    <row r="132" spans="2:7" ht="17.100000000000001" customHeight="1" x14ac:dyDescent="0.25">
      <c r="B132" s="22"/>
      <c r="C132" s="48"/>
      <c r="D132" s="49"/>
      <c r="E132" s="50"/>
      <c r="F132" s="50"/>
      <c r="G132" s="51"/>
    </row>
    <row r="133" spans="2:7" ht="17.100000000000001" customHeight="1" x14ac:dyDescent="0.25">
      <c r="B133" s="22"/>
      <c r="C133" s="48"/>
      <c r="D133" s="49"/>
      <c r="E133" s="50"/>
      <c r="F133" s="50"/>
      <c r="G133" s="51"/>
    </row>
    <row r="134" spans="2:7" ht="17.100000000000001" customHeight="1" x14ac:dyDescent="0.25">
      <c r="B134" s="22"/>
      <c r="C134" s="48"/>
      <c r="D134" s="49"/>
      <c r="E134" s="50"/>
      <c r="F134" s="50"/>
      <c r="G134" s="51"/>
    </row>
    <row r="135" spans="2:7" ht="17.100000000000001" customHeight="1" x14ac:dyDescent="0.25">
      <c r="B135" s="22"/>
      <c r="C135" s="48"/>
      <c r="D135" s="49"/>
      <c r="E135" s="50"/>
      <c r="F135" s="50"/>
      <c r="G135" s="51"/>
    </row>
    <row r="136" spans="2:7" ht="17.100000000000001" customHeight="1" x14ac:dyDescent="0.25">
      <c r="B136" s="22"/>
      <c r="C136" s="48"/>
      <c r="D136" s="49"/>
      <c r="E136" s="50"/>
      <c r="F136" s="50"/>
      <c r="G136" s="51"/>
    </row>
    <row r="138" spans="2:7" ht="21" customHeight="1" x14ac:dyDescent="0.25">
      <c r="B138" s="53" t="s">
        <v>7</v>
      </c>
      <c r="C138" s="54"/>
      <c r="D138" s="54"/>
      <c r="E138" s="54"/>
      <c r="F138" s="54"/>
      <c r="G138" s="55"/>
    </row>
    <row r="139" spans="2:7" ht="29.1" customHeight="1" x14ac:dyDescent="0.25">
      <c r="B139" s="19"/>
      <c r="C139" s="29"/>
      <c r="D139" s="24" t="s">
        <v>28</v>
      </c>
      <c r="E139" s="25" t="s">
        <v>29</v>
      </c>
      <c r="F139" s="25" t="s">
        <v>30</v>
      </c>
      <c r="G139" s="26" t="s">
        <v>31</v>
      </c>
    </row>
    <row r="140" spans="2:7" ht="17.100000000000001" customHeight="1" x14ac:dyDescent="0.25">
      <c r="B140" s="20"/>
      <c r="C140" s="27" t="s">
        <v>54</v>
      </c>
      <c r="D140" s="4">
        <v>182</v>
      </c>
      <c r="E140" s="10">
        <v>91</v>
      </c>
      <c r="F140" s="10">
        <v>91</v>
      </c>
      <c r="G140" s="11">
        <v>91</v>
      </c>
    </row>
    <row r="141" spans="2:7" ht="17.100000000000001" customHeight="1" x14ac:dyDescent="0.25">
      <c r="B141" s="21"/>
      <c r="C141" s="30" t="s">
        <v>55</v>
      </c>
      <c r="D141" s="12">
        <v>18</v>
      </c>
      <c r="E141" s="13">
        <v>9</v>
      </c>
      <c r="F141" s="13">
        <v>9</v>
      </c>
      <c r="G141" s="14">
        <v>100</v>
      </c>
    </row>
    <row r="142" spans="2:7" ht="17.100000000000001" customHeight="1" x14ac:dyDescent="0.25">
      <c r="B142" s="22"/>
      <c r="C142" s="23" t="s">
        <v>27</v>
      </c>
      <c r="D142" s="7">
        <v>200</v>
      </c>
      <c r="E142" s="15">
        <v>100</v>
      </c>
      <c r="F142" s="15">
        <v>100</v>
      </c>
      <c r="G142" s="16"/>
    </row>
    <row r="143" spans="2:7" ht="17.100000000000001" customHeight="1" x14ac:dyDescent="0.25">
      <c r="B143" s="22"/>
      <c r="C143" s="48"/>
      <c r="D143" s="49"/>
      <c r="E143" s="50"/>
      <c r="F143" s="50"/>
      <c r="G143" s="51"/>
    </row>
    <row r="144" spans="2:7" ht="17.100000000000001" customHeight="1" x14ac:dyDescent="0.25">
      <c r="B144" s="22"/>
      <c r="C144" s="48"/>
      <c r="D144" s="49"/>
      <c r="E144" s="50"/>
      <c r="F144" s="50"/>
      <c r="G144" s="51"/>
    </row>
    <row r="145" spans="2:7" ht="17.100000000000001" customHeight="1" x14ac:dyDescent="0.25">
      <c r="B145" s="22"/>
      <c r="C145" s="48"/>
      <c r="D145" s="49"/>
      <c r="E145" s="50"/>
      <c r="F145" s="50"/>
      <c r="G145" s="51"/>
    </row>
    <row r="146" spans="2:7" ht="17.100000000000001" customHeight="1" x14ac:dyDescent="0.25">
      <c r="B146" s="22"/>
      <c r="C146" s="48"/>
      <c r="D146" s="49"/>
      <c r="E146" s="50"/>
      <c r="F146" s="50"/>
      <c r="G146" s="51"/>
    </row>
    <row r="147" spans="2:7" ht="17.100000000000001" customHeight="1" x14ac:dyDescent="0.25">
      <c r="B147" s="22"/>
      <c r="C147" s="48"/>
      <c r="D147" s="49"/>
      <c r="E147" s="50"/>
      <c r="F147" s="50"/>
      <c r="G147" s="51"/>
    </row>
    <row r="148" spans="2:7" ht="17.100000000000001" customHeight="1" x14ac:dyDescent="0.25">
      <c r="B148" s="22"/>
      <c r="C148" s="48"/>
      <c r="D148" s="49"/>
      <c r="E148" s="50"/>
      <c r="F148" s="50"/>
      <c r="G148" s="51"/>
    </row>
    <row r="149" spans="2:7" ht="17.100000000000001" customHeight="1" x14ac:dyDescent="0.25">
      <c r="B149" s="22"/>
      <c r="C149" s="48"/>
      <c r="D149" s="49"/>
      <c r="E149" s="50"/>
      <c r="F149" s="50"/>
      <c r="G149" s="51"/>
    </row>
    <row r="150" spans="2:7" ht="17.100000000000001" customHeight="1" x14ac:dyDescent="0.25">
      <c r="B150" s="22"/>
      <c r="C150" s="48"/>
      <c r="D150" s="49"/>
      <c r="E150" s="50"/>
      <c r="F150" s="50"/>
      <c r="G150" s="51"/>
    </row>
    <row r="151" spans="2:7" ht="17.100000000000001" customHeight="1" x14ac:dyDescent="0.25">
      <c r="B151" s="22"/>
      <c r="C151" s="48"/>
      <c r="D151" s="49"/>
      <c r="E151" s="50"/>
      <c r="F151" s="50"/>
      <c r="G151" s="51"/>
    </row>
    <row r="152" spans="2:7" ht="17.100000000000001" customHeight="1" x14ac:dyDescent="0.25">
      <c r="B152" s="22"/>
      <c r="C152" s="48"/>
      <c r="D152" s="49"/>
      <c r="E152" s="50"/>
      <c r="F152" s="50"/>
      <c r="G152" s="51"/>
    </row>
    <row r="153" spans="2:7" ht="17.100000000000001" customHeight="1" x14ac:dyDescent="0.25">
      <c r="B153" s="22"/>
      <c r="C153" s="48"/>
      <c r="D153" s="49"/>
      <c r="E153" s="50"/>
      <c r="F153" s="50"/>
      <c r="G153" s="51"/>
    </row>
    <row r="154" spans="2:7" ht="17.100000000000001" customHeight="1" x14ac:dyDescent="0.25">
      <c r="B154" s="22"/>
      <c r="C154" s="48"/>
      <c r="D154" s="49"/>
      <c r="E154" s="50"/>
      <c r="F154" s="50"/>
      <c r="G154" s="51"/>
    </row>
    <row r="155" spans="2:7" ht="17.100000000000001" customHeight="1" x14ac:dyDescent="0.25">
      <c r="B155" s="22"/>
      <c r="C155" s="48"/>
      <c r="D155" s="49"/>
      <c r="E155" s="50"/>
      <c r="F155" s="50"/>
      <c r="G155" s="51"/>
    </row>
    <row r="157" spans="2:7" ht="36" customHeight="1" x14ac:dyDescent="0.25">
      <c r="B157" s="53" t="s">
        <v>8</v>
      </c>
      <c r="C157" s="54"/>
      <c r="D157" s="54"/>
      <c r="E157" s="54"/>
      <c r="F157" s="54"/>
      <c r="G157" s="55"/>
    </row>
    <row r="158" spans="2:7" ht="29.1" customHeight="1" x14ac:dyDescent="0.25">
      <c r="B158" s="19"/>
      <c r="C158" s="29"/>
      <c r="D158" s="24" t="s">
        <v>28</v>
      </c>
      <c r="E158" s="25" t="s">
        <v>29</v>
      </c>
      <c r="F158" s="25" t="s">
        <v>30</v>
      </c>
      <c r="G158" s="26" t="s">
        <v>31</v>
      </c>
    </row>
    <row r="159" spans="2:7" ht="17.100000000000001" customHeight="1" x14ac:dyDescent="0.25">
      <c r="B159" s="20"/>
      <c r="C159" s="30" t="s">
        <v>86</v>
      </c>
      <c r="D159" s="39">
        <v>95</v>
      </c>
      <c r="E159" s="40">
        <v>47.5</v>
      </c>
      <c r="F159" s="40">
        <v>47.5</v>
      </c>
      <c r="G159" s="14">
        <f>F159</f>
        <v>47.5</v>
      </c>
    </row>
    <row r="160" spans="2:7" ht="17.100000000000001" customHeight="1" x14ac:dyDescent="0.25">
      <c r="B160" s="21"/>
      <c r="C160" s="31" t="s">
        <v>56</v>
      </c>
      <c r="D160" s="12">
        <v>79</v>
      </c>
      <c r="E160" s="13">
        <v>39.5</v>
      </c>
      <c r="F160" s="13">
        <v>39.5</v>
      </c>
      <c r="G160" s="14">
        <f>F160+G159</f>
        <v>87</v>
      </c>
    </row>
    <row r="161" spans="2:7" ht="19.5" customHeight="1" x14ac:dyDescent="0.25">
      <c r="B161" s="21"/>
      <c r="C161" s="38" t="s">
        <v>48</v>
      </c>
      <c r="D161" s="32">
        <v>26</v>
      </c>
      <c r="E161" s="33">
        <v>13</v>
      </c>
      <c r="F161" s="33">
        <v>13</v>
      </c>
      <c r="G161" s="14">
        <f>F161+G160</f>
        <v>100</v>
      </c>
    </row>
    <row r="162" spans="2:7" ht="17.100000000000001" customHeight="1" x14ac:dyDescent="0.25">
      <c r="B162" s="22"/>
      <c r="C162" s="44" t="s">
        <v>27</v>
      </c>
      <c r="D162" s="45">
        <v>200</v>
      </c>
      <c r="E162" s="46">
        <v>100</v>
      </c>
      <c r="F162" s="46">
        <v>100</v>
      </c>
      <c r="G162" s="16"/>
    </row>
    <row r="163" spans="2:7" ht="17.100000000000001" customHeight="1" x14ac:dyDescent="0.25">
      <c r="B163" s="22"/>
      <c r="C163" s="48"/>
      <c r="D163" s="49"/>
      <c r="E163" s="50"/>
      <c r="F163" s="50"/>
      <c r="G163" s="51"/>
    </row>
    <row r="164" spans="2:7" ht="17.100000000000001" customHeight="1" x14ac:dyDescent="0.25">
      <c r="B164" s="22"/>
      <c r="C164" s="48"/>
      <c r="D164" s="49"/>
      <c r="E164" s="50"/>
      <c r="F164" s="50"/>
      <c r="G164" s="51"/>
    </row>
    <row r="165" spans="2:7" ht="17.100000000000001" customHeight="1" x14ac:dyDescent="0.25">
      <c r="B165" s="22"/>
      <c r="C165" s="48"/>
      <c r="D165" s="49"/>
      <c r="E165" s="50"/>
      <c r="F165" s="50"/>
      <c r="G165" s="51"/>
    </row>
    <row r="166" spans="2:7" ht="17.100000000000001" customHeight="1" x14ac:dyDescent="0.25">
      <c r="B166" s="22"/>
      <c r="C166" s="48"/>
      <c r="D166" s="49"/>
      <c r="E166" s="50"/>
      <c r="F166" s="50"/>
      <c r="G166" s="51"/>
    </row>
    <row r="167" spans="2:7" ht="17.100000000000001" customHeight="1" x14ac:dyDescent="0.25">
      <c r="B167" s="22"/>
      <c r="C167" s="48"/>
      <c r="G167" s="51"/>
    </row>
    <row r="168" spans="2:7" ht="17.100000000000001" customHeight="1" x14ac:dyDescent="0.25">
      <c r="B168" s="22"/>
      <c r="C168" s="48"/>
      <c r="G168" s="51"/>
    </row>
    <row r="169" spans="2:7" ht="17.100000000000001" customHeight="1" x14ac:dyDescent="0.25">
      <c r="B169" s="22"/>
      <c r="C169" s="48"/>
      <c r="G169" s="51"/>
    </row>
    <row r="170" spans="2:7" ht="17.100000000000001" customHeight="1" x14ac:dyDescent="0.25">
      <c r="B170" s="22"/>
      <c r="C170" s="48"/>
      <c r="D170" s="49"/>
      <c r="E170" s="50"/>
      <c r="F170" s="50"/>
      <c r="G170" s="51"/>
    </row>
    <row r="171" spans="2:7" ht="17.100000000000001" customHeight="1" x14ac:dyDescent="0.25">
      <c r="B171" s="22"/>
      <c r="C171" s="48"/>
      <c r="D171" s="49"/>
      <c r="E171" s="50"/>
      <c r="F171" s="50"/>
      <c r="G171" s="51"/>
    </row>
    <row r="172" spans="2:7" ht="17.100000000000001" customHeight="1" x14ac:dyDescent="0.25">
      <c r="B172" s="22"/>
      <c r="C172" s="48"/>
      <c r="D172" s="49"/>
      <c r="E172" s="50"/>
      <c r="F172" s="50"/>
      <c r="G172" s="51"/>
    </row>
    <row r="173" spans="2:7" ht="17.100000000000001" customHeight="1" x14ac:dyDescent="0.25">
      <c r="B173" s="22"/>
      <c r="C173" s="48"/>
      <c r="D173" s="49"/>
      <c r="E173" s="50"/>
      <c r="F173" s="50"/>
      <c r="G173" s="51"/>
    </row>
    <row r="174" spans="2:7" ht="17.100000000000001" customHeight="1" x14ac:dyDescent="0.25">
      <c r="B174" s="22"/>
      <c r="C174" s="48"/>
      <c r="D174" s="49"/>
      <c r="E174" s="50"/>
      <c r="F174" s="50"/>
      <c r="G174" s="51"/>
    </row>
    <row r="175" spans="2:7" ht="17.100000000000001" customHeight="1" x14ac:dyDescent="0.25">
      <c r="B175" s="53">
        <v>9</v>
      </c>
      <c r="C175" s="54"/>
      <c r="D175" s="54"/>
      <c r="E175" s="54"/>
      <c r="F175" s="54"/>
      <c r="G175" s="55"/>
    </row>
    <row r="176" spans="2:7" ht="17.100000000000001" customHeight="1" x14ac:dyDescent="0.25">
      <c r="B176" s="22"/>
      <c r="C176" s="48"/>
      <c r="D176" s="49"/>
      <c r="E176" s="50"/>
      <c r="F176" s="50"/>
      <c r="G176" s="51"/>
    </row>
    <row r="177" spans="2:7" ht="34.5" customHeight="1" x14ac:dyDescent="0.25">
      <c r="B177" s="22"/>
      <c r="C177" s="29"/>
      <c r="D177" s="24" t="s">
        <v>28</v>
      </c>
      <c r="E177" s="25" t="s">
        <v>29</v>
      </c>
      <c r="F177" s="25" t="s">
        <v>30</v>
      </c>
      <c r="G177" s="26" t="s">
        <v>31</v>
      </c>
    </row>
    <row r="178" spans="2:7" ht="17.100000000000001" customHeight="1" x14ac:dyDescent="0.25">
      <c r="B178" s="22"/>
      <c r="C178" s="52" t="s">
        <v>87</v>
      </c>
      <c r="D178" s="12">
        <v>102</v>
      </c>
      <c r="E178" s="13">
        <f>D178/200*100</f>
        <v>51</v>
      </c>
      <c r="F178" s="13">
        <f>E178</f>
        <v>51</v>
      </c>
      <c r="G178" s="14">
        <f>F178</f>
        <v>51</v>
      </c>
    </row>
    <row r="179" spans="2:7" ht="17.100000000000001" customHeight="1" x14ac:dyDescent="0.25">
      <c r="B179" s="22"/>
      <c r="C179" s="28" t="s">
        <v>88</v>
      </c>
      <c r="D179" s="39">
        <v>104</v>
      </c>
      <c r="E179" s="13">
        <f>D179/200*100</f>
        <v>52</v>
      </c>
      <c r="F179" s="13">
        <f>E179</f>
        <v>52</v>
      </c>
      <c r="G179" s="43">
        <f>F179+G178</f>
        <v>103</v>
      </c>
    </row>
    <row r="180" spans="2:7" ht="17.100000000000001" customHeight="1" x14ac:dyDescent="0.25">
      <c r="B180" s="22"/>
      <c r="C180" s="52" t="s">
        <v>48</v>
      </c>
      <c r="D180" s="32">
        <v>58</v>
      </c>
      <c r="E180" s="13">
        <f>D180/200*100</f>
        <v>28.999999999999996</v>
      </c>
      <c r="F180" s="13">
        <f>E180</f>
        <v>28.999999999999996</v>
      </c>
      <c r="G180" s="43">
        <f>F180+G179</f>
        <v>132</v>
      </c>
    </row>
    <row r="181" spans="2:7" ht="17.100000000000001" customHeight="1" x14ac:dyDescent="0.25">
      <c r="B181" s="22"/>
      <c r="C181" s="44" t="s">
        <v>27</v>
      </c>
      <c r="D181" s="45">
        <f>SUM(D178:D180)</f>
        <v>264</v>
      </c>
      <c r="E181" s="46"/>
      <c r="F181" s="46"/>
      <c r="G181" s="16"/>
    </row>
    <row r="182" spans="2:7" ht="17.100000000000001" customHeight="1" x14ac:dyDescent="0.25">
      <c r="B182" s="22"/>
      <c r="C182" s="48"/>
      <c r="D182" s="49"/>
      <c r="E182" s="50"/>
      <c r="F182" s="50"/>
      <c r="G182" s="51"/>
    </row>
    <row r="183" spans="2:7" ht="17.100000000000001" customHeight="1" x14ac:dyDescent="0.25">
      <c r="B183" s="22"/>
      <c r="C183" s="48"/>
      <c r="D183" s="49"/>
      <c r="E183" s="50"/>
      <c r="F183" s="50"/>
      <c r="G183" s="51"/>
    </row>
    <row r="184" spans="2:7" ht="17.100000000000001" customHeight="1" x14ac:dyDescent="0.25">
      <c r="B184" s="22"/>
      <c r="C184" s="48"/>
      <c r="D184" s="49"/>
      <c r="E184" s="50"/>
      <c r="F184" s="50"/>
      <c r="G184" s="51"/>
    </row>
    <row r="185" spans="2:7" ht="17.100000000000001" customHeight="1" x14ac:dyDescent="0.25">
      <c r="B185" s="22"/>
      <c r="C185" s="29"/>
      <c r="D185" s="24" t="s">
        <v>28</v>
      </c>
      <c r="E185" s="25" t="s">
        <v>29</v>
      </c>
      <c r="F185" s="25" t="s">
        <v>30</v>
      </c>
      <c r="G185" s="26" t="s">
        <v>31</v>
      </c>
    </row>
    <row r="186" spans="2:7" ht="17.100000000000001" customHeight="1" x14ac:dyDescent="0.25">
      <c r="B186" s="22"/>
      <c r="C186" s="52" t="s">
        <v>87</v>
      </c>
      <c r="D186" s="12">
        <v>102</v>
      </c>
      <c r="E186" s="13">
        <f>D186/264*100</f>
        <v>38.636363636363633</v>
      </c>
      <c r="F186" s="13">
        <f>E186</f>
        <v>38.636363636363633</v>
      </c>
      <c r="G186" s="14">
        <f>F186</f>
        <v>38.636363636363633</v>
      </c>
    </row>
    <row r="187" spans="2:7" ht="17.100000000000001" customHeight="1" x14ac:dyDescent="0.25">
      <c r="B187" s="22"/>
      <c r="C187" s="28" t="s">
        <v>88</v>
      </c>
      <c r="D187" s="39">
        <v>104</v>
      </c>
      <c r="E187" s="13">
        <f t="shared" ref="E187:E188" si="2">D187/264*100</f>
        <v>39.393939393939391</v>
      </c>
      <c r="F187" s="13">
        <f>E187</f>
        <v>39.393939393939391</v>
      </c>
      <c r="G187" s="43">
        <f>F187+G186</f>
        <v>78.030303030303031</v>
      </c>
    </row>
    <row r="188" spans="2:7" ht="17.100000000000001" customHeight="1" x14ac:dyDescent="0.25">
      <c r="B188" s="22"/>
      <c r="C188" s="52" t="s">
        <v>48</v>
      </c>
      <c r="D188" s="32">
        <v>58</v>
      </c>
      <c r="E188" s="13">
        <f t="shared" si="2"/>
        <v>21.969696969696969</v>
      </c>
      <c r="F188" s="13">
        <f>E188</f>
        <v>21.969696969696969</v>
      </c>
      <c r="G188" s="43">
        <f>F188+G187</f>
        <v>100</v>
      </c>
    </row>
    <row r="189" spans="2:7" ht="17.100000000000001" customHeight="1" x14ac:dyDescent="0.25">
      <c r="B189" s="22"/>
      <c r="C189" s="44" t="s">
        <v>27</v>
      </c>
      <c r="D189" s="45">
        <f>SUM(D186:D188)</f>
        <v>264</v>
      </c>
      <c r="E189" s="46">
        <f>SUM(E186:E188)</f>
        <v>100</v>
      </c>
      <c r="F189" s="46">
        <f>SUM(F186:F188)</f>
        <v>100</v>
      </c>
      <c r="G189" s="16"/>
    </row>
    <row r="190" spans="2:7" ht="17.100000000000001" customHeight="1" x14ac:dyDescent="0.25">
      <c r="B190" s="22"/>
      <c r="C190" s="48"/>
      <c r="D190" s="49"/>
      <c r="E190" s="50"/>
      <c r="F190" s="50"/>
      <c r="G190" s="51"/>
    </row>
    <row r="191" spans="2:7" ht="17.100000000000001" customHeight="1" x14ac:dyDescent="0.25">
      <c r="B191" s="22"/>
      <c r="C191" s="48"/>
      <c r="D191" s="49"/>
      <c r="E191" s="50"/>
      <c r="F191" s="50"/>
      <c r="G191" s="51"/>
    </row>
    <row r="192" spans="2:7" ht="17.100000000000001" customHeight="1" x14ac:dyDescent="0.25">
      <c r="B192" s="22"/>
      <c r="C192" s="48"/>
      <c r="D192" s="49"/>
      <c r="E192" s="50"/>
      <c r="F192" s="50"/>
      <c r="G192" s="51"/>
    </row>
    <row r="193" spans="2:7" ht="17.100000000000001" customHeight="1" x14ac:dyDescent="0.25">
      <c r="B193" s="22"/>
      <c r="C193" s="48"/>
      <c r="D193" s="49"/>
      <c r="E193" s="50"/>
      <c r="F193" s="50"/>
      <c r="G193" s="51"/>
    </row>
    <row r="194" spans="2:7" ht="17.100000000000001" customHeight="1" x14ac:dyDescent="0.25">
      <c r="B194" s="22"/>
      <c r="C194" s="48"/>
      <c r="D194" s="49"/>
      <c r="E194" s="50"/>
      <c r="F194" s="50"/>
      <c r="G194" s="51"/>
    </row>
    <row r="195" spans="2:7" ht="17.100000000000001" customHeight="1" x14ac:dyDescent="0.25">
      <c r="B195" s="22"/>
      <c r="C195" s="48"/>
      <c r="D195" s="49"/>
      <c r="E195" s="50"/>
      <c r="F195" s="50"/>
      <c r="G195" s="51"/>
    </row>
    <row r="196" spans="2:7" ht="17.100000000000001" customHeight="1" x14ac:dyDescent="0.25">
      <c r="B196" s="22"/>
      <c r="C196" s="48"/>
      <c r="D196" s="49"/>
      <c r="E196" s="50"/>
      <c r="F196" s="50"/>
      <c r="G196" s="51"/>
    </row>
    <row r="197" spans="2:7" ht="17.100000000000001" customHeight="1" x14ac:dyDescent="0.25">
      <c r="B197" s="22"/>
      <c r="C197" s="48"/>
      <c r="D197" s="49"/>
      <c r="E197" s="50"/>
      <c r="F197" s="50"/>
      <c r="G197" s="51"/>
    </row>
    <row r="198" spans="2:7" ht="17.100000000000001" customHeight="1" x14ac:dyDescent="0.25">
      <c r="B198" s="22"/>
      <c r="C198" s="48"/>
      <c r="D198" s="49"/>
      <c r="E198" s="50"/>
      <c r="F198" s="50"/>
      <c r="G198" s="51"/>
    </row>
    <row r="199" spans="2:7" ht="17.100000000000001" customHeight="1" x14ac:dyDescent="0.25">
      <c r="B199" s="22"/>
      <c r="C199" s="48"/>
      <c r="D199" s="49"/>
      <c r="E199" s="50"/>
      <c r="F199" s="50"/>
      <c r="G199" s="51"/>
    </row>
    <row r="201" spans="2:7" ht="36" customHeight="1" x14ac:dyDescent="0.25">
      <c r="B201" s="53" t="s">
        <v>9</v>
      </c>
      <c r="C201" s="54"/>
      <c r="D201" s="54"/>
      <c r="E201" s="54"/>
      <c r="F201" s="54"/>
      <c r="G201" s="55"/>
    </row>
    <row r="202" spans="2:7" ht="29.1" customHeight="1" x14ac:dyDescent="0.25">
      <c r="B202" s="19"/>
      <c r="C202" s="29"/>
      <c r="D202" s="24" t="s">
        <v>28</v>
      </c>
      <c r="E202" s="25" t="s">
        <v>29</v>
      </c>
      <c r="F202" s="25" t="s">
        <v>30</v>
      </c>
      <c r="G202" s="26" t="s">
        <v>31</v>
      </c>
    </row>
    <row r="203" spans="2:7" ht="17.100000000000001" customHeight="1" x14ac:dyDescent="0.25">
      <c r="B203" s="20"/>
      <c r="C203" s="30" t="s">
        <v>86</v>
      </c>
      <c r="D203" s="39">
        <v>101</v>
      </c>
      <c r="E203" s="40">
        <v>50.5</v>
      </c>
      <c r="F203" s="40">
        <v>50.5</v>
      </c>
      <c r="G203" s="43">
        <f>F203</f>
        <v>50.5</v>
      </c>
    </row>
    <row r="204" spans="2:7" ht="17.100000000000001" customHeight="1" x14ac:dyDescent="0.25">
      <c r="B204" s="21"/>
      <c r="C204" s="31" t="s">
        <v>56</v>
      </c>
      <c r="D204" s="12">
        <v>74</v>
      </c>
      <c r="E204" s="13">
        <v>37</v>
      </c>
      <c r="F204" s="13">
        <v>37</v>
      </c>
      <c r="G204" s="14">
        <f>F204+G203</f>
        <v>87.5</v>
      </c>
    </row>
    <row r="205" spans="2:7" ht="30" customHeight="1" x14ac:dyDescent="0.25">
      <c r="B205" s="21"/>
      <c r="C205" s="38" t="s">
        <v>48</v>
      </c>
      <c r="D205" s="32">
        <v>25</v>
      </c>
      <c r="E205" s="33">
        <v>12.5</v>
      </c>
      <c r="F205" s="33">
        <v>12.5</v>
      </c>
      <c r="G205" s="14">
        <f>F205+G204</f>
        <v>100</v>
      </c>
    </row>
    <row r="206" spans="2:7" ht="17.100000000000001" customHeight="1" x14ac:dyDescent="0.25">
      <c r="B206" s="22"/>
      <c r="C206" s="44" t="s">
        <v>27</v>
      </c>
      <c r="D206" s="45">
        <v>200</v>
      </c>
      <c r="E206" s="46">
        <v>100</v>
      </c>
      <c r="F206" s="46">
        <v>100</v>
      </c>
      <c r="G206" s="16"/>
    </row>
    <row r="207" spans="2:7" ht="17.100000000000001" customHeight="1" x14ac:dyDescent="0.25">
      <c r="B207" s="22"/>
      <c r="C207" s="48"/>
      <c r="D207" s="49"/>
      <c r="E207" s="50"/>
      <c r="F207" s="50"/>
      <c r="G207" s="51"/>
    </row>
    <row r="208" spans="2:7" ht="17.100000000000001" customHeight="1" x14ac:dyDescent="0.25">
      <c r="B208" s="22"/>
      <c r="C208" s="48"/>
      <c r="D208" s="49"/>
      <c r="E208" s="50"/>
      <c r="F208" s="50"/>
      <c r="G208" s="51"/>
    </row>
    <row r="209" spans="2:7" ht="17.100000000000001" customHeight="1" x14ac:dyDescent="0.25">
      <c r="B209" s="22"/>
      <c r="C209" s="48"/>
      <c r="D209" s="49"/>
      <c r="E209" s="50"/>
      <c r="F209" s="50"/>
      <c r="G209" s="51"/>
    </row>
    <row r="210" spans="2:7" ht="17.100000000000001" customHeight="1" x14ac:dyDescent="0.25">
      <c r="B210" s="22"/>
      <c r="C210" s="48"/>
      <c r="D210" s="49"/>
      <c r="E210" s="50"/>
      <c r="F210" s="50"/>
      <c r="G210" s="51"/>
    </row>
    <row r="211" spans="2:7" ht="17.100000000000001" customHeight="1" x14ac:dyDescent="0.25">
      <c r="B211" s="22"/>
      <c r="C211" s="48"/>
      <c r="D211" s="49"/>
      <c r="E211" s="50"/>
      <c r="F211" s="50"/>
      <c r="G211" s="51"/>
    </row>
    <row r="212" spans="2:7" ht="17.100000000000001" customHeight="1" x14ac:dyDescent="0.25">
      <c r="B212" s="22"/>
      <c r="C212" s="48"/>
    </row>
    <row r="213" spans="2:7" ht="17.100000000000001" customHeight="1" x14ac:dyDescent="0.25">
      <c r="B213" s="22"/>
      <c r="C213" s="48"/>
    </row>
    <row r="214" spans="2:7" ht="17.100000000000001" customHeight="1" x14ac:dyDescent="0.25">
      <c r="B214" s="22"/>
      <c r="C214" s="48"/>
    </row>
    <row r="215" spans="2:7" ht="17.100000000000001" customHeight="1" x14ac:dyDescent="0.25">
      <c r="B215" s="22"/>
      <c r="C215" s="48"/>
      <c r="D215" s="49"/>
      <c r="E215" s="50"/>
      <c r="F215" s="50"/>
      <c r="G215" s="51"/>
    </row>
    <row r="216" spans="2:7" ht="17.100000000000001" customHeight="1" x14ac:dyDescent="0.25">
      <c r="B216" s="22"/>
      <c r="C216" s="48"/>
      <c r="D216" s="49"/>
      <c r="E216" s="50"/>
      <c r="F216" s="50"/>
      <c r="G216" s="51"/>
    </row>
    <row r="217" spans="2:7" ht="17.100000000000001" customHeight="1" x14ac:dyDescent="0.25">
      <c r="B217" s="22"/>
      <c r="C217" s="48"/>
      <c r="D217" s="49"/>
      <c r="E217" s="50"/>
      <c r="F217" s="50"/>
      <c r="G217" s="51"/>
    </row>
    <row r="218" spans="2:7" ht="17.100000000000001" customHeight="1" x14ac:dyDescent="0.25">
      <c r="B218" s="22"/>
      <c r="C218" s="48"/>
      <c r="D218" s="49"/>
      <c r="E218" s="50"/>
      <c r="F218" s="50"/>
      <c r="G218" s="51"/>
    </row>
    <row r="219" spans="2:7" ht="17.100000000000001" customHeight="1" x14ac:dyDescent="0.25">
      <c r="B219" s="22"/>
      <c r="C219" s="48"/>
      <c r="D219" s="49"/>
      <c r="E219" s="50"/>
      <c r="F219" s="50"/>
      <c r="G219" s="51"/>
    </row>
    <row r="221" spans="2:7" ht="36" customHeight="1" x14ac:dyDescent="0.25">
      <c r="B221" s="53" t="s">
        <v>10</v>
      </c>
      <c r="C221" s="54"/>
      <c r="D221" s="54"/>
      <c r="E221" s="54"/>
      <c r="F221" s="54"/>
      <c r="G221" s="55"/>
    </row>
    <row r="222" spans="2:7" ht="29.1" customHeight="1" x14ac:dyDescent="0.25">
      <c r="B222" s="19"/>
      <c r="C222" s="29"/>
      <c r="D222" s="24" t="s">
        <v>28</v>
      </c>
      <c r="E222" s="25" t="s">
        <v>29</v>
      </c>
      <c r="F222" s="25" t="s">
        <v>30</v>
      </c>
      <c r="G222" s="26" t="s">
        <v>31</v>
      </c>
    </row>
    <row r="223" spans="2:7" ht="17.100000000000001" customHeight="1" x14ac:dyDescent="0.25">
      <c r="B223" s="20"/>
      <c r="C223" s="30" t="s">
        <v>59</v>
      </c>
      <c r="D223" s="12">
        <v>152</v>
      </c>
      <c r="E223" s="13">
        <v>76</v>
      </c>
      <c r="F223" s="13">
        <v>76</v>
      </c>
      <c r="G223" s="14">
        <f>F223</f>
        <v>76</v>
      </c>
    </row>
    <row r="224" spans="2:7" ht="17.100000000000001" customHeight="1" x14ac:dyDescent="0.25">
      <c r="B224" s="21"/>
      <c r="C224" s="31" t="s">
        <v>58</v>
      </c>
      <c r="D224" s="32">
        <v>16</v>
      </c>
      <c r="E224" s="33">
        <v>8</v>
      </c>
      <c r="F224" s="33">
        <v>8</v>
      </c>
      <c r="G224" s="14">
        <f>F224+G223</f>
        <v>84</v>
      </c>
    </row>
    <row r="225" spans="2:7" ht="17.100000000000001" customHeight="1" x14ac:dyDescent="0.25">
      <c r="B225" s="21"/>
      <c r="C225" s="38" t="s">
        <v>57</v>
      </c>
      <c r="D225" s="39">
        <v>32</v>
      </c>
      <c r="E225" s="40">
        <v>16</v>
      </c>
      <c r="F225" s="40">
        <v>16</v>
      </c>
      <c r="G225" s="43">
        <f>F225+G224</f>
        <v>100</v>
      </c>
    </row>
    <row r="226" spans="2:7" ht="17.100000000000001" customHeight="1" x14ac:dyDescent="0.25">
      <c r="B226" s="22"/>
      <c r="C226" s="44" t="s">
        <v>27</v>
      </c>
      <c r="D226" s="45">
        <v>200</v>
      </c>
      <c r="E226" s="46">
        <v>100</v>
      </c>
      <c r="F226" s="46">
        <v>100</v>
      </c>
      <c r="G226" s="16"/>
    </row>
    <row r="227" spans="2:7" ht="17.100000000000001" customHeight="1" x14ac:dyDescent="0.25">
      <c r="B227" s="22"/>
      <c r="C227" s="48"/>
      <c r="D227" s="49"/>
      <c r="E227" s="50"/>
      <c r="F227" s="50"/>
      <c r="G227" s="51"/>
    </row>
    <row r="228" spans="2:7" ht="17.100000000000001" customHeight="1" x14ac:dyDescent="0.25">
      <c r="B228" s="22"/>
      <c r="C228" s="48"/>
      <c r="D228" s="49"/>
      <c r="E228" s="50"/>
      <c r="F228" s="50"/>
      <c r="G228" s="51"/>
    </row>
    <row r="229" spans="2:7" ht="17.100000000000001" customHeight="1" x14ac:dyDescent="0.25">
      <c r="B229" s="22"/>
      <c r="C229" s="48"/>
      <c r="D229" s="49"/>
      <c r="E229" s="50"/>
      <c r="F229" s="50"/>
      <c r="G229" s="51"/>
    </row>
    <row r="230" spans="2:7" ht="17.100000000000001" customHeight="1" x14ac:dyDescent="0.25">
      <c r="B230" s="22"/>
      <c r="C230" s="48"/>
      <c r="D230" s="49"/>
      <c r="E230" s="50"/>
      <c r="F230" s="50"/>
      <c r="G230" s="51"/>
    </row>
    <row r="231" spans="2:7" ht="17.100000000000001" customHeight="1" x14ac:dyDescent="0.25">
      <c r="B231" s="22"/>
      <c r="C231" s="48"/>
      <c r="D231" s="49"/>
      <c r="E231" s="50"/>
      <c r="F231" s="50"/>
      <c r="G231" s="51"/>
    </row>
    <row r="232" spans="2:7" ht="17.100000000000001" customHeight="1" x14ac:dyDescent="0.25">
      <c r="B232" s="22"/>
      <c r="C232" s="48"/>
      <c r="D232" s="49"/>
      <c r="E232" s="50"/>
      <c r="F232" s="50"/>
      <c r="G232" s="51"/>
    </row>
    <row r="233" spans="2:7" ht="17.100000000000001" customHeight="1" x14ac:dyDescent="0.25">
      <c r="B233" s="22"/>
      <c r="C233" s="48"/>
      <c r="D233" s="49"/>
      <c r="E233" s="50"/>
      <c r="F233" s="50"/>
      <c r="G233" s="51"/>
    </row>
    <row r="234" spans="2:7" ht="17.100000000000001" customHeight="1" x14ac:dyDescent="0.25">
      <c r="B234" s="22"/>
      <c r="C234" s="48"/>
      <c r="D234" s="49"/>
      <c r="E234" s="50"/>
      <c r="F234" s="50"/>
      <c r="G234" s="51"/>
    </row>
    <row r="235" spans="2:7" ht="17.100000000000001" customHeight="1" x14ac:dyDescent="0.25">
      <c r="B235" s="22"/>
      <c r="C235" s="48"/>
      <c r="D235" s="49"/>
      <c r="E235" s="50"/>
      <c r="F235" s="50"/>
      <c r="G235" s="51"/>
    </row>
    <row r="236" spans="2:7" ht="17.100000000000001" customHeight="1" x14ac:dyDescent="0.25">
      <c r="B236" s="22"/>
      <c r="C236" s="48"/>
      <c r="D236" s="49"/>
      <c r="E236" s="50"/>
      <c r="F236" s="50"/>
      <c r="G236" s="51"/>
    </row>
    <row r="237" spans="2:7" ht="17.100000000000001" customHeight="1" x14ac:dyDescent="0.25">
      <c r="B237" s="22"/>
      <c r="C237" s="48"/>
      <c r="D237" s="49"/>
      <c r="E237" s="50"/>
      <c r="F237" s="50"/>
      <c r="G237" s="51"/>
    </row>
    <row r="238" spans="2:7" ht="17.100000000000001" customHeight="1" x14ac:dyDescent="0.25">
      <c r="B238" s="22"/>
      <c r="C238" s="48"/>
      <c r="D238" s="49"/>
      <c r="E238" s="50"/>
      <c r="F238" s="50"/>
      <c r="G238" s="51"/>
    </row>
    <row r="239" spans="2:7" ht="17.100000000000001" customHeight="1" x14ac:dyDescent="0.25">
      <c r="B239" s="22"/>
      <c r="C239" s="48"/>
      <c r="D239" s="49"/>
      <c r="E239" s="50"/>
      <c r="F239" s="50"/>
      <c r="G239" s="51"/>
    </row>
    <row r="241" spans="2:7" ht="36" customHeight="1" x14ac:dyDescent="0.25">
      <c r="B241" s="53" t="s">
        <v>11</v>
      </c>
      <c r="C241" s="54"/>
      <c r="D241" s="54"/>
      <c r="E241" s="54"/>
      <c r="F241" s="54"/>
      <c r="G241" s="55"/>
    </row>
    <row r="242" spans="2:7" ht="29.1" customHeight="1" x14ac:dyDescent="0.25">
      <c r="B242" s="19"/>
      <c r="C242" s="29"/>
      <c r="D242" s="24" t="s">
        <v>28</v>
      </c>
      <c r="E242" s="25" t="s">
        <v>29</v>
      </c>
      <c r="F242" s="25" t="s">
        <v>30</v>
      </c>
      <c r="G242" s="26" t="s">
        <v>31</v>
      </c>
    </row>
    <row r="243" spans="2:7" ht="17.100000000000001" customHeight="1" x14ac:dyDescent="0.25">
      <c r="B243" s="20"/>
      <c r="C243" s="30" t="s">
        <v>86</v>
      </c>
      <c r="D243" s="39">
        <v>95</v>
      </c>
      <c r="E243" s="40">
        <v>47.5</v>
      </c>
      <c r="F243" s="40">
        <v>47.5</v>
      </c>
      <c r="G243" s="43">
        <f>F243</f>
        <v>47.5</v>
      </c>
    </row>
    <row r="244" spans="2:7" ht="17.100000000000001" customHeight="1" x14ac:dyDescent="0.25">
      <c r="B244" s="21"/>
      <c r="C244" s="31" t="s">
        <v>56</v>
      </c>
      <c r="D244" s="12">
        <v>85</v>
      </c>
      <c r="E244" s="13">
        <v>42.5</v>
      </c>
      <c r="F244" s="13">
        <v>42.5</v>
      </c>
      <c r="G244" s="14">
        <f>F244+G243</f>
        <v>90</v>
      </c>
    </row>
    <row r="245" spans="2:7" ht="21" customHeight="1" x14ac:dyDescent="0.25">
      <c r="B245" s="21"/>
      <c r="C245" s="38" t="s">
        <v>48</v>
      </c>
      <c r="D245" s="32">
        <v>20</v>
      </c>
      <c r="E245" s="33">
        <v>10</v>
      </c>
      <c r="F245" s="33">
        <v>10</v>
      </c>
      <c r="G245" s="14">
        <f>F245+G244</f>
        <v>100</v>
      </c>
    </row>
    <row r="246" spans="2:7" ht="17.100000000000001" customHeight="1" x14ac:dyDescent="0.25">
      <c r="B246" s="22"/>
      <c r="C246" s="44" t="s">
        <v>27</v>
      </c>
      <c r="D246" s="45">
        <v>200</v>
      </c>
      <c r="E246" s="46">
        <v>100</v>
      </c>
      <c r="F246" s="46">
        <v>100</v>
      </c>
      <c r="G246" s="16"/>
    </row>
    <row r="247" spans="2:7" ht="17.100000000000001" customHeight="1" x14ac:dyDescent="0.25">
      <c r="B247" s="22"/>
      <c r="C247" s="48"/>
      <c r="D247" s="49"/>
      <c r="E247" s="50"/>
      <c r="F247" s="50"/>
      <c r="G247" s="51"/>
    </row>
    <row r="248" spans="2:7" ht="17.100000000000001" customHeight="1" x14ac:dyDescent="0.25">
      <c r="B248" s="22"/>
      <c r="C248" s="48"/>
      <c r="D248" s="49"/>
      <c r="E248" s="50"/>
      <c r="F248" s="50"/>
      <c r="G248" s="51"/>
    </row>
    <row r="249" spans="2:7" ht="17.100000000000001" customHeight="1" x14ac:dyDescent="0.25">
      <c r="B249" s="22"/>
      <c r="C249" s="48"/>
    </row>
    <row r="250" spans="2:7" ht="17.100000000000001" customHeight="1" x14ac:dyDescent="0.25">
      <c r="B250" s="22"/>
      <c r="C250" s="48"/>
    </row>
    <row r="251" spans="2:7" ht="17.100000000000001" customHeight="1" x14ac:dyDescent="0.25">
      <c r="B251" s="22"/>
      <c r="C251" s="48"/>
    </row>
    <row r="252" spans="2:7" ht="17.100000000000001" customHeight="1" x14ac:dyDescent="0.25">
      <c r="B252" s="22"/>
      <c r="C252" s="48"/>
      <c r="D252" s="49"/>
      <c r="E252" s="50"/>
      <c r="F252" s="50"/>
      <c r="G252" s="51"/>
    </row>
    <row r="253" spans="2:7" ht="17.100000000000001" customHeight="1" x14ac:dyDescent="0.25">
      <c r="B253" s="22"/>
      <c r="C253" s="48"/>
      <c r="D253" s="49"/>
      <c r="E253" s="50"/>
      <c r="F253" s="50"/>
      <c r="G253" s="51"/>
    </row>
    <row r="254" spans="2:7" ht="17.100000000000001" customHeight="1" x14ac:dyDescent="0.25">
      <c r="B254" s="22"/>
      <c r="C254" s="48"/>
      <c r="D254" s="49"/>
      <c r="E254" s="50"/>
      <c r="F254" s="50"/>
      <c r="G254" s="51"/>
    </row>
    <row r="255" spans="2:7" ht="17.100000000000001" customHeight="1" x14ac:dyDescent="0.25">
      <c r="B255" s="22"/>
      <c r="C255" s="48"/>
      <c r="D255" s="49"/>
      <c r="E255" s="50"/>
      <c r="F255" s="50"/>
      <c r="G255" s="51"/>
    </row>
    <row r="256" spans="2:7" ht="17.100000000000001" customHeight="1" x14ac:dyDescent="0.25">
      <c r="B256" s="22"/>
      <c r="C256" s="48"/>
      <c r="D256" s="49"/>
      <c r="E256" s="50"/>
      <c r="F256" s="50"/>
      <c r="G256" s="51"/>
    </row>
    <row r="257" spans="2:7" ht="17.100000000000001" customHeight="1" x14ac:dyDescent="0.25">
      <c r="B257" s="22"/>
      <c r="C257" s="48"/>
      <c r="D257" s="49"/>
      <c r="E257" s="50"/>
      <c r="F257" s="50"/>
      <c r="G257" s="51"/>
    </row>
    <row r="258" spans="2:7" ht="17.100000000000001" customHeight="1" x14ac:dyDescent="0.25">
      <c r="B258" s="22"/>
      <c r="C258" s="48"/>
      <c r="D258" s="49"/>
      <c r="E258" s="50"/>
      <c r="F258" s="50"/>
      <c r="G258" s="51"/>
    </row>
    <row r="259" spans="2:7" ht="17.100000000000001" customHeight="1" x14ac:dyDescent="0.25">
      <c r="B259" s="22"/>
      <c r="C259" s="48"/>
      <c r="D259" s="49"/>
      <c r="E259" s="50"/>
      <c r="F259" s="50"/>
      <c r="G259" s="51"/>
    </row>
    <row r="261" spans="2:7" ht="54.95" customHeight="1" x14ac:dyDescent="0.25">
      <c r="B261" s="53" t="s">
        <v>12</v>
      </c>
      <c r="C261" s="54"/>
      <c r="D261" s="54"/>
      <c r="E261" s="54"/>
      <c r="F261" s="54"/>
      <c r="G261" s="55"/>
    </row>
    <row r="262" spans="2:7" ht="29.1" customHeight="1" x14ac:dyDescent="0.25">
      <c r="B262" s="19"/>
      <c r="C262" s="29"/>
      <c r="D262" s="24" t="s">
        <v>28</v>
      </c>
      <c r="E262" s="25" t="s">
        <v>29</v>
      </c>
      <c r="F262" s="25" t="s">
        <v>30</v>
      </c>
      <c r="G262" s="26" t="s">
        <v>31</v>
      </c>
    </row>
    <row r="263" spans="2:7" ht="17.100000000000001" customHeight="1" x14ac:dyDescent="0.25">
      <c r="B263" s="20"/>
      <c r="C263" s="31" t="s">
        <v>61</v>
      </c>
      <c r="D263" s="36">
        <v>97</v>
      </c>
      <c r="E263" s="37">
        <v>48.5</v>
      </c>
      <c r="F263" s="37">
        <v>48.5</v>
      </c>
      <c r="G263" s="34">
        <f>F263</f>
        <v>48.5</v>
      </c>
    </row>
    <row r="264" spans="2:7" ht="17.100000000000001" customHeight="1" x14ac:dyDescent="0.25">
      <c r="B264" s="21"/>
      <c r="C264" s="38" t="s">
        <v>60</v>
      </c>
      <c r="D264" s="32">
        <v>87</v>
      </c>
      <c r="E264" s="33">
        <v>43.5</v>
      </c>
      <c r="F264" s="33">
        <v>43.5</v>
      </c>
      <c r="G264" s="41">
        <f>F264+G263</f>
        <v>92</v>
      </c>
    </row>
    <row r="265" spans="2:7" ht="17.100000000000001" customHeight="1" x14ac:dyDescent="0.25">
      <c r="B265" s="21"/>
      <c r="C265" s="35" t="s">
        <v>48</v>
      </c>
      <c r="D265" s="39">
        <v>16</v>
      </c>
      <c r="E265" s="40">
        <v>8</v>
      </c>
      <c r="F265" s="40">
        <v>8</v>
      </c>
      <c r="G265" s="41">
        <f>F265+G264</f>
        <v>100</v>
      </c>
    </row>
    <row r="266" spans="2:7" ht="17.100000000000001" customHeight="1" x14ac:dyDescent="0.25">
      <c r="B266" s="22"/>
      <c r="C266" s="23" t="s">
        <v>27</v>
      </c>
      <c r="D266" s="7">
        <v>200</v>
      </c>
      <c r="E266" s="15">
        <f>SUM(E263:E265)</f>
        <v>100</v>
      </c>
      <c r="F266" s="15">
        <f>SUM(F263:F265)</f>
        <v>100</v>
      </c>
      <c r="G266" s="16"/>
    </row>
    <row r="267" spans="2:7" ht="17.100000000000001" customHeight="1" x14ac:dyDescent="0.25">
      <c r="B267" s="22"/>
      <c r="C267" s="48"/>
      <c r="D267" s="49"/>
      <c r="E267" s="50"/>
      <c r="F267" s="50"/>
      <c r="G267" s="51"/>
    </row>
    <row r="268" spans="2:7" ht="17.100000000000001" customHeight="1" x14ac:dyDescent="0.25">
      <c r="B268" s="22"/>
      <c r="C268" s="48"/>
    </row>
    <row r="269" spans="2:7" ht="17.100000000000001" customHeight="1" x14ac:dyDescent="0.25">
      <c r="B269" s="22"/>
      <c r="C269" s="48"/>
    </row>
    <row r="270" spans="2:7" ht="17.100000000000001" customHeight="1" x14ac:dyDescent="0.25">
      <c r="B270" s="22"/>
      <c r="C270" s="48"/>
    </row>
    <row r="271" spans="2:7" ht="17.100000000000001" customHeight="1" x14ac:dyDescent="0.25">
      <c r="B271" s="22"/>
      <c r="C271" s="48"/>
      <c r="D271" s="49"/>
      <c r="E271" s="50"/>
      <c r="F271" s="50"/>
      <c r="G271" s="51"/>
    </row>
    <row r="272" spans="2:7" ht="17.100000000000001" customHeight="1" x14ac:dyDescent="0.25">
      <c r="B272" s="22"/>
      <c r="C272" s="48"/>
      <c r="D272" s="49"/>
      <c r="E272" s="50"/>
      <c r="F272" s="50"/>
      <c r="G272" s="51"/>
    </row>
    <row r="273" spans="2:13" ht="17.100000000000001" customHeight="1" x14ac:dyDescent="0.25">
      <c r="B273" s="22"/>
      <c r="C273" s="48"/>
      <c r="D273" s="49"/>
      <c r="E273" s="50"/>
      <c r="F273" s="50"/>
      <c r="G273" s="51"/>
    </row>
    <row r="274" spans="2:13" ht="17.100000000000001" customHeight="1" x14ac:dyDescent="0.25">
      <c r="B274" s="22"/>
      <c r="C274" s="48"/>
      <c r="D274" s="49"/>
      <c r="E274" s="50"/>
      <c r="F274" s="50"/>
      <c r="G274" s="51"/>
    </row>
    <row r="275" spans="2:13" ht="17.100000000000001" customHeight="1" x14ac:dyDescent="0.25">
      <c r="B275" s="22"/>
      <c r="C275" s="48"/>
      <c r="D275" s="49"/>
      <c r="E275" s="50"/>
      <c r="F275" s="50"/>
      <c r="G275" s="51"/>
    </row>
    <row r="276" spans="2:13" ht="17.100000000000001" customHeight="1" x14ac:dyDescent="0.25">
      <c r="B276" s="22"/>
      <c r="C276" s="48"/>
      <c r="D276" s="49"/>
      <c r="E276" s="50"/>
      <c r="F276" s="50"/>
      <c r="G276" s="51"/>
    </row>
    <row r="277" spans="2:13" ht="17.100000000000001" customHeight="1" x14ac:dyDescent="0.25">
      <c r="B277" s="22"/>
      <c r="C277" s="48"/>
      <c r="D277" s="49"/>
      <c r="E277" s="50"/>
      <c r="F277" s="50"/>
      <c r="G277" s="51"/>
    </row>
    <row r="278" spans="2:13" ht="17.100000000000001" customHeight="1" x14ac:dyDescent="0.25">
      <c r="B278" s="22"/>
      <c r="C278" s="48"/>
      <c r="D278" s="49"/>
      <c r="E278" s="50"/>
      <c r="F278" s="50"/>
      <c r="G278" s="51"/>
    </row>
    <row r="279" spans="2:13" ht="17.100000000000001" customHeight="1" x14ac:dyDescent="0.25">
      <c r="B279" s="22"/>
      <c r="C279" s="48"/>
      <c r="D279" s="49"/>
      <c r="E279" s="50"/>
      <c r="F279" s="50"/>
      <c r="G279" s="51"/>
    </row>
    <row r="281" spans="2:13" ht="36" customHeight="1" x14ac:dyDescent="0.25">
      <c r="B281" s="53" t="s">
        <v>13</v>
      </c>
      <c r="C281" s="54"/>
      <c r="D281" s="54"/>
      <c r="E281" s="54"/>
      <c r="F281" s="54"/>
      <c r="G281" s="55"/>
    </row>
    <row r="282" spans="2:13" ht="29.1" customHeight="1" x14ac:dyDescent="0.25">
      <c r="B282" s="19"/>
      <c r="C282" s="29"/>
      <c r="D282" s="24" t="s">
        <v>28</v>
      </c>
      <c r="E282" s="25" t="s">
        <v>29</v>
      </c>
      <c r="F282" s="25" t="s">
        <v>30</v>
      </c>
      <c r="G282" s="26" t="s">
        <v>31</v>
      </c>
    </row>
    <row r="283" spans="2:13" ht="26.25" customHeight="1" x14ac:dyDescent="0.25">
      <c r="B283" s="20"/>
      <c r="C283" s="31" t="s">
        <v>63</v>
      </c>
      <c r="D283" s="39">
        <v>72</v>
      </c>
      <c r="E283" s="40">
        <v>36</v>
      </c>
      <c r="F283" s="40">
        <v>36</v>
      </c>
      <c r="G283" s="34">
        <f>F283</f>
        <v>36</v>
      </c>
    </row>
    <row r="284" spans="2:13" ht="30" customHeight="1" x14ac:dyDescent="0.25">
      <c r="B284" s="21"/>
      <c r="C284" s="38" t="s">
        <v>62</v>
      </c>
      <c r="D284" s="36">
        <v>68</v>
      </c>
      <c r="E284" s="37">
        <v>34</v>
      </c>
      <c r="F284" s="37">
        <v>34</v>
      </c>
      <c r="G284" s="41">
        <f>F284+G283</f>
        <v>70</v>
      </c>
    </row>
    <row r="285" spans="2:13" ht="17.100000000000001" customHeight="1" x14ac:dyDescent="0.25">
      <c r="B285" s="21"/>
      <c r="C285" s="35" t="s">
        <v>48</v>
      </c>
      <c r="D285" s="32">
        <v>60</v>
      </c>
      <c r="E285" s="33">
        <v>30</v>
      </c>
      <c r="F285" s="33">
        <v>30</v>
      </c>
      <c r="G285" s="41">
        <f>F285+G284</f>
        <v>100</v>
      </c>
      <c r="I285" s="30"/>
      <c r="J285" s="12"/>
      <c r="K285" s="13"/>
      <c r="L285" s="13"/>
      <c r="M285" s="14"/>
    </row>
    <row r="286" spans="2:13" ht="17.100000000000001" customHeight="1" x14ac:dyDescent="0.25">
      <c r="B286" s="22"/>
      <c r="C286" s="23" t="s">
        <v>27</v>
      </c>
      <c r="D286" s="7">
        <v>200</v>
      </c>
      <c r="E286" s="15">
        <f>SUM(E283:E285)</f>
        <v>100</v>
      </c>
      <c r="F286" s="15">
        <f>SUM(F283:F285)</f>
        <v>100</v>
      </c>
      <c r="G286" s="16"/>
    </row>
    <row r="287" spans="2:13" ht="17.100000000000001" customHeight="1" x14ac:dyDescent="0.25">
      <c r="B287" s="22"/>
      <c r="C287" s="48"/>
      <c r="D287" s="49"/>
      <c r="E287" s="50"/>
      <c r="F287" s="50"/>
      <c r="G287" s="51"/>
    </row>
    <row r="288" spans="2:13" ht="17.100000000000001" customHeight="1" x14ac:dyDescent="0.25">
      <c r="B288" s="22"/>
      <c r="C288" s="48"/>
      <c r="D288" s="49"/>
      <c r="E288" s="50"/>
      <c r="F288" s="50"/>
      <c r="G288" s="51"/>
    </row>
    <row r="289" spans="2:7" ht="17.100000000000001" customHeight="1" x14ac:dyDescent="0.25">
      <c r="B289" s="22"/>
      <c r="C289" s="48"/>
      <c r="D289" s="49"/>
      <c r="E289" s="50"/>
      <c r="F289" s="50"/>
      <c r="G289" s="51"/>
    </row>
    <row r="290" spans="2:7" ht="17.100000000000001" customHeight="1" x14ac:dyDescent="0.25">
      <c r="B290" s="22"/>
      <c r="C290" s="48"/>
      <c r="D290" s="49"/>
      <c r="E290" s="50"/>
      <c r="F290" s="50"/>
      <c r="G290" s="51"/>
    </row>
    <row r="291" spans="2:7" ht="17.100000000000001" customHeight="1" x14ac:dyDescent="0.25">
      <c r="B291" s="22"/>
      <c r="G291" s="51"/>
    </row>
    <row r="292" spans="2:7" ht="17.100000000000001" customHeight="1" x14ac:dyDescent="0.25">
      <c r="B292" s="22"/>
      <c r="G292" s="51"/>
    </row>
    <row r="293" spans="2:7" ht="17.100000000000001" customHeight="1" x14ac:dyDescent="0.25">
      <c r="B293" s="22"/>
      <c r="G293" s="51"/>
    </row>
    <row r="294" spans="2:7" ht="17.100000000000001" customHeight="1" x14ac:dyDescent="0.25">
      <c r="B294" s="22"/>
      <c r="C294" s="48"/>
      <c r="D294" s="49"/>
      <c r="E294" s="50"/>
      <c r="F294" s="50"/>
      <c r="G294" s="51"/>
    </row>
    <row r="295" spans="2:7" ht="17.100000000000001" customHeight="1" x14ac:dyDescent="0.25">
      <c r="B295" s="22"/>
      <c r="C295" s="48"/>
      <c r="D295" s="49"/>
      <c r="E295" s="50"/>
      <c r="F295" s="50"/>
      <c r="G295" s="51"/>
    </row>
    <row r="296" spans="2:7" ht="17.100000000000001" customHeight="1" x14ac:dyDescent="0.25">
      <c r="B296" s="22"/>
      <c r="C296" s="48"/>
      <c r="D296" s="49"/>
      <c r="E296" s="50"/>
      <c r="F296" s="50"/>
      <c r="G296" s="51"/>
    </row>
    <row r="297" spans="2:7" ht="17.100000000000001" customHeight="1" x14ac:dyDescent="0.25">
      <c r="B297" s="22"/>
      <c r="C297" s="48"/>
      <c r="D297" s="49"/>
      <c r="E297" s="50"/>
      <c r="F297" s="50"/>
      <c r="G297" s="51"/>
    </row>
    <row r="298" spans="2:7" ht="17.100000000000001" customHeight="1" x14ac:dyDescent="0.25">
      <c r="B298" s="22"/>
      <c r="C298" s="48"/>
      <c r="D298" s="49"/>
      <c r="E298" s="50"/>
      <c r="F298" s="50"/>
      <c r="G298" s="51"/>
    </row>
    <row r="299" spans="2:7" ht="17.100000000000001" customHeight="1" x14ac:dyDescent="0.25">
      <c r="B299" s="22"/>
      <c r="C299" s="48"/>
      <c r="D299" s="49"/>
      <c r="E299" s="50"/>
      <c r="F299" s="50"/>
      <c r="G299" s="51"/>
    </row>
    <row r="301" spans="2:7" ht="54.95" customHeight="1" x14ac:dyDescent="0.25">
      <c r="B301" s="53" t="s">
        <v>14</v>
      </c>
      <c r="C301" s="54"/>
      <c r="D301" s="54"/>
      <c r="E301" s="54"/>
      <c r="F301" s="54"/>
      <c r="G301" s="55"/>
    </row>
    <row r="302" spans="2:7" ht="29.1" customHeight="1" x14ac:dyDescent="0.25">
      <c r="B302" s="19"/>
      <c r="C302" s="29"/>
      <c r="D302" s="24" t="s">
        <v>28</v>
      </c>
      <c r="E302" s="25" t="s">
        <v>29</v>
      </c>
      <c r="F302" s="25" t="s">
        <v>30</v>
      </c>
      <c r="G302" s="26" t="s">
        <v>31</v>
      </c>
    </row>
    <row r="303" spans="2:7" ht="17.100000000000001" customHeight="1" x14ac:dyDescent="0.25">
      <c r="B303" s="20"/>
      <c r="C303" s="27" t="s">
        <v>54</v>
      </c>
      <c r="D303" s="4">
        <v>87</v>
      </c>
      <c r="E303" s="10">
        <v>43.5</v>
      </c>
      <c r="F303" s="10">
        <v>43.5</v>
      </c>
      <c r="G303" s="11">
        <v>43.5</v>
      </c>
    </row>
    <row r="304" spans="2:7" ht="17.100000000000001" customHeight="1" x14ac:dyDescent="0.25">
      <c r="B304" s="21"/>
      <c r="C304" s="30" t="s">
        <v>55</v>
      </c>
      <c r="D304" s="12">
        <v>113</v>
      </c>
      <c r="E304" s="13">
        <v>56.499999999999993</v>
      </c>
      <c r="F304" s="13">
        <v>56.499999999999993</v>
      </c>
      <c r="G304" s="14">
        <v>100</v>
      </c>
    </row>
    <row r="305" spans="2:7" ht="17.100000000000001" customHeight="1" x14ac:dyDescent="0.25">
      <c r="B305" s="22"/>
      <c r="C305" s="23" t="s">
        <v>27</v>
      </c>
      <c r="D305" s="7">
        <v>200</v>
      </c>
      <c r="E305" s="15">
        <v>100</v>
      </c>
      <c r="F305" s="15">
        <v>100</v>
      </c>
      <c r="G305" s="16"/>
    </row>
    <row r="307" spans="2:7" ht="21" customHeight="1" x14ac:dyDescent="0.25">
      <c r="B307" s="53" t="s">
        <v>15</v>
      </c>
      <c r="C307" s="54"/>
      <c r="D307" s="54"/>
      <c r="E307" s="54"/>
      <c r="F307" s="54"/>
      <c r="G307" s="55"/>
    </row>
    <row r="308" spans="2:7" ht="29.1" customHeight="1" x14ac:dyDescent="0.25">
      <c r="B308" s="19"/>
      <c r="C308" s="29"/>
      <c r="D308" s="24" t="s">
        <v>28</v>
      </c>
      <c r="E308" s="25" t="s">
        <v>29</v>
      </c>
      <c r="F308" s="25" t="s">
        <v>30</v>
      </c>
      <c r="G308" s="26" t="s">
        <v>31</v>
      </c>
    </row>
    <row r="309" spans="2:7" ht="17.100000000000001" customHeight="1" x14ac:dyDescent="0.25">
      <c r="B309" s="21"/>
      <c r="C309" s="30" t="s">
        <v>65</v>
      </c>
      <c r="D309" s="12">
        <v>42</v>
      </c>
      <c r="E309" s="13">
        <f t="shared" ref="E309" si="3">D309/87*100</f>
        <v>48.275862068965516</v>
      </c>
      <c r="F309" s="13">
        <f t="shared" ref="F309" si="4">E309</f>
        <v>48.275862068965516</v>
      </c>
      <c r="G309" s="41">
        <f>F309</f>
        <v>48.275862068965516</v>
      </c>
    </row>
    <row r="310" spans="2:7" ht="30" customHeight="1" x14ac:dyDescent="0.25">
      <c r="B310" s="21"/>
      <c r="C310" s="30" t="s">
        <v>67</v>
      </c>
      <c r="D310" s="12">
        <v>10</v>
      </c>
      <c r="E310" s="13">
        <f>D310/87*100</f>
        <v>11.494252873563218</v>
      </c>
      <c r="F310" s="13">
        <f>E310</f>
        <v>11.494252873563218</v>
      </c>
      <c r="G310" s="34">
        <f>F310+G309</f>
        <v>59.770114942528735</v>
      </c>
    </row>
    <row r="311" spans="2:7" ht="30" customHeight="1" x14ac:dyDescent="0.25">
      <c r="B311" s="21"/>
      <c r="C311" s="30" t="s">
        <v>66</v>
      </c>
      <c r="D311" s="12">
        <v>8</v>
      </c>
      <c r="E311" s="13">
        <f t="shared" ref="E311:E313" si="5">D311/87*100</f>
        <v>9.1954022988505741</v>
      </c>
      <c r="F311" s="13">
        <f t="shared" ref="F311:F313" si="6">E311</f>
        <v>9.1954022988505741</v>
      </c>
      <c r="G311" s="34">
        <f t="shared" ref="G311:G313" si="7">F311+G310</f>
        <v>68.965517241379303</v>
      </c>
    </row>
    <row r="312" spans="2:7" ht="30" customHeight="1" x14ac:dyDescent="0.25">
      <c r="B312" s="21"/>
      <c r="C312" s="30" t="s">
        <v>64</v>
      </c>
      <c r="D312" s="12">
        <v>11</v>
      </c>
      <c r="E312" s="13">
        <f t="shared" si="5"/>
        <v>12.643678160919542</v>
      </c>
      <c r="F312" s="13">
        <f t="shared" si="6"/>
        <v>12.643678160919542</v>
      </c>
      <c r="G312" s="34">
        <f t="shared" si="7"/>
        <v>81.609195402298838</v>
      </c>
    </row>
    <row r="313" spans="2:7" ht="38.25" customHeight="1" x14ac:dyDescent="0.25">
      <c r="B313" s="21"/>
      <c r="C313" s="30" t="s">
        <v>68</v>
      </c>
      <c r="D313" s="12">
        <v>16</v>
      </c>
      <c r="E313" s="13">
        <f t="shared" si="5"/>
        <v>18.390804597701148</v>
      </c>
      <c r="F313" s="13">
        <f t="shared" si="6"/>
        <v>18.390804597701148</v>
      </c>
      <c r="G313" s="34">
        <f t="shared" si="7"/>
        <v>99.999999999999986</v>
      </c>
    </row>
    <row r="314" spans="2:7" ht="17.100000000000001" customHeight="1" x14ac:dyDescent="0.25">
      <c r="B314" s="22"/>
      <c r="C314" s="23" t="s">
        <v>27</v>
      </c>
      <c r="D314" s="7">
        <f>SUM(D309:D313)</f>
        <v>87</v>
      </c>
      <c r="E314" s="15">
        <f>SUM(E309:E313)</f>
        <v>99.999999999999986</v>
      </c>
      <c r="F314" s="15">
        <v>100</v>
      </c>
      <c r="G314" s="16"/>
    </row>
    <row r="315" spans="2:7" ht="17.100000000000001" customHeight="1" x14ac:dyDescent="0.25">
      <c r="B315" s="22"/>
      <c r="C315" s="48"/>
      <c r="D315" s="49"/>
      <c r="E315" s="50"/>
      <c r="F315" s="50"/>
      <c r="G315" s="51"/>
    </row>
    <row r="316" spans="2:7" ht="17.100000000000001" customHeight="1" x14ac:dyDescent="0.25">
      <c r="B316" s="22"/>
      <c r="C316" s="48"/>
      <c r="D316" s="49"/>
      <c r="E316" s="50"/>
      <c r="F316" s="50"/>
      <c r="G316" s="51"/>
    </row>
    <row r="317" spans="2:7" ht="17.100000000000001" customHeight="1" x14ac:dyDescent="0.25">
      <c r="B317" s="22"/>
      <c r="C317" s="48"/>
      <c r="D317" s="49"/>
      <c r="E317" s="50"/>
      <c r="F317" s="50"/>
      <c r="G317" s="51"/>
    </row>
    <row r="318" spans="2:7" ht="17.100000000000001" customHeight="1" x14ac:dyDescent="0.25">
      <c r="B318" s="22"/>
      <c r="C318" s="48"/>
      <c r="D318" s="49"/>
      <c r="E318" s="50"/>
      <c r="F318" s="50"/>
      <c r="G318" s="51"/>
    </row>
    <row r="319" spans="2:7" ht="17.100000000000001" customHeight="1" x14ac:dyDescent="0.25">
      <c r="B319" s="22"/>
      <c r="C319" s="48"/>
      <c r="D319" s="49"/>
      <c r="E319" s="50"/>
      <c r="F319" s="50"/>
      <c r="G319" s="51"/>
    </row>
    <row r="320" spans="2:7" ht="17.100000000000001" customHeight="1" x14ac:dyDescent="0.25">
      <c r="B320" s="22"/>
      <c r="C320" s="48"/>
      <c r="D320" s="49"/>
      <c r="E320" s="50"/>
      <c r="F320" s="50"/>
      <c r="G320" s="51"/>
    </row>
    <row r="321" spans="2:7" ht="17.100000000000001" customHeight="1" x14ac:dyDescent="0.25">
      <c r="B321" s="22"/>
      <c r="C321" s="48"/>
      <c r="D321" s="49"/>
      <c r="E321" s="50"/>
      <c r="F321" s="50"/>
      <c r="G321" s="51"/>
    </row>
    <row r="322" spans="2:7" ht="17.100000000000001" customHeight="1" x14ac:dyDescent="0.25">
      <c r="B322" s="22"/>
      <c r="G322" s="51"/>
    </row>
    <row r="323" spans="2:7" ht="17.100000000000001" customHeight="1" x14ac:dyDescent="0.25">
      <c r="B323" s="22"/>
      <c r="G323" s="51"/>
    </row>
    <row r="324" spans="2:7" ht="17.100000000000001" customHeight="1" x14ac:dyDescent="0.25">
      <c r="B324" s="22"/>
      <c r="C324" s="48"/>
      <c r="D324" s="49"/>
      <c r="E324" s="50"/>
      <c r="F324" s="50"/>
      <c r="G324" s="51"/>
    </row>
    <row r="325" spans="2:7" ht="17.100000000000001" customHeight="1" x14ac:dyDescent="0.25">
      <c r="B325" s="22"/>
      <c r="C325" s="48"/>
      <c r="D325" s="49"/>
      <c r="E325" s="50"/>
      <c r="F325" s="50"/>
      <c r="G325" s="51"/>
    </row>
    <row r="326" spans="2:7" ht="17.100000000000001" customHeight="1" x14ac:dyDescent="0.25">
      <c r="B326" s="22"/>
      <c r="C326" s="48"/>
      <c r="D326" s="49"/>
      <c r="E326" s="50"/>
      <c r="F326" s="50"/>
      <c r="G326" s="51"/>
    </row>
    <row r="327" spans="2:7" ht="17.100000000000001" customHeight="1" x14ac:dyDescent="0.25">
      <c r="B327" s="22"/>
      <c r="C327" s="48"/>
      <c r="D327" s="49"/>
      <c r="E327" s="50"/>
      <c r="F327" s="50"/>
      <c r="G327" s="51"/>
    </row>
    <row r="329" spans="2:7" ht="36" customHeight="1" x14ac:dyDescent="0.25">
      <c r="B329" s="53" t="s">
        <v>16</v>
      </c>
      <c r="C329" s="54"/>
      <c r="D329" s="54"/>
      <c r="E329" s="54"/>
      <c r="F329" s="54"/>
      <c r="G329" s="55"/>
    </row>
    <row r="330" spans="2:7" ht="29.1" customHeight="1" x14ac:dyDescent="0.25">
      <c r="B330" s="19"/>
      <c r="C330" s="29"/>
      <c r="D330" s="24" t="s">
        <v>28</v>
      </c>
      <c r="E330" s="25" t="s">
        <v>29</v>
      </c>
      <c r="F330" s="25" t="s">
        <v>30</v>
      </c>
      <c r="G330" s="26" t="s">
        <v>31</v>
      </c>
    </row>
    <row r="331" spans="2:7" ht="30" customHeight="1" x14ac:dyDescent="0.25">
      <c r="B331" s="20"/>
      <c r="C331" s="30" t="s">
        <v>72</v>
      </c>
      <c r="D331" s="12">
        <v>47</v>
      </c>
      <c r="E331" s="13">
        <v>23.5</v>
      </c>
      <c r="F331" s="13">
        <v>23.5</v>
      </c>
      <c r="G331" s="41">
        <f>F331</f>
        <v>23.5</v>
      </c>
    </row>
    <row r="332" spans="2:7" ht="30" customHeight="1" x14ac:dyDescent="0.25">
      <c r="B332" s="21"/>
      <c r="C332" s="30" t="s">
        <v>70</v>
      </c>
      <c r="D332" s="12">
        <v>115</v>
      </c>
      <c r="E332" s="13">
        <v>57.499999999999993</v>
      </c>
      <c r="F332" s="13">
        <v>57.499999999999993</v>
      </c>
      <c r="G332" s="34">
        <f>F332+G331</f>
        <v>81</v>
      </c>
    </row>
    <row r="333" spans="2:7" ht="30" customHeight="1" x14ac:dyDescent="0.25">
      <c r="B333" s="21"/>
      <c r="C333" s="31" t="s">
        <v>71</v>
      </c>
      <c r="D333" s="32">
        <v>12</v>
      </c>
      <c r="E333" s="33">
        <v>6</v>
      </c>
      <c r="F333" s="33">
        <v>6</v>
      </c>
      <c r="G333" s="34">
        <f t="shared" ref="G333:G334" si="8">F333+G332</f>
        <v>87</v>
      </c>
    </row>
    <row r="334" spans="2:7" ht="45.95" customHeight="1" x14ac:dyDescent="0.25">
      <c r="B334" s="21"/>
      <c r="C334" s="38" t="s">
        <v>69</v>
      </c>
      <c r="D334" s="39">
        <v>26</v>
      </c>
      <c r="E334" s="40">
        <v>13</v>
      </c>
      <c r="F334" s="40">
        <v>13</v>
      </c>
      <c r="G334" s="34">
        <f t="shared" si="8"/>
        <v>100</v>
      </c>
    </row>
    <row r="335" spans="2:7" ht="17.100000000000001" customHeight="1" x14ac:dyDescent="0.25">
      <c r="B335" s="22"/>
      <c r="C335" s="44" t="s">
        <v>27</v>
      </c>
      <c r="D335" s="45">
        <v>200</v>
      </c>
      <c r="E335" s="46">
        <v>100</v>
      </c>
      <c r="F335" s="46">
        <v>100</v>
      </c>
      <c r="G335" s="16"/>
    </row>
    <row r="336" spans="2:7" ht="17.100000000000001" customHeight="1" x14ac:dyDescent="0.25">
      <c r="B336" s="22"/>
      <c r="C336" s="48"/>
      <c r="D336" s="49"/>
      <c r="E336" s="50"/>
      <c r="F336" s="50"/>
      <c r="G336" s="51"/>
    </row>
    <row r="337" spans="2:7" ht="17.100000000000001" customHeight="1" x14ac:dyDescent="0.25">
      <c r="B337" s="22"/>
      <c r="C337" s="48"/>
      <c r="D337" s="49"/>
      <c r="E337" s="50"/>
      <c r="F337" s="50"/>
      <c r="G337" s="51"/>
    </row>
    <row r="338" spans="2:7" ht="17.100000000000001" customHeight="1" x14ac:dyDescent="0.25">
      <c r="B338" s="22"/>
      <c r="C338" s="48"/>
      <c r="D338" s="49"/>
      <c r="E338" s="50"/>
      <c r="F338" s="50"/>
      <c r="G338" s="51"/>
    </row>
    <row r="339" spans="2:7" ht="17.100000000000001" customHeight="1" x14ac:dyDescent="0.25">
      <c r="B339" s="22"/>
      <c r="G339" s="51"/>
    </row>
    <row r="340" spans="2:7" ht="17.100000000000001" customHeight="1" x14ac:dyDescent="0.25">
      <c r="B340" s="22"/>
      <c r="G340" s="51"/>
    </row>
    <row r="341" spans="2:7" ht="17.100000000000001" customHeight="1" x14ac:dyDescent="0.25">
      <c r="B341" s="22"/>
      <c r="C341" s="48"/>
      <c r="D341" s="49"/>
      <c r="E341" s="50"/>
      <c r="F341" s="50"/>
      <c r="G341" s="51"/>
    </row>
    <row r="342" spans="2:7" ht="17.100000000000001" customHeight="1" x14ac:dyDescent="0.25">
      <c r="B342" s="22"/>
      <c r="C342" s="48"/>
      <c r="D342" s="49"/>
      <c r="E342" s="50"/>
      <c r="F342" s="50"/>
      <c r="G342" s="51"/>
    </row>
    <row r="343" spans="2:7" ht="17.100000000000001" customHeight="1" x14ac:dyDescent="0.25">
      <c r="B343" s="22"/>
      <c r="C343" s="48"/>
      <c r="D343" s="49"/>
      <c r="E343" s="50"/>
      <c r="F343" s="50"/>
      <c r="G343" s="51"/>
    </row>
    <row r="344" spans="2:7" ht="17.100000000000001" customHeight="1" x14ac:dyDescent="0.25">
      <c r="B344" s="22"/>
      <c r="C344" s="48"/>
      <c r="D344" s="49"/>
      <c r="E344" s="50"/>
      <c r="F344" s="50"/>
      <c r="G344" s="51"/>
    </row>
    <row r="345" spans="2:7" ht="17.100000000000001" customHeight="1" x14ac:dyDescent="0.25">
      <c r="B345" s="22"/>
      <c r="C345" s="48"/>
      <c r="D345" s="49"/>
      <c r="E345" s="50"/>
      <c r="F345" s="50"/>
      <c r="G345" s="51"/>
    </row>
    <row r="346" spans="2:7" ht="17.100000000000001" customHeight="1" x14ac:dyDescent="0.25">
      <c r="B346" s="22"/>
      <c r="C346" s="48"/>
      <c r="D346" s="49"/>
      <c r="E346" s="50"/>
      <c r="F346" s="50"/>
      <c r="G346" s="51"/>
    </row>
    <row r="347" spans="2:7" ht="17.100000000000001" customHeight="1" x14ac:dyDescent="0.25">
      <c r="B347" s="22"/>
      <c r="C347" s="48"/>
      <c r="D347" s="49"/>
      <c r="E347" s="50"/>
      <c r="F347" s="50"/>
      <c r="G347" s="51"/>
    </row>
    <row r="348" spans="2:7" ht="17.100000000000001" customHeight="1" x14ac:dyDescent="0.25">
      <c r="B348" s="22"/>
      <c r="C348" s="48"/>
      <c r="D348" s="49"/>
      <c r="E348" s="50"/>
      <c r="F348" s="50"/>
      <c r="G348" s="51"/>
    </row>
    <row r="350" spans="2:7" ht="36" customHeight="1" x14ac:dyDescent="0.25">
      <c r="B350" s="53" t="s">
        <v>17</v>
      </c>
      <c r="C350" s="54"/>
      <c r="D350" s="54"/>
      <c r="E350" s="54"/>
      <c r="F350" s="54"/>
      <c r="G350" s="55"/>
    </row>
    <row r="351" spans="2:7" ht="29.1" customHeight="1" x14ac:dyDescent="0.25">
      <c r="B351" s="19"/>
      <c r="C351" s="29"/>
      <c r="D351" s="24" t="s">
        <v>28</v>
      </c>
      <c r="E351" s="25" t="s">
        <v>29</v>
      </c>
      <c r="F351" s="25" t="s">
        <v>30</v>
      </c>
      <c r="G351" s="26" t="s">
        <v>31</v>
      </c>
    </row>
    <row r="352" spans="2:7" ht="30" customHeight="1" x14ac:dyDescent="0.25">
      <c r="B352" s="20"/>
      <c r="C352" s="30" t="s">
        <v>74</v>
      </c>
      <c r="D352" s="12">
        <v>48</v>
      </c>
      <c r="E352" s="13">
        <v>24</v>
      </c>
      <c r="F352" s="13">
        <v>24</v>
      </c>
      <c r="G352" s="34">
        <f>F352</f>
        <v>24</v>
      </c>
    </row>
    <row r="353" spans="2:7" ht="17.100000000000001" customHeight="1" x14ac:dyDescent="0.25">
      <c r="B353" s="21"/>
      <c r="C353" s="30" t="s">
        <v>73</v>
      </c>
      <c r="D353" s="32">
        <v>94</v>
      </c>
      <c r="E353" s="33">
        <v>47</v>
      </c>
      <c r="F353" s="33">
        <v>47</v>
      </c>
      <c r="G353" s="41">
        <f>F353+G352</f>
        <v>71</v>
      </c>
    </row>
    <row r="354" spans="2:7" ht="17.100000000000001" customHeight="1" x14ac:dyDescent="0.25">
      <c r="B354" s="21"/>
      <c r="C354" s="31" t="s">
        <v>75</v>
      </c>
      <c r="D354" s="12">
        <v>39</v>
      </c>
      <c r="E354" s="13">
        <v>19.5</v>
      </c>
      <c r="F354" s="13">
        <v>19.5</v>
      </c>
      <c r="G354" s="41">
        <f t="shared" ref="G354:G355" si="9">F354+G353</f>
        <v>90.5</v>
      </c>
    </row>
    <row r="355" spans="2:7" ht="30" customHeight="1" x14ac:dyDescent="0.25">
      <c r="B355" s="21"/>
      <c r="C355" s="38" t="s">
        <v>69</v>
      </c>
      <c r="D355" s="39">
        <v>19</v>
      </c>
      <c r="E355" s="40">
        <v>9.5</v>
      </c>
      <c r="F355" s="40">
        <v>9.5</v>
      </c>
      <c r="G355" s="41">
        <f t="shared" si="9"/>
        <v>100</v>
      </c>
    </row>
    <row r="356" spans="2:7" ht="17.100000000000001" customHeight="1" x14ac:dyDescent="0.25">
      <c r="B356" s="22"/>
      <c r="C356" s="44" t="s">
        <v>27</v>
      </c>
      <c r="D356" s="45">
        <v>200</v>
      </c>
      <c r="E356" s="46">
        <v>100</v>
      </c>
      <c r="F356" s="46">
        <v>100</v>
      </c>
      <c r="G356" s="16"/>
    </row>
    <row r="357" spans="2:7" ht="17.100000000000001" customHeight="1" x14ac:dyDescent="0.25">
      <c r="B357" s="22"/>
      <c r="C357" s="48"/>
      <c r="D357" s="49"/>
      <c r="E357" s="50"/>
      <c r="F357" s="50"/>
      <c r="G357" s="51"/>
    </row>
    <row r="358" spans="2:7" ht="17.100000000000001" customHeight="1" x14ac:dyDescent="0.25">
      <c r="B358" s="22"/>
      <c r="C358" s="48"/>
      <c r="D358" s="49"/>
      <c r="E358" s="50"/>
      <c r="F358" s="50"/>
      <c r="G358" s="51"/>
    </row>
    <row r="359" spans="2:7" ht="17.100000000000001" customHeight="1" x14ac:dyDescent="0.25">
      <c r="B359" s="22"/>
      <c r="C359" s="48"/>
      <c r="D359" s="49"/>
      <c r="E359" s="50"/>
      <c r="F359" s="50"/>
      <c r="G359" s="51"/>
    </row>
    <row r="360" spans="2:7" ht="17.100000000000001" customHeight="1" x14ac:dyDescent="0.25">
      <c r="B360" s="22"/>
      <c r="C360" s="48"/>
      <c r="D360" s="49"/>
      <c r="E360" s="50"/>
      <c r="F360" s="50"/>
      <c r="G360" s="51"/>
    </row>
    <row r="361" spans="2:7" ht="17.100000000000001" customHeight="1" x14ac:dyDescent="0.25">
      <c r="B361" s="22"/>
      <c r="G361" s="51"/>
    </row>
    <row r="362" spans="2:7" ht="17.100000000000001" customHeight="1" x14ac:dyDescent="0.25">
      <c r="B362" s="22"/>
      <c r="G362" s="51"/>
    </row>
    <row r="363" spans="2:7" ht="17.100000000000001" customHeight="1" x14ac:dyDescent="0.25">
      <c r="B363" s="22"/>
      <c r="C363" s="48"/>
      <c r="D363" s="49"/>
      <c r="E363" s="50"/>
      <c r="F363" s="50"/>
      <c r="G363" s="51"/>
    </row>
    <row r="364" spans="2:7" ht="17.100000000000001" customHeight="1" x14ac:dyDescent="0.25">
      <c r="B364" s="22"/>
      <c r="C364" s="48"/>
      <c r="D364" s="49"/>
      <c r="E364" s="50"/>
      <c r="F364" s="50"/>
      <c r="G364" s="51"/>
    </row>
    <row r="365" spans="2:7" ht="17.100000000000001" customHeight="1" x14ac:dyDescent="0.25">
      <c r="B365" s="22"/>
      <c r="C365" s="48"/>
      <c r="D365" s="49"/>
      <c r="E365" s="50"/>
      <c r="F365" s="50"/>
      <c r="G365" s="51"/>
    </row>
    <row r="366" spans="2:7" ht="17.100000000000001" customHeight="1" x14ac:dyDescent="0.25">
      <c r="B366" s="22"/>
      <c r="C366" s="48"/>
      <c r="D366" s="49"/>
      <c r="E366" s="50"/>
      <c r="F366" s="50"/>
      <c r="G366" s="51"/>
    </row>
    <row r="367" spans="2:7" ht="17.100000000000001" customHeight="1" x14ac:dyDescent="0.25">
      <c r="B367" s="22"/>
      <c r="C367" s="48"/>
      <c r="D367" s="49"/>
      <c r="E367" s="50"/>
      <c r="F367" s="50"/>
      <c r="G367" s="51"/>
    </row>
    <row r="368" spans="2:7" ht="17.100000000000001" customHeight="1" x14ac:dyDescent="0.25">
      <c r="B368" s="22"/>
      <c r="C368" s="48"/>
      <c r="D368" s="49"/>
      <c r="E368" s="50"/>
      <c r="F368" s="50"/>
      <c r="G368" s="51"/>
    </row>
    <row r="369" spans="2:7" ht="17.100000000000001" customHeight="1" x14ac:dyDescent="0.25">
      <c r="B369" s="22"/>
      <c r="C369" s="48"/>
      <c r="D369" s="49"/>
      <c r="E369" s="50"/>
      <c r="F369" s="50"/>
      <c r="G369" s="51"/>
    </row>
    <row r="371" spans="2:7" ht="36" customHeight="1" x14ac:dyDescent="0.25">
      <c r="B371" s="53" t="s">
        <v>18</v>
      </c>
      <c r="C371" s="54"/>
      <c r="D371" s="54"/>
      <c r="E371" s="54"/>
      <c r="F371" s="54"/>
      <c r="G371" s="55"/>
    </row>
    <row r="372" spans="2:7" ht="29.1" customHeight="1" x14ac:dyDescent="0.25">
      <c r="B372" s="19"/>
      <c r="C372" s="29"/>
      <c r="D372" s="24" t="s">
        <v>28</v>
      </c>
      <c r="E372" s="25" t="s">
        <v>29</v>
      </c>
      <c r="F372" s="25" t="s">
        <v>30</v>
      </c>
      <c r="G372" s="26" t="s">
        <v>31</v>
      </c>
    </row>
    <row r="373" spans="2:7" ht="30" customHeight="1" x14ac:dyDescent="0.25">
      <c r="B373" s="20"/>
      <c r="C373" s="30" t="s">
        <v>74</v>
      </c>
      <c r="D373" s="12">
        <v>28</v>
      </c>
      <c r="E373" s="13">
        <v>14.000000000000002</v>
      </c>
      <c r="F373" s="13">
        <v>14.000000000000002</v>
      </c>
      <c r="G373" s="34">
        <f>F373</f>
        <v>14.000000000000002</v>
      </c>
    </row>
    <row r="374" spans="2:7" ht="17.100000000000001" customHeight="1" x14ac:dyDescent="0.25">
      <c r="B374" s="21"/>
      <c r="C374" s="30" t="s">
        <v>73</v>
      </c>
      <c r="D374" s="12">
        <v>109</v>
      </c>
      <c r="E374" s="13">
        <v>54.500000000000007</v>
      </c>
      <c r="F374" s="13">
        <v>54.500000000000007</v>
      </c>
      <c r="G374" s="41">
        <f>F374+G373</f>
        <v>68.500000000000014</v>
      </c>
    </row>
    <row r="375" spans="2:7" ht="17.100000000000001" customHeight="1" x14ac:dyDescent="0.25">
      <c r="B375" s="21"/>
      <c r="C375" s="31" t="s">
        <v>75</v>
      </c>
      <c r="D375" s="32">
        <v>47</v>
      </c>
      <c r="E375" s="33">
        <v>23.5</v>
      </c>
      <c r="F375" s="33">
        <v>23.5</v>
      </c>
      <c r="G375" s="41">
        <f t="shared" ref="G375:G376" si="10">F375+G374</f>
        <v>92.000000000000014</v>
      </c>
    </row>
    <row r="376" spans="2:7" ht="30" customHeight="1" x14ac:dyDescent="0.25">
      <c r="B376" s="21"/>
      <c r="C376" s="38" t="s">
        <v>69</v>
      </c>
      <c r="D376" s="39">
        <v>16</v>
      </c>
      <c r="E376" s="40">
        <v>8</v>
      </c>
      <c r="F376" s="40">
        <v>8</v>
      </c>
      <c r="G376" s="41">
        <f t="shared" si="10"/>
        <v>100.00000000000001</v>
      </c>
    </row>
    <row r="377" spans="2:7" ht="17.100000000000001" customHeight="1" x14ac:dyDescent="0.25">
      <c r="B377" s="22"/>
      <c r="C377" s="44" t="s">
        <v>27</v>
      </c>
      <c r="D377" s="45">
        <v>200</v>
      </c>
      <c r="E377" s="46">
        <v>100</v>
      </c>
      <c r="F377" s="46">
        <v>100</v>
      </c>
      <c r="G377" s="16"/>
    </row>
    <row r="378" spans="2:7" ht="17.100000000000001" customHeight="1" x14ac:dyDescent="0.25">
      <c r="B378" s="22"/>
      <c r="C378" s="48"/>
      <c r="D378" s="49"/>
      <c r="E378" s="50"/>
      <c r="F378" s="50"/>
      <c r="G378" s="51"/>
    </row>
    <row r="379" spans="2:7" ht="17.100000000000001" customHeight="1" x14ac:dyDescent="0.25">
      <c r="B379" s="22"/>
      <c r="C379" s="48"/>
      <c r="D379" s="49"/>
      <c r="E379" s="50"/>
      <c r="F379" s="50"/>
      <c r="G379" s="51"/>
    </row>
    <row r="380" spans="2:7" ht="17.100000000000001" customHeight="1" x14ac:dyDescent="0.25">
      <c r="B380" s="22"/>
      <c r="C380" s="48"/>
      <c r="D380" s="49"/>
      <c r="E380" s="50"/>
      <c r="F380" s="50"/>
      <c r="G380" s="51"/>
    </row>
    <row r="381" spans="2:7" ht="17.100000000000001" customHeight="1" x14ac:dyDescent="0.25">
      <c r="B381" s="22"/>
      <c r="C381" s="48"/>
      <c r="D381" s="49"/>
      <c r="E381" s="50"/>
      <c r="F381" s="50"/>
      <c r="G381" s="51"/>
    </row>
    <row r="382" spans="2:7" ht="17.100000000000001" customHeight="1" x14ac:dyDescent="0.25">
      <c r="B382" s="22"/>
      <c r="C382" s="48"/>
      <c r="D382" s="49"/>
      <c r="E382" s="50"/>
      <c r="F382" s="50"/>
      <c r="G382" s="51"/>
    </row>
    <row r="383" spans="2:7" ht="17.100000000000001" customHeight="1" x14ac:dyDescent="0.25">
      <c r="B383" s="22"/>
      <c r="C383" s="48"/>
      <c r="D383" s="49"/>
      <c r="E383" s="50"/>
      <c r="F383" s="50"/>
      <c r="G383" s="51"/>
    </row>
    <row r="384" spans="2:7" ht="17.100000000000001" customHeight="1" x14ac:dyDescent="0.25">
      <c r="B384" s="22"/>
      <c r="C384" s="48"/>
      <c r="D384" s="49"/>
      <c r="E384" s="50"/>
      <c r="F384" s="50"/>
      <c r="G384" s="51"/>
    </row>
    <row r="385" spans="2:7" ht="17.100000000000001" customHeight="1" x14ac:dyDescent="0.25">
      <c r="B385" s="22"/>
      <c r="C385" s="48"/>
      <c r="D385" s="49"/>
      <c r="E385" s="50"/>
      <c r="F385" s="50"/>
      <c r="G385" s="51"/>
    </row>
    <row r="386" spans="2:7" ht="17.100000000000001" customHeight="1" x14ac:dyDescent="0.25">
      <c r="B386" s="22"/>
      <c r="C386" s="48"/>
      <c r="D386" s="49"/>
      <c r="E386" s="50"/>
      <c r="F386" s="50"/>
      <c r="G386" s="51"/>
    </row>
    <row r="387" spans="2:7" ht="17.100000000000001" customHeight="1" x14ac:dyDescent="0.25">
      <c r="B387" s="22"/>
      <c r="C387" s="48"/>
      <c r="D387" s="49"/>
      <c r="E387" s="50"/>
      <c r="F387" s="50"/>
      <c r="G387" s="51"/>
    </row>
    <row r="388" spans="2:7" ht="17.100000000000001" customHeight="1" x14ac:dyDescent="0.25">
      <c r="B388" s="22"/>
      <c r="C388" s="48"/>
      <c r="D388" s="49"/>
      <c r="E388" s="50"/>
      <c r="F388" s="50"/>
      <c r="G388" s="51"/>
    </row>
    <row r="389" spans="2:7" ht="17.100000000000001" customHeight="1" x14ac:dyDescent="0.25">
      <c r="B389" s="22"/>
      <c r="C389" s="48"/>
      <c r="D389" s="49"/>
      <c r="E389" s="50"/>
      <c r="F389" s="50"/>
      <c r="G389" s="51"/>
    </row>
    <row r="390" spans="2:7" ht="17.100000000000001" customHeight="1" x14ac:dyDescent="0.25">
      <c r="B390" s="22"/>
      <c r="C390" s="48"/>
      <c r="D390" s="49"/>
      <c r="E390" s="50"/>
      <c r="F390" s="50"/>
      <c r="G390" s="51"/>
    </row>
    <row r="392" spans="2:7" ht="21" customHeight="1" x14ac:dyDescent="0.25">
      <c r="B392" s="53" t="s">
        <v>19</v>
      </c>
      <c r="C392" s="54"/>
      <c r="D392" s="54"/>
      <c r="E392" s="54"/>
      <c r="F392" s="54"/>
      <c r="G392" s="55"/>
    </row>
    <row r="393" spans="2:7" ht="29.1" customHeight="1" x14ac:dyDescent="0.25">
      <c r="B393" s="19"/>
      <c r="C393" s="29"/>
      <c r="D393" s="24" t="s">
        <v>28</v>
      </c>
      <c r="E393" s="25" t="s">
        <v>29</v>
      </c>
      <c r="F393" s="25" t="s">
        <v>30</v>
      </c>
      <c r="G393" s="26" t="s">
        <v>31</v>
      </c>
    </row>
    <row r="394" spans="2:7" ht="30" customHeight="1" x14ac:dyDescent="0.25">
      <c r="B394" s="20"/>
      <c r="C394" s="30" t="s">
        <v>78</v>
      </c>
      <c r="D394" s="12">
        <v>8</v>
      </c>
      <c r="E394" s="13">
        <v>4</v>
      </c>
      <c r="F394" s="13">
        <v>4</v>
      </c>
      <c r="G394" s="34">
        <f>F394</f>
        <v>4</v>
      </c>
    </row>
    <row r="395" spans="2:7" ht="17.100000000000001" customHeight="1" x14ac:dyDescent="0.25">
      <c r="B395" s="21"/>
      <c r="C395" s="30" t="s">
        <v>77</v>
      </c>
      <c r="D395" s="12">
        <v>118</v>
      </c>
      <c r="E395" s="13">
        <v>59</v>
      </c>
      <c r="F395" s="13">
        <v>59</v>
      </c>
      <c r="G395" s="41">
        <f>F395+G394</f>
        <v>63</v>
      </c>
    </row>
    <row r="396" spans="2:7" ht="17.100000000000001" customHeight="1" x14ac:dyDescent="0.25">
      <c r="B396" s="21"/>
      <c r="C396" s="31" t="s">
        <v>79</v>
      </c>
      <c r="D396" s="32">
        <v>44</v>
      </c>
      <c r="E396" s="33">
        <v>22</v>
      </c>
      <c r="F396" s="33">
        <v>22</v>
      </c>
      <c r="G396" s="41">
        <f t="shared" ref="G396:G397" si="11">F396+G395</f>
        <v>85</v>
      </c>
    </row>
    <row r="397" spans="2:7" ht="30" customHeight="1" x14ac:dyDescent="0.25">
      <c r="B397" s="21"/>
      <c r="C397" s="38" t="s">
        <v>76</v>
      </c>
      <c r="D397" s="39">
        <v>30</v>
      </c>
      <c r="E397" s="40">
        <v>15</v>
      </c>
      <c r="F397" s="40">
        <v>15</v>
      </c>
      <c r="G397" s="41">
        <f t="shared" si="11"/>
        <v>100</v>
      </c>
    </row>
    <row r="398" spans="2:7" ht="17.100000000000001" customHeight="1" x14ac:dyDescent="0.25">
      <c r="B398" s="22"/>
      <c r="C398" s="44" t="s">
        <v>27</v>
      </c>
      <c r="D398" s="45">
        <v>200</v>
      </c>
      <c r="E398" s="46">
        <v>100</v>
      </c>
      <c r="F398" s="46">
        <v>100</v>
      </c>
      <c r="G398" s="47"/>
    </row>
    <row r="399" spans="2:7" ht="17.100000000000001" customHeight="1" x14ac:dyDescent="0.25">
      <c r="B399" s="22"/>
      <c r="C399" s="48"/>
      <c r="D399" s="49"/>
      <c r="E399" s="50"/>
      <c r="F399" s="50"/>
      <c r="G399" s="51"/>
    </row>
    <row r="400" spans="2:7" ht="17.100000000000001" customHeight="1" x14ac:dyDescent="0.25">
      <c r="B400" s="22"/>
      <c r="C400" s="48"/>
      <c r="D400" s="49"/>
      <c r="E400" s="50"/>
      <c r="F400" s="50"/>
      <c r="G400" s="51"/>
    </row>
    <row r="401" spans="2:7" ht="17.100000000000001" customHeight="1" x14ac:dyDescent="0.25">
      <c r="B401" s="22"/>
      <c r="C401" s="48"/>
      <c r="D401" s="49"/>
      <c r="E401" s="50"/>
      <c r="F401" s="50"/>
      <c r="G401" s="51"/>
    </row>
    <row r="402" spans="2:7" ht="17.100000000000001" customHeight="1" x14ac:dyDescent="0.25">
      <c r="B402" s="22"/>
      <c r="C402" s="48"/>
      <c r="D402" s="49"/>
      <c r="E402" s="50"/>
      <c r="F402" s="50"/>
      <c r="G402" s="51"/>
    </row>
    <row r="403" spans="2:7" ht="17.100000000000001" customHeight="1" x14ac:dyDescent="0.25">
      <c r="B403" s="22"/>
      <c r="C403" s="48"/>
      <c r="D403" s="49"/>
      <c r="E403" s="50"/>
      <c r="F403" s="50"/>
      <c r="G403" s="51"/>
    </row>
    <row r="404" spans="2:7" ht="17.100000000000001" customHeight="1" x14ac:dyDescent="0.25">
      <c r="B404" s="22"/>
      <c r="C404" s="48"/>
      <c r="D404" s="49"/>
      <c r="E404" s="50"/>
      <c r="F404" s="50"/>
      <c r="G404" s="51"/>
    </row>
    <row r="405" spans="2:7" ht="17.100000000000001" customHeight="1" x14ac:dyDescent="0.25">
      <c r="B405" s="22"/>
      <c r="C405" s="48"/>
      <c r="D405" s="49"/>
      <c r="E405" s="50"/>
      <c r="F405" s="50"/>
      <c r="G405" s="51"/>
    </row>
    <row r="406" spans="2:7" ht="17.100000000000001" customHeight="1" x14ac:dyDescent="0.25">
      <c r="B406" s="22"/>
      <c r="C406" s="48"/>
      <c r="D406" s="49"/>
      <c r="E406" s="50"/>
      <c r="F406" s="50"/>
      <c r="G406" s="51"/>
    </row>
    <row r="407" spans="2:7" ht="17.100000000000001" customHeight="1" x14ac:dyDescent="0.25">
      <c r="B407" s="22"/>
      <c r="C407" s="48"/>
      <c r="D407" s="49"/>
      <c r="E407" s="50"/>
      <c r="F407" s="50"/>
      <c r="G407" s="51"/>
    </row>
    <row r="408" spans="2:7" ht="17.100000000000001" customHeight="1" x14ac:dyDescent="0.25">
      <c r="B408" s="22"/>
      <c r="C408" s="48"/>
      <c r="D408" s="49"/>
      <c r="E408" s="50"/>
      <c r="F408" s="50"/>
      <c r="G408" s="51"/>
    </row>
    <row r="409" spans="2:7" ht="17.100000000000001" customHeight="1" x14ac:dyDescent="0.25">
      <c r="B409" s="22"/>
      <c r="C409" s="48"/>
      <c r="D409" s="49"/>
      <c r="E409" s="50"/>
      <c r="F409" s="50"/>
      <c r="G409" s="51"/>
    </row>
    <row r="410" spans="2:7" ht="17.100000000000001" customHeight="1" x14ac:dyDescent="0.25">
      <c r="B410" s="22"/>
      <c r="C410" s="48"/>
      <c r="D410" s="49"/>
      <c r="E410" s="50"/>
      <c r="F410" s="50"/>
      <c r="G410" s="51"/>
    </row>
    <row r="411" spans="2:7" ht="17.100000000000001" customHeight="1" x14ac:dyDescent="0.25">
      <c r="B411" s="22"/>
      <c r="C411" s="48"/>
      <c r="D411" s="49"/>
      <c r="E411" s="50"/>
      <c r="F411" s="50"/>
      <c r="G411" s="51"/>
    </row>
    <row r="413" spans="2:7" ht="36" customHeight="1" x14ac:dyDescent="0.25">
      <c r="B413" s="53" t="s">
        <v>20</v>
      </c>
      <c r="C413" s="54"/>
      <c r="D413" s="54"/>
      <c r="E413" s="54"/>
      <c r="F413" s="54"/>
      <c r="G413" s="55"/>
    </row>
    <row r="414" spans="2:7" ht="29.1" customHeight="1" x14ac:dyDescent="0.25">
      <c r="B414" s="19"/>
      <c r="C414" s="29"/>
      <c r="D414" s="24" t="s">
        <v>28</v>
      </c>
      <c r="E414" s="25" t="s">
        <v>29</v>
      </c>
      <c r="F414" s="25" t="s">
        <v>30</v>
      </c>
      <c r="G414" s="26" t="s">
        <v>31</v>
      </c>
    </row>
    <row r="415" spans="2:7" ht="17.100000000000001" customHeight="1" x14ac:dyDescent="0.25">
      <c r="B415" s="20"/>
      <c r="C415" s="27" t="s">
        <v>54</v>
      </c>
      <c r="D415" s="4">
        <v>10</v>
      </c>
      <c r="E415" s="10">
        <v>5</v>
      </c>
      <c r="F415" s="10">
        <v>5</v>
      </c>
      <c r="G415" s="34">
        <f>F415</f>
        <v>5</v>
      </c>
    </row>
    <row r="416" spans="2:7" ht="17.100000000000001" customHeight="1" x14ac:dyDescent="0.25">
      <c r="B416" s="21"/>
      <c r="C416" s="30" t="s">
        <v>81</v>
      </c>
      <c r="D416" s="12">
        <v>99</v>
      </c>
      <c r="E416" s="13">
        <v>49.5</v>
      </c>
      <c r="F416" s="13">
        <v>49.5</v>
      </c>
      <c r="G416" s="41">
        <f>F416+G415</f>
        <v>54.5</v>
      </c>
    </row>
    <row r="417" spans="2:7" ht="17.100000000000001" customHeight="1" x14ac:dyDescent="0.25">
      <c r="B417" s="21"/>
      <c r="C417" s="30" t="s">
        <v>55</v>
      </c>
      <c r="D417" s="12">
        <v>69</v>
      </c>
      <c r="E417" s="13">
        <v>34.5</v>
      </c>
      <c r="F417" s="13">
        <v>34.5</v>
      </c>
      <c r="G417" s="41">
        <f t="shared" ref="G417:G418" si="12">F417+G416</f>
        <v>89</v>
      </c>
    </row>
    <row r="418" spans="2:7" ht="17.100000000000001" customHeight="1" x14ac:dyDescent="0.25">
      <c r="B418" s="21"/>
      <c r="C418" s="30" t="s">
        <v>80</v>
      </c>
      <c r="D418" s="12">
        <v>22</v>
      </c>
      <c r="E418" s="13">
        <v>11</v>
      </c>
      <c r="F418" s="13">
        <v>11</v>
      </c>
      <c r="G418" s="41">
        <f t="shared" si="12"/>
        <v>100</v>
      </c>
    </row>
    <row r="419" spans="2:7" ht="17.100000000000001" customHeight="1" x14ac:dyDescent="0.25">
      <c r="B419" s="22"/>
      <c r="C419" s="23" t="s">
        <v>27</v>
      </c>
      <c r="D419" s="7">
        <v>200</v>
      </c>
      <c r="E419" s="15">
        <v>100</v>
      </c>
      <c r="F419" s="15">
        <v>100</v>
      </c>
      <c r="G419" s="16"/>
    </row>
    <row r="420" spans="2:7" ht="17.100000000000001" customHeight="1" x14ac:dyDescent="0.25">
      <c r="B420" s="22"/>
      <c r="C420" s="48"/>
      <c r="D420" s="49"/>
      <c r="E420" s="50"/>
      <c r="F420" s="50"/>
      <c r="G420" s="51"/>
    </row>
    <row r="421" spans="2:7" ht="17.100000000000001" customHeight="1" x14ac:dyDescent="0.25">
      <c r="B421" s="22"/>
      <c r="C421" s="48"/>
      <c r="D421" s="49"/>
      <c r="E421" s="50"/>
      <c r="F421" s="50"/>
      <c r="G421" s="51"/>
    </row>
    <row r="422" spans="2:7" ht="17.100000000000001" customHeight="1" x14ac:dyDescent="0.25">
      <c r="B422" s="22"/>
      <c r="C422" s="48"/>
      <c r="D422" s="49"/>
      <c r="E422" s="50"/>
      <c r="F422" s="50"/>
      <c r="G422" s="51"/>
    </row>
    <row r="423" spans="2:7" ht="17.100000000000001" customHeight="1" x14ac:dyDescent="0.25">
      <c r="B423" s="22"/>
      <c r="C423" s="48"/>
      <c r="D423" s="49"/>
      <c r="E423" s="50"/>
      <c r="F423" s="50"/>
      <c r="G423" s="51"/>
    </row>
    <row r="424" spans="2:7" ht="17.100000000000001" customHeight="1" x14ac:dyDescent="0.25">
      <c r="B424" s="22"/>
      <c r="C424" s="48"/>
      <c r="D424" s="49"/>
      <c r="E424" s="50"/>
      <c r="F424" s="50"/>
      <c r="G424" s="51"/>
    </row>
    <row r="425" spans="2:7" ht="17.100000000000001" customHeight="1" x14ac:dyDescent="0.25">
      <c r="B425" s="22"/>
      <c r="C425" s="48"/>
      <c r="D425" s="49"/>
      <c r="E425" s="50"/>
      <c r="F425" s="50"/>
      <c r="G425" s="51"/>
    </row>
    <row r="426" spans="2:7" ht="17.100000000000001" customHeight="1" x14ac:dyDescent="0.25">
      <c r="B426" s="22"/>
      <c r="C426" s="48"/>
      <c r="D426" s="49"/>
      <c r="E426" s="50"/>
      <c r="F426" s="50"/>
      <c r="G426" s="51"/>
    </row>
    <row r="427" spans="2:7" ht="17.100000000000001" customHeight="1" x14ac:dyDescent="0.25">
      <c r="B427" s="22"/>
      <c r="C427" s="48"/>
      <c r="D427" s="49"/>
      <c r="E427" s="50"/>
      <c r="F427" s="50"/>
      <c r="G427" s="51"/>
    </row>
    <row r="428" spans="2:7" ht="17.100000000000001" customHeight="1" x14ac:dyDescent="0.25">
      <c r="B428" s="22"/>
      <c r="C428" s="48"/>
      <c r="D428" s="49"/>
      <c r="E428" s="50"/>
      <c r="F428" s="50"/>
      <c r="G428" s="51"/>
    </row>
    <row r="429" spans="2:7" ht="17.100000000000001" customHeight="1" x14ac:dyDescent="0.25">
      <c r="B429" s="22"/>
      <c r="C429" s="48"/>
      <c r="D429" s="49"/>
      <c r="E429" s="50"/>
      <c r="F429" s="50"/>
      <c r="G429" s="51"/>
    </row>
    <row r="430" spans="2:7" ht="17.100000000000001" customHeight="1" x14ac:dyDescent="0.25">
      <c r="B430" s="22"/>
      <c r="C430" s="48"/>
      <c r="D430" s="49"/>
      <c r="E430" s="50"/>
      <c r="F430" s="50"/>
      <c r="G430" s="51"/>
    </row>
    <row r="431" spans="2:7" ht="17.100000000000001" customHeight="1" x14ac:dyDescent="0.25">
      <c r="B431" s="22"/>
      <c r="C431" s="48"/>
      <c r="D431" s="49"/>
      <c r="E431" s="50"/>
      <c r="F431" s="50"/>
      <c r="G431" s="51"/>
    </row>
    <row r="432" spans="2:7" ht="17.100000000000001" customHeight="1" x14ac:dyDescent="0.25">
      <c r="B432" s="22"/>
      <c r="C432" s="48"/>
      <c r="D432" s="49"/>
      <c r="E432" s="50"/>
      <c r="F432" s="50"/>
      <c r="G432" s="51"/>
    </row>
    <row r="434" spans="2:9" ht="54.95" customHeight="1" x14ac:dyDescent="0.25">
      <c r="B434" s="53" t="s">
        <v>21</v>
      </c>
      <c r="C434" s="54"/>
      <c r="D434" s="54"/>
      <c r="E434" s="54"/>
      <c r="F434" s="54"/>
      <c r="G434" s="55"/>
    </row>
    <row r="435" spans="2:9" ht="29.1" customHeight="1" x14ac:dyDescent="0.25">
      <c r="B435" s="19"/>
      <c r="C435" s="29"/>
      <c r="D435" s="24" t="s">
        <v>28</v>
      </c>
      <c r="E435" s="25" t="s">
        <v>29</v>
      </c>
      <c r="F435" s="25" t="s">
        <v>30</v>
      </c>
      <c r="G435" s="26" t="s">
        <v>31</v>
      </c>
    </row>
    <row r="436" spans="2:9" ht="17.100000000000001" customHeight="1" x14ac:dyDescent="0.25">
      <c r="B436" s="20"/>
      <c r="C436" s="27" t="s">
        <v>54</v>
      </c>
      <c r="D436">
        <v>0</v>
      </c>
      <c r="E436">
        <v>0</v>
      </c>
      <c r="F436">
        <v>0</v>
      </c>
      <c r="G436" s="34">
        <f>F436</f>
        <v>0</v>
      </c>
      <c r="I436" s="27"/>
    </row>
    <row r="437" spans="2:9" ht="17.100000000000001" customHeight="1" x14ac:dyDescent="0.25">
      <c r="B437" s="21"/>
      <c r="C437" s="30" t="s">
        <v>81</v>
      </c>
      <c r="D437" s="12">
        <v>75</v>
      </c>
      <c r="E437" s="13">
        <v>37.5</v>
      </c>
      <c r="F437" s="13">
        <v>37.5</v>
      </c>
      <c r="G437" s="41">
        <f>F437+G436</f>
        <v>37.5</v>
      </c>
      <c r="I437" s="30"/>
    </row>
    <row r="438" spans="2:9" ht="17.100000000000001" customHeight="1" x14ac:dyDescent="0.25">
      <c r="B438" s="21"/>
      <c r="C438" s="30" t="s">
        <v>55</v>
      </c>
      <c r="D438" s="32">
        <v>85</v>
      </c>
      <c r="E438" s="33">
        <v>42.5</v>
      </c>
      <c r="F438" s="33">
        <v>42.5</v>
      </c>
      <c r="G438" s="41">
        <f t="shared" ref="G438:G439" si="13">F438+G437</f>
        <v>80</v>
      </c>
      <c r="I438" s="30"/>
    </row>
    <row r="439" spans="2:9" ht="17.100000000000001" customHeight="1" x14ac:dyDescent="0.25">
      <c r="B439" s="22"/>
      <c r="C439" s="30" t="s">
        <v>80</v>
      </c>
      <c r="D439" s="39">
        <v>40</v>
      </c>
      <c r="E439" s="40">
        <v>20</v>
      </c>
      <c r="F439" s="40">
        <v>20</v>
      </c>
      <c r="G439" s="41">
        <f t="shared" si="13"/>
        <v>100</v>
      </c>
    </row>
    <row r="440" spans="2:9" x14ac:dyDescent="0.25">
      <c r="C440" s="23" t="s">
        <v>27</v>
      </c>
      <c r="D440" s="45">
        <v>200</v>
      </c>
      <c r="E440" s="46">
        <v>100</v>
      </c>
      <c r="F440" s="46">
        <v>100</v>
      </c>
      <c r="G440" s="47"/>
    </row>
    <row r="441" spans="2:9" ht="17.100000000000001" customHeight="1" x14ac:dyDescent="0.25">
      <c r="B441" s="22"/>
      <c r="C441" s="48"/>
      <c r="D441" s="49"/>
      <c r="E441" s="50"/>
      <c r="F441" s="50"/>
      <c r="G441" s="51"/>
    </row>
    <row r="442" spans="2:9" ht="17.100000000000001" customHeight="1" x14ac:dyDescent="0.25">
      <c r="B442" s="22"/>
      <c r="C442" s="48"/>
      <c r="D442" s="49"/>
      <c r="E442" s="50"/>
      <c r="F442" s="50"/>
      <c r="G442" s="51"/>
    </row>
    <row r="443" spans="2:9" ht="17.100000000000001" customHeight="1" x14ac:dyDescent="0.25">
      <c r="B443" s="22"/>
      <c r="C443" s="48"/>
      <c r="D443" s="49"/>
      <c r="E443" s="50"/>
      <c r="F443" s="50"/>
      <c r="G443" s="51"/>
    </row>
    <row r="444" spans="2:9" ht="17.100000000000001" customHeight="1" x14ac:dyDescent="0.25">
      <c r="B444" s="22"/>
      <c r="C444" s="48"/>
      <c r="D444" s="49"/>
      <c r="E444" s="50"/>
      <c r="F444" s="50"/>
      <c r="G444" s="51"/>
    </row>
    <row r="445" spans="2:9" ht="17.100000000000001" customHeight="1" x14ac:dyDescent="0.25">
      <c r="B445" s="22"/>
      <c r="C445" s="48"/>
      <c r="D445" s="49"/>
      <c r="E445" s="50"/>
      <c r="F445" s="50"/>
      <c r="G445" s="51"/>
    </row>
    <row r="446" spans="2:9" ht="17.100000000000001" customHeight="1" x14ac:dyDescent="0.25">
      <c r="B446" s="22"/>
      <c r="C446" s="48"/>
      <c r="D446" s="49"/>
      <c r="E446" s="50"/>
      <c r="F446" s="50"/>
      <c r="G446" s="51"/>
    </row>
    <row r="447" spans="2:9" ht="17.100000000000001" customHeight="1" x14ac:dyDescent="0.25">
      <c r="B447" s="22"/>
      <c r="C447" s="48"/>
      <c r="D447" s="49"/>
      <c r="E447" s="50"/>
      <c r="F447" s="50"/>
      <c r="G447" s="51"/>
    </row>
    <row r="448" spans="2:9" ht="17.100000000000001" customHeight="1" x14ac:dyDescent="0.25">
      <c r="B448" s="22"/>
      <c r="C448" s="48"/>
      <c r="D448" s="49"/>
      <c r="E448" s="50"/>
      <c r="F448" s="50"/>
      <c r="G448" s="51"/>
    </row>
    <row r="449" spans="2:7" ht="17.100000000000001" customHeight="1" x14ac:dyDescent="0.25">
      <c r="B449" s="22"/>
      <c r="C449" s="48"/>
      <c r="D449" s="49"/>
      <c r="E449" s="50"/>
      <c r="F449" s="50"/>
      <c r="G449" s="51"/>
    </row>
    <row r="450" spans="2:7" ht="17.100000000000001" customHeight="1" x14ac:dyDescent="0.25">
      <c r="B450" s="22"/>
      <c r="C450" s="48"/>
      <c r="D450" s="49"/>
      <c r="E450" s="50"/>
      <c r="F450" s="50"/>
      <c r="G450" s="51"/>
    </row>
    <row r="451" spans="2:7" ht="17.100000000000001" customHeight="1" x14ac:dyDescent="0.25">
      <c r="B451" s="22"/>
      <c r="C451" s="48"/>
      <c r="D451" s="49"/>
      <c r="E451" s="50"/>
      <c r="F451" s="50"/>
      <c r="G451" s="51"/>
    </row>
    <row r="452" spans="2:7" ht="17.100000000000001" customHeight="1" x14ac:dyDescent="0.25">
      <c r="B452" s="22"/>
      <c r="C452" s="48"/>
      <c r="D452" s="49"/>
      <c r="E452" s="50"/>
      <c r="F452" s="50"/>
      <c r="G452" s="51"/>
    </row>
    <row r="453" spans="2:7" ht="17.100000000000001" customHeight="1" x14ac:dyDescent="0.25">
      <c r="B453" s="22"/>
      <c r="C453" s="48"/>
      <c r="D453" s="49"/>
      <c r="E453" s="50"/>
      <c r="F453" s="50"/>
      <c r="G453" s="51"/>
    </row>
    <row r="454" spans="2:7" x14ac:dyDescent="0.25">
      <c r="C454" s="48"/>
      <c r="D454" s="49"/>
      <c r="E454" s="50"/>
      <c r="F454" s="50"/>
      <c r="G454" s="51"/>
    </row>
    <row r="455" spans="2:7" ht="36" customHeight="1" x14ac:dyDescent="0.25">
      <c r="B455" s="53" t="s">
        <v>22</v>
      </c>
      <c r="C455" s="54"/>
      <c r="D455" s="54"/>
      <c r="E455" s="54"/>
      <c r="F455" s="54"/>
      <c r="G455" s="55"/>
    </row>
    <row r="456" spans="2:7" ht="29.1" customHeight="1" x14ac:dyDescent="0.25">
      <c r="B456" s="19"/>
      <c r="C456" s="29"/>
      <c r="D456" s="24" t="s">
        <v>28</v>
      </c>
      <c r="E456" s="25" t="s">
        <v>29</v>
      </c>
      <c r="F456" s="25" t="s">
        <v>30</v>
      </c>
      <c r="G456" s="26" t="s">
        <v>31</v>
      </c>
    </row>
    <row r="457" spans="2:7" ht="59.1" customHeight="1" x14ac:dyDescent="0.25">
      <c r="B457" s="20"/>
      <c r="C457" s="30" t="s">
        <v>84</v>
      </c>
      <c r="D457" s="12">
        <v>9</v>
      </c>
      <c r="E457" s="13">
        <v>4.5</v>
      </c>
      <c r="F457" s="13">
        <v>4.5</v>
      </c>
      <c r="G457" s="34">
        <f>F457</f>
        <v>4.5</v>
      </c>
    </row>
    <row r="458" spans="2:7" ht="59.1" customHeight="1" x14ac:dyDescent="0.25">
      <c r="B458" s="21"/>
      <c r="C458" s="30" t="s">
        <v>83</v>
      </c>
      <c r="D458" s="12">
        <v>107</v>
      </c>
      <c r="E458" s="13">
        <v>53.5</v>
      </c>
      <c r="F458" s="13">
        <v>53.5</v>
      </c>
      <c r="G458" s="41">
        <f>F458+G457</f>
        <v>58</v>
      </c>
    </row>
    <row r="459" spans="2:7" ht="45.95" customHeight="1" x14ac:dyDescent="0.25">
      <c r="B459" s="21"/>
      <c r="C459" s="31" t="s">
        <v>85</v>
      </c>
      <c r="D459" s="32">
        <v>56</v>
      </c>
      <c r="E459" s="33">
        <v>28.000000000000004</v>
      </c>
      <c r="F459" s="33">
        <v>28.000000000000004</v>
      </c>
      <c r="G459" s="41">
        <f t="shared" ref="G459:G460" si="14">F459+G458</f>
        <v>86</v>
      </c>
    </row>
    <row r="460" spans="2:7" ht="59.1" customHeight="1" x14ac:dyDescent="0.25">
      <c r="B460" s="21"/>
      <c r="C460" s="38" t="s">
        <v>82</v>
      </c>
      <c r="D460" s="39">
        <v>28</v>
      </c>
      <c r="E460" s="40">
        <v>14.000000000000002</v>
      </c>
      <c r="F460" s="40">
        <v>14.000000000000002</v>
      </c>
      <c r="G460" s="41">
        <f t="shared" si="14"/>
        <v>100</v>
      </c>
    </row>
    <row r="461" spans="2:7" ht="17.100000000000001" customHeight="1" x14ac:dyDescent="0.25">
      <c r="B461" s="22"/>
      <c r="C461" s="44" t="s">
        <v>27</v>
      </c>
      <c r="D461" s="45">
        <v>200</v>
      </c>
      <c r="E461" s="46">
        <v>100</v>
      </c>
      <c r="F461" s="46">
        <v>100</v>
      </c>
      <c r="G461" s="47"/>
    </row>
  </sheetData>
  <mergeCells count="26">
    <mergeCell ref="B51:G51"/>
    <mergeCell ref="B70:G70"/>
    <mergeCell ref="B11:G11"/>
    <mergeCell ref="B31:G31"/>
    <mergeCell ref="B3:Y3"/>
    <mergeCell ref="B4:C4"/>
    <mergeCell ref="B5:B6"/>
    <mergeCell ref="B157:G157"/>
    <mergeCell ref="B201:G201"/>
    <mergeCell ref="B115:G115"/>
    <mergeCell ref="B138:G138"/>
    <mergeCell ref="B92:G92"/>
    <mergeCell ref="B175:G175"/>
    <mergeCell ref="B434:G434"/>
    <mergeCell ref="B455:G455"/>
    <mergeCell ref="B413:G413"/>
    <mergeCell ref="B371:G371"/>
    <mergeCell ref="B392:G392"/>
    <mergeCell ref="B241:G241"/>
    <mergeCell ref="B261:G261"/>
    <mergeCell ref="B221:G221"/>
    <mergeCell ref="B329:G329"/>
    <mergeCell ref="B350:G350"/>
    <mergeCell ref="B307:G307"/>
    <mergeCell ref="B281:G281"/>
    <mergeCell ref="B301:G30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2023-06-17T15:49:23Z</dcterms:modified>
</cp:coreProperties>
</file>