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<sst xmlns="http://schemas.openxmlformats.org/spreadsheetml/2006/main" uniqueCount="6">
  <si>
    <t>Table 1</t>
  </si>
  <si>
    <t>std_x</t>
  </si>
  <si>
    <t>std_y</t>
  </si>
  <si>
    <t>std_z</t>
  </si>
  <si>
    <t>sum_std</t>
  </si>
  <si>
    <t>ai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</si>
</sst>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4" borderId="1" applyNumberFormat="1" applyFont="1" applyFill="1" applyBorder="1" applyAlignment="1" applyProtection="0">
      <alignment vertical="top" wrapText="1"/>
    </xf>
    <xf numFmtId="49" fontId="2" fillId="5" borderId="1" applyNumberFormat="1" applyFont="1" applyFill="1" applyBorder="1" applyAlignment="1" applyProtection="0">
      <alignment vertical="top" wrapText="1"/>
    </xf>
    <xf numFmtId="0" fontId="2" fillId="6" borderId="1" applyNumberFormat="0" applyFont="1" applyFill="1" applyBorder="1" applyAlignment="1" applyProtection="0">
      <alignment vertical="top" wrapText="1"/>
    </xf>
    <xf numFmtId="0" fontId="2" fillId="7" borderId="1" applyNumberFormat="0" applyFont="1" applyFill="1" applyBorder="1" applyAlignment="1" applyProtection="0">
      <alignment vertical="top" wrapText="1"/>
    </xf>
    <xf numFmtId="0" fontId="2" fillId="5" borderId="1" applyNumberFormat="0" applyFont="1" applyFill="1" applyBorder="1" applyAlignment="1" applyProtection="0">
      <alignment vertical="top" wrapText="1"/>
    </xf>
    <xf numFmtId="1" fontId="2" fillId="8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0" fontId="0" fillId="5" borderId="4" applyNumberFormat="0" applyFont="1" applyFill="1" applyBorder="1" applyAlignment="1" applyProtection="0">
      <alignment vertical="top" wrapText="1"/>
    </xf>
    <xf numFmtId="0" fontId="0" fillId="6" borderId="4" applyNumberFormat="0" applyFont="1" applyFill="1" applyBorder="1" applyAlignment="1" applyProtection="0">
      <alignment vertical="top" wrapText="1"/>
    </xf>
    <xf numFmtId="0" fontId="0" fillId="7" borderId="4" applyNumberFormat="0" applyFont="1" applyFill="1" applyBorder="1" applyAlignment="1" applyProtection="0">
      <alignment vertical="top" wrapText="1"/>
    </xf>
    <xf numFmtId="1" fontId="2" fillId="8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fillId="3" borderId="7" applyNumberFormat="0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0" fontId="0" fillId="7" borderId="7" applyNumberFormat="0" applyFont="1" applyFill="1" applyBorder="1" applyAlignment="1" applyProtection="0">
      <alignment vertical="top" wrapText="1"/>
    </xf>
    <xf numFmtId="0" fontId="0" fillId="3" borderId="7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fillId="7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c1ff7c"/>
      <rgbColor rgb="ffffcd73"/>
      <rgbColor rgb="fffefb66"/>
      <rgbColor rgb="fffcc7e7"/>
      <rgbColor rgb="fff8d357"/>
      <rgbColor rgb="ffdbdbdb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64632"/>
          <c:y val="0.12368"/>
          <c:w val="0.922565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1'!$N$2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1'!$A$12:$A$102</c:f>
              <c:strCache>
                <c:ptCount val="91"/>
                <c:pt idx="0">
                  <c:v>2509</c:v>
                </c:pt>
                <c:pt idx="1">
                  <c:v>2510</c:v>
                </c:pt>
                <c:pt idx="2">
                  <c:v>2511</c:v>
                </c:pt>
                <c:pt idx="3">
                  <c:v>2512</c:v>
                </c:pt>
                <c:pt idx="4">
                  <c:v>2513</c:v>
                </c:pt>
                <c:pt idx="5">
                  <c:v>2514</c:v>
                </c:pt>
                <c:pt idx="6">
                  <c:v>2515</c:v>
                </c:pt>
                <c:pt idx="7">
                  <c:v>2516</c:v>
                </c:pt>
                <c:pt idx="8">
                  <c:v>2517</c:v>
                </c:pt>
                <c:pt idx="9">
                  <c:v>2518</c:v>
                </c:pt>
                <c:pt idx="10">
                  <c:v>2519</c:v>
                </c:pt>
                <c:pt idx="11">
                  <c:v>2520</c:v>
                </c:pt>
                <c:pt idx="12">
                  <c:v>2521</c:v>
                </c:pt>
                <c:pt idx="13">
                  <c:v>2522</c:v>
                </c:pt>
                <c:pt idx="14">
                  <c:v>2523</c:v>
                </c:pt>
                <c:pt idx="15">
                  <c:v>2524</c:v>
                </c:pt>
                <c:pt idx="16">
                  <c:v>2525</c:v>
                </c:pt>
                <c:pt idx="17">
                  <c:v>2526</c:v>
                </c:pt>
                <c:pt idx="18">
                  <c:v>2527</c:v>
                </c:pt>
                <c:pt idx="19">
                  <c:v>2528</c:v>
                </c:pt>
                <c:pt idx="20">
                  <c:v>2529</c:v>
                </c:pt>
                <c:pt idx="21">
                  <c:v>2530</c:v>
                </c:pt>
                <c:pt idx="22">
                  <c:v>2531</c:v>
                </c:pt>
                <c:pt idx="23">
                  <c:v>2532</c:v>
                </c:pt>
                <c:pt idx="24">
                  <c:v>2533</c:v>
                </c:pt>
                <c:pt idx="25">
                  <c:v>2534</c:v>
                </c:pt>
                <c:pt idx="26">
                  <c:v>2535</c:v>
                </c:pt>
                <c:pt idx="27">
                  <c:v>2536</c:v>
                </c:pt>
                <c:pt idx="28">
                  <c:v>2537</c:v>
                </c:pt>
                <c:pt idx="29">
                  <c:v>2538</c:v>
                </c:pt>
                <c:pt idx="30">
                  <c:v>2539</c:v>
                </c:pt>
                <c:pt idx="31">
                  <c:v>2540</c:v>
                </c:pt>
                <c:pt idx="32">
                  <c:v>2541</c:v>
                </c:pt>
                <c:pt idx="33">
                  <c:v>2542</c:v>
                </c:pt>
                <c:pt idx="34">
                  <c:v>2543</c:v>
                </c:pt>
                <c:pt idx="35">
                  <c:v>2544</c:v>
                </c:pt>
                <c:pt idx="36">
                  <c:v>2545</c:v>
                </c:pt>
                <c:pt idx="37">
                  <c:v>2546</c:v>
                </c:pt>
                <c:pt idx="38">
                  <c:v>2547</c:v>
                </c:pt>
                <c:pt idx="39">
                  <c:v>2548</c:v>
                </c:pt>
                <c:pt idx="40">
                  <c:v>2549</c:v>
                </c:pt>
                <c:pt idx="41">
                  <c:v>2550</c:v>
                </c:pt>
                <c:pt idx="42">
                  <c:v>2551</c:v>
                </c:pt>
                <c:pt idx="43">
                  <c:v>2552</c:v>
                </c:pt>
                <c:pt idx="44">
                  <c:v>2553</c:v>
                </c:pt>
                <c:pt idx="45">
                  <c:v>2554</c:v>
                </c:pt>
                <c:pt idx="46">
                  <c:v>2555</c:v>
                </c:pt>
                <c:pt idx="47">
                  <c:v>2556</c:v>
                </c:pt>
                <c:pt idx="48">
                  <c:v>2557</c:v>
                </c:pt>
                <c:pt idx="49">
                  <c:v>2558</c:v>
                </c:pt>
                <c:pt idx="50">
                  <c:v>2559</c:v>
                </c:pt>
                <c:pt idx="51">
                  <c:v>2560</c:v>
                </c:pt>
                <c:pt idx="52">
                  <c:v>2561</c:v>
                </c:pt>
                <c:pt idx="53">
                  <c:v>2562</c:v>
                </c:pt>
                <c:pt idx="54">
                  <c:v>2563</c:v>
                </c:pt>
                <c:pt idx="55">
                  <c:v>2564</c:v>
                </c:pt>
                <c:pt idx="56">
                  <c:v>2565</c:v>
                </c:pt>
                <c:pt idx="57">
                  <c:v>2566</c:v>
                </c:pt>
                <c:pt idx="58">
                  <c:v>2567</c:v>
                </c:pt>
                <c:pt idx="59">
                  <c:v>2568</c:v>
                </c:pt>
                <c:pt idx="60">
                  <c:v>2569</c:v>
                </c:pt>
                <c:pt idx="61">
                  <c:v>2570</c:v>
                </c:pt>
                <c:pt idx="62">
                  <c:v>2571</c:v>
                </c:pt>
                <c:pt idx="63">
                  <c:v>2572</c:v>
                </c:pt>
                <c:pt idx="64">
                  <c:v>2573</c:v>
                </c:pt>
                <c:pt idx="65">
                  <c:v>2574</c:v>
                </c:pt>
                <c:pt idx="66">
                  <c:v>2575</c:v>
                </c:pt>
                <c:pt idx="67">
                  <c:v>2576</c:v>
                </c:pt>
                <c:pt idx="68">
                  <c:v>2577</c:v>
                </c:pt>
                <c:pt idx="69">
                  <c:v>2578</c:v>
                </c:pt>
                <c:pt idx="70">
                  <c:v>2579</c:v>
                </c:pt>
                <c:pt idx="71">
                  <c:v>2580</c:v>
                </c:pt>
                <c:pt idx="72">
                  <c:v>2581</c:v>
                </c:pt>
                <c:pt idx="73">
                  <c:v>2582</c:v>
                </c:pt>
                <c:pt idx="74">
                  <c:v>2583</c:v>
                </c:pt>
                <c:pt idx="75">
                  <c:v>2584</c:v>
                </c:pt>
                <c:pt idx="76">
                  <c:v>2585</c:v>
                </c:pt>
                <c:pt idx="77">
                  <c:v>2586</c:v>
                </c:pt>
                <c:pt idx="78">
                  <c:v>2587</c:v>
                </c:pt>
                <c:pt idx="79">
                  <c:v>2588</c:v>
                </c:pt>
                <c:pt idx="80">
                  <c:v>2589</c:v>
                </c:pt>
                <c:pt idx="81">
                  <c:v>2590</c:v>
                </c:pt>
                <c:pt idx="82">
                  <c:v>2591</c:v>
                </c:pt>
                <c:pt idx="83">
                  <c:v>2592</c:v>
                </c:pt>
                <c:pt idx="84">
                  <c:v>2593</c:v>
                </c:pt>
                <c:pt idx="85">
                  <c:v>2594</c:v>
                </c:pt>
                <c:pt idx="86">
                  <c:v>2595</c:v>
                </c:pt>
                <c:pt idx="87">
                  <c:v>2596</c:v>
                </c:pt>
                <c:pt idx="88">
                  <c:v>2597</c:v>
                </c:pt>
                <c:pt idx="89">
                  <c:v>2598</c:v>
                </c:pt>
                <c:pt idx="90">
                  <c:v>2599</c:v>
                </c:pt>
              </c:strCache>
            </c:strRef>
          </c:cat>
          <c:val>
            <c:numRef>
              <c:f>'Sheet 1'!$N$12:$N$102</c:f>
              <c:numCache>
                <c:ptCount val="91"/>
                <c:pt idx="0">
                  <c:v>1.031377</c:v>
                </c:pt>
                <c:pt idx="1">
                  <c:v>1.036502</c:v>
                </c:pt>
                <c:pt idx="2">
                  <c:v>1.043621</c:v>
                </c:pt>
                <c:pt idx="3">
                  <c:v>1.043208</c:v>
                </c:pt>
                <c:pt idx="4">
                  <c:v>1.033074</c:v>
                </c:pt>
                <c:pt idx="5">
                  <c:v>1.024991</c:v>
                </c:pt>
                <c:pt idx="6">
                  <c:v>1.017787</c:v>
                </c:pt>
                <c:pt idx="7">
                  <c:v>1.013751</c:v>
                </c:pt>
                <c:pt idx="8">
                  <c:v>1.013566</c:v>
                </c:pt>
                <c:pt idx="9">
                  <c:v>1.014842</c:v>
                </c:pt>
                <c:pt idx="10">
                  <c:v>1.014325</c:v>
                </c:pt>
                <c:pt idx="11">
                  <c:v>1.013427</c:v>
                </c:pt>
                <c:pt idx="12">
                  <c:v>1.009373</c:v>
                </c:pt>
                <c:pt idx="13">
                  <c:v>1.004639</c:v>
                </c:pt>
                <c:pt idx="14">
                  <c:v>1.003751</c:v>
                </c:pt>
                <c:pt idx="15">
                  <c:v>1.004079</c:v>
                </c:pt>
                <c:pt idx="16">
                  <c:v>1.005821</c:v>
                </c:pt>
                <c:pt idx="17">
                  <c:v>1.005759</c:v>
                </c:pt>
                <c:pt idx="18">
                  <c:v>1.006511</c:v>
                </c:pt>
                <c:pt idx="19">
                  <c:v>1.006198</c:v>
                </c:pt>
                <c:pt idx="20">
                  <c:v>1.006493</c:v>
                </c:pt>
                <c:pt idx="21">
                  <c:v>1.008113</c:v>
                </c:pt>
                <c:pt idx="22">
                  <c:v>1.008984</c:v>
                </c:pt>
                <c:pt idx="23">
                  <c:v>1.009805</c:v>
                </c:pt>
                <c:pt idx="24">
                  <c:v>1.010263</c:v>
                </c:pt>
                <c:pt idx="25">
                  <c:v>1.008620</c:v>
                </c:pt>
                <c:pt idx="26">
                  <c:v>1.004118</c:v>
                </c:pt>
                <c:pt idx="27">
                  <c:v>1.001776</c:v>
                </c:pt>
                <c:pt idx="28">
                  <c:v>1.001808</c:v>
                </c:pt>
                <c:pt idx="29">
                  <c:v>1.002113</c:v>
                </c:pt>
                <c:pt idx="30">
                  <c:v>1.002427</c:v>
                </c:pt>
                <c:pt idx="31">
                  <c:v>1.002104</c:v>
                </c:pt>
                <c:pt idx="32">
                  <c:v>1.002010</c:v>
                </c:pt>
                <c:pt idx="33">
                  <c:v>1.001576</c:v>
                </c:pt>
                <c:pt idx="34">
                  <c:v>1.000983</c:v>
                </c:pt>
                <c:pt idx="35">
                  <c:v>1.000806</c:v>
                </c:pt>
                <c:pt idx="36">
                  <c:v>1.000617</c:v>
                </c:pt>
                <c:pt idx="37">
                  <c:v>1.000451</c:v>
                </c:pt>
                <c:pt idx="38">
                  <c:v>1.000363</c:v>
                </c:pt>
                <c:pt idx="39">
                  <c:v>1.000233</c:v>
                </c:pt>
                <c:pt idx="40">
                  <c:v>1.000130</c:v>
                </c:pt>
                <c:pt idx="41">
                  <c:v>1.000143</c:v>
                </c:pt>
                <c:pt idx="42">
                  <c:v>1.000117</c:v>
                </c:pt>
                <c:pt idx="43">
                  <c:v>1.000083</c:v>
                </c:pt>
                <c:pt idx="44">
                  <c:v>1.000117</c:v>
                </c:pt>
                <c:pt idx="45">
                  <c:v>1.000149</c:v>
                </c:pt>
                <c:pt idx="46">
                  <c:v>1.000145</c:v>
                </c:pt>
                <c:pt idx="47">
                  <c:v>1.000146</c:v>
                </c:pt>
                <c:pt idx="48">
                  <c:v>1.000181</c:v>
                </c:pt>
                <c:pt idx="49">
                  <c:v>1.000207</c:v>
                </c:pt>
                <c:pt idx="50">
                  <c:v>1.000243</c:v>
                </c:pt>
                <c:pt idx="51">
                  <c:v>1.007530</c:v>
                </c:pt>
                <c:pt idx="52">
                  <c:v>1.011697</c:v>
                </c:pt>
                <c:pt idx="53">
                  <c:v>1.013418</c:v>
                </c:pt>
                <c:pt idx="54">
                  <c:v>1.015285</c:v>
                </c:pt>
                <c:pt idx="55">
                  <c:v>1.017890</c:v>
                </c:pt>
                <c:pt idx="56">
                  <c:v>1.021610</c:v>
                </c:pt>
                <c:pt idx="57">
                  <c:v>1.028337</c:v>
                </c:pt>
                <c:pt idx="58">
                  <c:v>1.033119</c:v>
                </c:pt>
                <c:pt idx="59">
                  <c:v>1.033555</c:v>
                </c:pt>
                <c:pt idx="60">
                  <c:v>1.034996</c:v>
                </c:pt>
                <c:pt idx="61">
                  <c:v>1.028172</c:v>
                </c:pt>
                <c:pt idx="62">
                  <c:v>1.022073</c:v>
                </c:pt>
                <c:pt idx="63">
                  <c:v>1.024621</c:v>
                </c:pt>
                <c:pt idx="64">
                  <c:v>1.031377</c:v>
                </c:pt>
                <c:pt idx="65">
                  <c:v>1.036502</c:v>
                </c:pt>
                <c:pt idx="66">
                  <c:v>1.043621</c:v>
                </c:pt>
                <c:pt idx="67">
                  <c:v>1.043208</c:v>
                </c:pt>
                <c:pt idx="68">
                  <c:v>1.033074</c:v>
                </c:pt>
                <c:pt idx="69">
                  <c:v>1.024991</c:v>
                </c:pt>
                <c:pt idx="70">
                  <c:v>1.017787</c:v>
                </c:pt>
                <c:pt idx="71">
                  <c:v>1.013751</c:v>
                </c:pt>
                <c:pt idx="72">
                  <c:v>1.013566</c:v>
                </c:pt>
                <c:pt idx="73">
                  <c:v>1.014842</c:v>
                </c:pt>
                <c:pt idx="74">
                  <c:v>1.014325</c:v>
                </c:pt>
                <c:pt idx="75">
                  <c:v>1.013427</c:v>
                </c:pt>
                <c:pt idx="76">
                  <c:v>1.009373</c:v>
                </c:pt>
                <c:pt idx="77">
                  <c:v>1.004639</c:v>
                </c:pt>
                <c:pt idx="78">
                  <c:v>1.003751</c:v>
                </c:pt>
                <c:pt idx="79">
                  <c:v>1.004079</c:v>
                </c:pt>
                <c:pt idx="80">
                  <c:v>1.005821</c:v>
                </c:pt>
                <c:pt idx="81">
                  <c:v>1.005759</c:v>
                </c:pt>
                <c:pt idx="82">
                  <c:v>1.006511</c:v>
                </c:pt>
                <c:pt idx="83">
                  <c:v>1.006198</c:v>
                </c:pt>
                <c:pt idx="84">
                  <c:v>1.006493</c:v>
                </c:pt>
                <c:pt idx="85">
                  <c:v>1.008113</c:v>
                </c:pt>
                <c:pt idx="86">
                  <c:v>1.008984</c:v>
                </c:pt>
                <c:pt idx="87">
                  <c:v>1.009805</c:v>
                </c:pt>
                <c:pt idx="88">
                  <c:v>1.010263</c:v>
                </c:pt>
                <c:pt idx="89">
                  <c:v>1.008620</c:v>
                </c:pt>
                <c:pt idx="90">
                  <c:v>1.004118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.07"/>
          <c:min val="0.99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2"/>
        <c:minorUnit val="0.01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283214"/>
          <c:y val="0"/>
          <c:w val="0.962541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14</xdr:col>
      <xdr:colOff>644779</xdr:colOff>
      <xdr:row>0</xdr:row>
      <xdr:rowOff>0</xdr:rowOff>
    </xdr:from>
    <xdr:to>
      <xdr:col>20</xdr:col>
      <xdr:colOff>213963</xdr:colOff>
      <xdr:row>14</xdr:row>
      <xdr:rowOff>143510</xdr:rowOff>
    </xdr:to>
    <xdr:graphicFrame>
      <xdr:nvGraphicFramePr>
        <xdr:cNvPr id="2" name="Chart 2"/>
        <xdr:cNvGraphicFramePr/>
      </xdr:nvGraphicFramePr>
      <xdr:xfrm>
        <a:off x="18069179" y="0"/>
        <a:ext cx="703678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1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4" width="16.3516" style="1" customWidth="1"/>
    <col min="15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25" customHeight="1">
      <c r="A2" s="3"/>
      <c r="B2" s="3"/>
      <c r="C2" s="3"/>
      <c r="D2" s="3"/>
      <c r="E2" t="s" s="4">
        <v>1</v>
      </c>
      <c r="F2" t="s" s="4">
        <v>2</v>
      </c>
      <c r="G2" t="s" s="4">
        <v>3</v>
      </c>
      <c r="H2" t="s" s="5">
        <v>4</v>
      </c>
      <c r="I2" t="s" s="6">
        <v>5</v>
      </c>
      <c r="J2" s="7"/>
      <c r="K2" s="7"/>
      <c r="L2" s="7"/>
      <c r="M2" s="8"/>
      <c r="N2" s="9"/>
    </row>
    <row r="3" ht="20.25" customHeight="1">
      <c r="A3" s="10">
        <v>2500</v>
      </c>
      <c r="B3" s="11">
        <v>-0.03712004</v>
      </c>
      <c r="C3" s="12">
        <v>0.2440506</v>
      </c>
      <c r="D3" s="12">
        <v>0.4143254</v>
      </c>
      <c r="E3" s="13"/>
      <c r="F3" s="13"/>
      <c r="G3" s="13"/>
      <c r="H3" s="14"/>
      <c r="I3" s="15"/>
      <c r="J3" s="16"/>
      <c r="K3" s="16"/>
      <c r="L3" s="16"/>
      <c r="M3" s="17"/>
      <c r="N3" s="15"/>
    </row>
    <row r="4" ht="20.05" customHeight="1">
      <c r="A4" s="18">
        <v>2501</v>
      </c>
      <c r="B4" s="19">
        <v>-0.0509535</v>
      </c>
      <c r="C4" s="20">
        <v>0.09066795</v>
      </c>
      <c r="D4" s="20">
        <v>0.3838265</v>
      </c>
      <c r="E4" s="21"/>
      <c r="F4" s="21"/>
      <c r="G4" s="21"/>
      <c r="H4" s="22"/>
      <c r="I4" s="23"/>
      <c r="J4" s="24"/>
      <c r="K4" s="24"/>
      <c r="L4" s="24"/>
      <c r="M4" s="25"/>
      <c r="N4" s="23"/>
    </row>
    <row r="5" ht="20.05" customHeight="1">
      <c r="A5" s="18">
        <v>2502</v>
      </c>
      <c r="B5" s="19">
        <v>-0.05392627</v>
      </c>
      <c r="C5" s="20">
        <v>-0.14823</v>
      </c>
      <c r="D5" s="20">
        <v>0.3253131</v>
      </c>
      <c r="E5" s="21"/>
      <c r="F5" s="21"/>
      <c r="G5" s="21"/>
      <c r="H5" s="22"/>
      <c r="I5" s="23"/>
      <c r="J5" s="24"/>
      <c r="K5" s="24"/>
      <c r="L5" s="24"/>
      <c r="M5" s="25"/>
      <c r="N5" s="23"/>
    </row>
    <row r="6" ht="20.05" customHeight="1">
      <c r="A6" s="18">
        <v>2503</v>
      </c>
      <c r="B6" s="19">
        <v>-0.0787336</v>
      </c>
      <c r="C6" s="20">
        <v>-0.1795554</v>
      </c>
      <c r="D6" s="20">
        <v>0.3261548</v>
      </c>
      <c r="E6" s="21"/>
      <c r="F6" s="21"/>
      <c r="G6" s="21"/>
      <c r="H6" s="22"/>
      <c r="I6" s="23"/>
      <c r="J6" s="24"/>
      <c r="K6" s="24"/>
      <c r="L6" s="24"/>
      <c r="M6" s="25"/>
      <c r="N6" s="23"/>
    </row>
    <row r="7" ht="20.05" customHeight="1">
      <c r="A7" s="18">
        <v>2504</v>
      </c>
      <c r="B7" s="19">
        <v>-0.237133</v>
      </c>
      <c r="C7" s="20">
        <v>-0.05782408</v>
      </c>
      <c r="D7" s="20">
        <v>0.4473223</v>
      </c>
      <c r="E7" s="21"/>
      <c r="F7" s="21"/>
      <c r="G7" s="21"/>
      <c r="H7" s="22"/>
      <c r="I7" s="23"/>
      <c r="J7" s="24"/>
      <c r="K7" s="24"/>
      <c r="L7" s="24"/>
      <c r="M7" s="25"/>
      <c r="N7" s="23"/>
    </row>
    <row r="8" ht="20.05" customHeight="1">
      <c r="A8" s="18">
        <v>2505</v>
      </c>
      <c r="B8" s="19">
        <v>-0.4333811</v>
      </c>
      <c r="C8" s="20">
        <v>-0.1067842</v>
      </c>
      <c r="D8" s="20">
        <v>0.5943446999999999</v>
      </c>
      <c r="E8" s="21"/>
      <c r="F8" s="21"/>
      <c r="G8" s="21"/>
      <c r="H8" s="22"/>
      <c r="I8" s="23"/>
      <c r="J8" s="24"/>
      <c r="K8" s="24"/>
      <c r="L8" s="24"/>
      <c r="M8" s="25"/>
      <c r="N8" s="23"/>
    </row>
    <row r="9" ht="20.05" customHeight="1">
      <c r="A9" s="18">
        <v>2506</v>
      </c>
      <c r="B9" s="19">
        <v>-0.4419689</v>
      </c>
      <c r="C9" s="20">
        <v>-0.054439</v>
      </c>
      <c r="D9" s="20">
        <v>0.7547131</v>
      </c>
      <c r="E9" s="21"/>
      <c r="F9" s="21"/>
      <c r="G9" s="21"/>
      <c r="H9" s="22"/>
      <c r="I9" s="23"/>
      <c r="J9" s="24"/>
      <c r="K9" s="24"/>
      <c r="L9" s="24"/>
      <c r="M9" s="25"/>
      <c r="N9" s="23"/>
    </row>
    <row r="10" ht="20.05" customHeight="1">
      <c r="A10" s="18">
        <v>2507</v>
      </c>
      <c r="B10" s="19">
        <v>-0.3049483</v>
      </c>
      <c r="C10" s="20">
        <v>0.2228613</v>
      </c>
      <c r="D10" s="20">
        <v>0.9303523</v>
      </c>
      <c r="E10" s="26">
        <v>0.00349329</v>
      </c>
      <c r="F10" s="26">
        <v>0.00465817</v>
      </c>
      <c r="G10" s="26">
        <v>0.00543154</v>
      </c>
      <c r="H10" s="22"/>
      <c r="I10" s="23"/>
      <c r="J10" s="24"/>
      <c r="K10" s="24"/>
      <c r="L10" s="24"/>
      <c r="M10" s="25"/>
      <c r="N10" s="23"/>
    </row>
    <row r="11" ht="20.05" customHeight="1">
      <c r="A11" s="18">
        <v>2508</v>
      </c>
      <c r="B11" s="19">
        <v>-0.2266779</v>
      </c>
      <c r="C11" s="20">
        <v>0.4261911</v>
      </c>
      <c r="D11" s="20">
        <v>1.116864</v>
      </c>
      <c r="E11" s="21"/>
      <c r="F11" s="21"/>
      <c r="G11" s="21"/>
      <c r="H11" s="22"/>
      <c r="I11" s="23"/>
      <c r="J11" s="24"/>
      <c r="K11" s="24"/>
      <c r="L11" s="24"/>
      <c r="M11" s="25"/>
      <c r="N11" s="23"/>
    </row>
    <row r="12" ht="20.05" customHeight="1">
      <c r="A12" s="18">
        <v>2509</v>
      </c>
      <c r="B12" s="19">
        <v>-0.1789096</v>
      </c>
      <c r="C12" s="20">
        <v>0.4868648</v>
      </c>
      <c r="D12" s="20">
        <v>1.197616</v>
      </c>
      <c r="E12" s="26">
        <f>((STDEVP(B3:B12)^2)-($E$10^2))/($E$10^2)</f>
        <v>1729.396608877603</v>
      </c>
      <c r="F12" s="26">
        <f>(STDEVP(C3:C12)^2-($F$10^2))/($F$10^2)</f>
        <v>2407.944056882816</v>
      </c>
      <c r="G12" s="26">
        <f>(STDEVP(D3:D12)^2-($G$10^2))/($G$10^2)</f>
        <v>3348.859431317923</v>
      </c>
      <c r="H12" s="27">
        <f>SUM(E12:G12)</f>
        <v>7486.200097078342</v>
      </c>
      <c r="I12" s="28">
        <f>SQRT(MAX(H12,0))/3</f>
        <v>28.84094330611401</v>
      </c>
      <c r="J12" s="29">
        <f>((STDEV(B3:B12)^2)-($E$10^2)+1)/($E$10^2+1)</f>
        <v>1.023437707437385</v>
      </c>
      <c r="K12" s="29">
        <f>(STDEV(C3:C12)^2-($F$10^2)+1)/($F$10^2+1)</f>
        <v>1.05803377436999</v>
      </c>
      <c r="L12" s="29">
        <f>(STDEV(D3:D12)^2-($G$10^2)+1)/($G$10^2+1)</f>
        <v>1.109744762075297</v>
      </c>
      <c r="M12" s="30">
        <f>SUM(J12:L12)</f>
        <v>3.191216243882672</v>
      </c>
      <c r="N12" s="28">
        <f>SQRT(MAX(M12,0)/3)</f>
        <v>1.031377112389494</v>
      </c>
    </row>
    <row r="13" ht="20.05" customHeight="1">
      <c r="A13" s="18">
        <v>2510</v>
      </c>
      <c r="B13" s="19">
        <v>-0.08391556</v>
      </c>
      <c r="C13" s="20">
        <v>0.5074479</v>
      </c>
      <c r="D13" s="20">
        <v>1.168137</v>
      </c>
      <c r="E13" s="26">
        <f>((STDEVP(B4:B13)^2)-($E$10^2))/($E$10^2)</f>
        <v>1617.271200443313</v>
      </c>
      <c r="F13" s="26">
        <f>(STDEVP(C4:C13)^2-($F$10^2))/($F$10^2)</f>
        <v>3063.929963693535</v>
      </c>
      <c r="G13" s="26">
        <f>(STDEVP(D4:D13)^2-($G$10^2))/($G$10^2)</f>
        <v>3882.668637403067</v>
      </c>
      <c r="H13" s="27">
        <f>SUM(E13:G13)</f>
        <v>8563.869801539915</v>
      </c>
      <c r="I13" s="28">
        <f>SQRT(MAX(H13,0))/3</f>
        <v>30.84705965015127</v>
      </c>
      <c r="J13" s="29">
        <f>((STDEV(B4:B13)^2)-($E$10^2)+1)/($E$10^2+1)</f>
        <v>1.02191742068819</v>
      </c>
      <c r="K13" s="29">
        <f>(STDEV(C4:C13)^2-($F$10^2)+1)/($F$10^2+1)</f>
        <v>1.073848921783745</v>
      </c>
      <c r="L13" s="29">
        <f>(STDEV(D4:D13)^2-($G$10^2)+1)/($G$10^2+1)</f>
        <v>1.127242290275493</v>
      </c>
      <c r="M13" s="30">
        <f>SUM(J13:L13)</f>
        <v>3.223008632747427</v>
      </c>
      <c r="N13" s="28">
        <f>SQRT(MAX(M13,0)/3)</f>
        <v>1.036501910714982</v>
      </c>
    </row>
    <row r="14" ht="20.05" customHeight="1">
      <c r="A14" s="18">
        <v>2511</v>
      </c>
      <c r="B14" s="19">
        <v>-0.01984911</v>
      </c>
      <c r="C14" s="20">
        <v>0.6760654</v>
      </c>
      <c r="D14" s="20">
        <v>1.281363</v>
      </c>
      <c r="E14" s="26">
        <f>((STDEVP(B5:B14)^2)-($E$10^2))/($E$10^2)</f>
        <v>1705.003366788094</v>
      </c>
      <c r="F14" s="26">
        <f>(STDEVP(C5:C14)^2-($F$10^2))/($F$10^2)</f>
        <v>4333.959275401119</v>
      </c>
      <c r="G14" s="26">
        <f>(STDEVP(D5:D14)^2-($G$10^2))/($G$10^2)</f>
        <v>4267.544805971133</v>
      </c>
      <c r="H14" s="27">
        <f>SUM(E14:G14)</f>
        <v>10306.507448160346</v>
      </c>
      <c r="I14" s="28">
        <f>SQRT(MAX(H14,0))/3</f>
        <v>33.84032349490824</v>
      </c>
      <c r="J14" s="29">
        <f>((STDEV(B5:B14)^2)-($E$10^2)+1)/($E$10^2+1)</f>
        <v>1.023106964180915</v>
      </c>
      <c r="K14" s="29">
        <f>(STDEV(C5:C14)^2-($F$10^2)+1)/($F$10^2+1)</f>
        <v>1.104468025907641</v>
      </c>
      <c r="L14" s="29">
        <f>(STDEV(D5:D14)^2-($G$10^2)+1)/($G$10^2+1)</f>
        <v>1.139857999289752</v>
      </c>
      <c r="M14" s="30">
        <f>SUM(J14:L14)</f>
        <v>3.267432989378308</v>
      </c>
      <c r="N14" s="28">
        <f>SQRT(MAX(M14,0)/3)</f>
        <v>1.043620778727967</v>
      </c>
    </row>
    <row r="15" ht="20.05" customHeight="1">
      <c r="A15" s="18">
        <v>2512</v>
      </c>
      <c r="B15" s="19">
        <v>-0.09988142</v>
      </c>
      <c r="C15" s="20">
        <v>0.7406137</v>
      </c>
      <c r="D15" s="20">
        <v>1.236711</v>
      </c>
      <c r="E15" s="26">
        <f>((STDEVP(B6:B15)^2)-($E$10^2))/($E$10^2)</f>
        <v>1606.082909334141</v>
      </c>
      <c r="F15" s="26">
        <f>(STDEVP(C6:C15)^2-($F$10^2))/($F$10^2)</f>
        <v>4944.229271204351</v>
      </c>
      <c r="G15" s="26">
        <f>(STDEVP(D6:D15)^2-($G$10^2))/($G$10^2)</f>
        <v>3780.817971539223</v>
      </c>
      <c r="H15" s="27">
        <f>SUM(E15:G15)</f>
        <v>10331.130152077716</v>
      </c>
      <c r="I15" s="28">
        <f>SQRT(MAX(H15,0))/3</f>
        <v>33.8807223983028</v>
      </c>
      <c r="J15" s="29">
        <f>((STDEV(B6:B15)^2)-($E$10^2)+1)/($E$10^2+1)</f>
        <v>1.021765720810732</v>
      </c>
      <c r="K15" s="29">
        <f>(STDEV(C6:C15)^2-($F$10^2)+1)/($F$10^2+1)</f>
        <v>1.119181009594659</v>
      </c>
      <c r="L15" s="29">
        <f>(STDEV(D6:D15)^2-($G$10^2)+1)/($G$10^2+1)</f>
        <v>1.123903766177658</v>
      </c>
      <c r="M15" s="30">
        <f>SUM(J15:L15)</f>
        <v>3.264850496583048</v>
      </c>
      <c r="N15" s="28">
        <f>SQRT(MAX(M15,0)/3)</f>
        <v>1.043208272043994</v>
      </c>
    </row>
    <row r="16" ht="20.05" customHeight="1">
      <c r="A16" s="18">
        <v>2513</v>
      </c>
      <c r="B16" s="19">
        <v>-0.2664731</v>
      </c>
      <c r="C16" s="20">
        <v>0.5340848</v>
      </c>
      <c r="D16" s="20">
        <v>0.9565491</v>
      </c>
      <c r="E16" s="26">
        <f>((STDEVP(B7:B16)^2)-($E$10^2))/($E$10^2)</f>
        <v>1460.472309883151</v>
      </c>
      <c r="F16" s="26">
        <f>(STDEVP(C7:C16)^2-($F$10^2))/($F$10^2)</f>
        <v>4124.8927176004</v>
      </c>
      <c r="G16" s="26">
        <f>(STDEVP(D7:D16)^2-($G$10^2))/($G$10^2)</f>
        <v>2517.852740974336</v>
      </c>
      <c r="H16" s="27">
        <f>SUM(E16:G16)</f>
        <v>8103.217768457887</v>
      </c>
      <c r="I16" s="28">
        <f>SQRT(MAX(H16,0))/3</f>
        <v>30.00595823880074</v>
      </c>
      <c r="J16" s="29">
        <f>((STDEV(B7:B16)^2)-($E$10^2)+1)/($E$10^2+1)</f>
        <v>1.019791414826219</v>
      </c>
      <c r="K16" s="29">
        <f>(STDEV(C7:C16)^2-($F$10^2)+1)/($F$10^2+1)</f>
        <v>1.099427645624198</v>
      </c>
      <c r="L16" s="29">
        <f>(STDEV(D7:D16)^2-($G$10^2)+1)/($G$10^2+1)</f>
        <v>1.08250551098505</v>
      </c>
      <c r="M16" s="30">
        <f>SUM(J16:L16)</f>
        <v>3.201724571435468</v>
      </c>
      <c r="N16" s="28">
        <f>SQRT(MAX(M16,0)/3)</f>
        <v>1.033073823021289</v>
      </c>
    </row>
    <row r="17" ht="20.05" customHeight="1">
      <c r="A17" s="18">
        <v>2514</v>
      </c>
      <c r="B17" s="19">
        <v>-0.2658183</v>
      </c>
      <c r="C17" s="20">
        <v>0.4193655</v>
      </c>
      <c r="D17" s="20">
        <v>0.864108</v>
      </c>
      <c r="E17" s="26">
        <f>((STDEVP(B8:B17)^2)-($E$10^2))/($E$10^2)</f>
        <v>1470.217018024525</v>
      </c>
      <c r="F17" s="26">
        <f>(STDEVP(C8:C17)^2-($F$10^2))/($F$10^2)</f>
        <v>3330.563259036118</v>
      </c>
      <c r="G17" s="26">
        <f>(STDEVP(D8:D17)^2-($G$10^2))/($G$10^2)</f>
        <v>1575.484748942040</v>
      </c>
      <c r="H17" s="27">
        <f>SUM(E17:G17)</f>
        <v>6376.265026002683</v>
      </c>
      <c r="I17" s="28">
        <f>SQRT(MAX(H17,0))/3</f>
        <v>26.61717287350548</v>
      </c>
      <c r="J17" s="29">
        <f>((STDEV(B8:B17)^2)-($E$10^2)+1)/($E$10^2+1)</f>
        <v>1.019923541441132</v>
      </c>
      <c r="K17" s="29">
        <f>(STDEV(C8:C17)^2-($F$10^2)+1)/($F$10^2+1)</f>
        <v>1.080277177067094</v>
      </c>
      <c r="L17" s="29">
        <f>(STDEV(D8:D17)^2-($G$10^2)+1)/($G$10^2+1)</f>
        <v>1.051615990295673</v>
      </c>
      <c r="M17" s="30">
        <f>SUM(J17:L17)</f>
        <v>3.151816708803899</v>
      </c>
      <c r="N17" s="28">
        <f>SQRT(MAX(M17,0)/3)</f>
        <v>1.024990521712908</v>
      </c>
    </row>
    <row r="18" ht="20.05" customHeight="1">
      <c r="A18" s="18">
        <v>2515</v>
      </c>
      <c r="B18" s="19">
        <v>-0.1730369</v>
      </c>
      <c r="C18" s="20">
        <v>0.2801435</v>
      </c>
      <c r="D18" s="20">
        <v>0.7498462</v>
      </c>
      <c r="E18" s="26">
        <f>((STDEVP(B9:B18)^2)-($E$10^2))/($E$10^2)</f>
        <v>1111.613355904471</v>
      </c>
      <c r="F18" s="26">
        <f>(STDEVP(C9:C18)^2-($F$10^2))/($F$10^2)</f>
        <v>2196.828933108282</v>
      </c>
      <c r="G18" s="26">
        <f>(STDEVP(D9:D18)^2-($G$10^2))/($G$10^2)</f>
        <v>1210.993049911902</v>
      </c>
      <c r="H18" s="27">
        <f>SUM(E18:G18)</f>
        <v>4519.435338924654</v>
      </c>
      <c r="I18" s="28">
        <f>SQRT(MAX(H18,0))/3</f>
        <v>22.4089152370823</v>
      </c>
      <c r="J18" s="29">
        <f>((STDEV(B9:B18)^2)-($E$10^2)+1)/($E$10^2+1)</f>
        <v>1.015061303672309</v>
      </c>
      <c r="K18" s="29">
        <f>(STDEV(C9:C18)^2-($F$10^2)+1)/($F$10^2+1)</f>
        <v>1.052944005261992</v>
      </c>
      <c r="L18" s="29">
        <f>(STDEV(D9:D18)^2-($G$10^2)+1)/($G$10^2+1)</f>
        <v>1.039668456027222</v>
      </c>
      <c r="M18" s="30">
        <f>SUM(J18:L18)</f>
        <v>3.107673764961522</v>
      </c>
      <c r="N18" s="28">
        <f>SQRT(MAX(M18,0)/3)</f>
        <v>1.017787431140301</v>
      </c>
    </row>
    <row r="19" ht="20.05" customHeight="1">
      <c r="A19" s="18">
        <v>2516</v>
      </c>
      <c r="B19" s="19">
        <v>-0.1376927</v>
      </c>
      <c r="C19" s="20">
        <v>0.2129334</v>
      </c>
      <c r="D19" s="20">
        <v>0.7033251</v>
      </c>
      <c r="E19" s="26">
        <f>((STDEVP(B10:B19)^2)-($E$10^2))/($E$10^2)</f>
        <v>618.4276250393023</v>
      </c>
      <c r="F19" s="26">
        <f>(STDEVP(C10:C19)^2-($F$10^2))/($F$10^2)</f>
        <v>1314.462351386969</v>
      </c>
      <c r="G19" s="26">
        <f>(STDEVP(D10:D19)^2-($G$10^2))/($G$10^2)</f>
        <v>1313.428062227261</v>
      </c>
      <c r="H19" s="27">
        <f>SUM(E19:G19)</f>
        <v>3246.318038653532</v>
      </c>
      <c r="I19" s="28">
        <f>SQRT(MAX(H19,0))/3</f>
        <v>18.99215638875262</v>
      </c>
      <c r="J19" s="29">
        <f>((STDEV(B10:B19)^2)-($E$10^2)+1)/($E$10^2+1)</f>
        <v>1.00837429363599</v>
      </c>
      <c r="K19" s="29">
        <f>(STDEV(C10:C19)^2-($F$10^2)+1)/($F$10^2+1)</f>
        <v>1.03167105195917</v>
      </c>
      <c r="L19" s="29">
        <f>(STDEV(D10:D19)^2-($G$10^2)+1)/($G$10^2+1)</f>
        <v>1.043026134194333</v>
      </c>
      <c r="M19" s="30">
        <f>SUM(J19:L19)</f>
        <v>3.083071479789493</v>
      </c>
      <c r="N19" s="28">
        <f>SQRT(MAX(M19,0)/3)</f>
        <v>1.013750705678257</v>
      </c>
    </row>
    <row r="20" ht="20.05" customHeight="1">
      <c r="A20" s="18">
        <v>2517</v>
      </c>
      <c r="B20" s="19">
        <v>-0.05779907</v>
      </c>
      <c r="C20" s="20">
        <v>0.3124891</v>
      </c>
      <c r="D20" s="20">
        <v>0.8159163</v>
      </c>
      <c r="E20" s="26">
        <f>((STDEVP(B11:B20)^2)-($E$10^2))/($E$10^2)</f>
        <v>545.4727418811858</v>
      </c>
      <c r="F20" s="26">
        <f>(STDEVP(C11:C20)^2-($F$10^2))/($F$10^2)</f>
        <v>1159.595527643654</v>
      </c>
      <c r="G20" s="26">
        <f>(STDEVP(D11:D20)^2-($G$10^2))/($G$10^2)</f>
        <v>1423.304668368334</v>
      </c>
      <c r="H20" s="27">
        <f>SUM(E20:G20)</f>
        <v>3128.372937893173</v>
      </c>
      <c r="I20" s="28">
        <f>SQRT(MAX(H20,0)/3)</f>
        <v>32.29227429738767</v>
      </c>
      <c r="J20" s="29">
        <f>((STDEV(B11:B20)^2)-($E$10^2)+1)/($E$10^2+1)</f>
        <v>1.007385112470872</v>
      </c>
      <c r="K20" s="29">
        <f>(STDEV(C11:C20)^2-($F$10^2)+1)/($F$10^2+1)</f>
        <v>1.027937371674926</v>
      </c>
      <c r="L20" s="29">
        <f>(STDEV(D11:D20)^2-($G$10^2)+1)/($G$10^2+1)</f>
        <v>1.046627737524847</v>
      </c>
      <c r="M20" s="30">
        <f>SUM(J20:L20)</f>
        <v>3.081950221670646</v>
      </c>
      <c r="N20" s="28">
        <f>SQRT(MAX(M20,0)/3)</f>
        <v>1.013566347387719</v>
      </c>
    </row>
    <row r="21" ht="20.05" customHeight="1">
      <c r="A21" s="18">
        <v>2518</v>
      </c>
      <c r="B21" s="19">
        <v>-0.07783130000000001</v>
      </c>
      <c r="C21" s="20">
        <v>0.2422307</v>
      </c>
      <c r="D21" s="20">
        <v>0.7795352</v>
      </c>
      <c r="E21" s="26">
        <f>((STDEVP(B12:B21)^2)-($E$10^2))/($E$10^2)</f>
        <v>524.2697295662168</v>
      </c>
      <c r="F21" s="26">
        <f>(STDEVP(C12:C21)^2-($F$10^2))/($F$10^2)</f>
        <v>1356.643019409399</v>
      </c>
      <c r="G21" s="26">
        <f>(STDEVP(D12:D21)^2-($G$10^2))/($G$10^2)</f>
        <v>1523.874630402732</v>
      </c>
      <c r="H21" s="27">
        <f>SUM(E21:G21)</f>
        <v>3404.787379378347</v>
      </c>
      <c r="I21" s="28">
        <f>SQRT(MAX(H21,0)/3)</f>
        <v>33.68870918363375</v>
      </c>
      <c r="J21" s="29">
        <f>((STDEV(B12:B21)^2)-($E$10^2)+1)/($E$10^2+1)</f>
        <v>1.007097624923531</v>
      </c>
      <c r="K21" s="29">
        <f>(STDEV(C12:C21)^2-($F$10^2)+1)/($F$10^2+1)</f>
        <v>1.032687984603392</v>
      </c>
      <c r="L21" s="29">
        <f>(STDEV(D12:D21)^2-($G$10^2)+1)/($G$10^2+1)</f>
        <v>1.049924281920728</v>
      </c>
      <c r="M21" s="30">
        <f>SUM(J21:L21)</f>
        <v>3.08970989144765</v>
      </c>
      <c r="N21" s="28">
        <f>SQRT(MAX(M21,0)/3)</f>
        <v>1.014841513315856</v>
      </c>
    </row>
    <row r="22" ht="20.05" customHeight="1">
      <c r="A22" s="18">
        <v>2519</v>
      </c>
      <c r="B22" s="19">
        <v>-0.1718424</v>
      </c>
      <c r="C22" s="20">
        <v>0.2679976</v>
      </c>
      <c r="D22" s="20">
        <v>0.883748</v>
      </c>
      <c r="E22" s="26">
        <f>((STDEVP(B13:B22)^2)-($E$10^2))/($E$10^2)</f>
        <v>519.6819960810752</v>
      </c>
      <c r="F22" s="26">
        <f>(STDEVP(C13:C22)^2-($F$10^2))/($F$10^2)</f>
        <v>1463.258289925744</v>
      </c>
      <c r="G22" s="26">
        <f>(STDEVP(D13:D22)^2-($G$10^2))/($G$10^2)</f>
        <v>1351.385034522050</v>
      </c>
      <c r="H22" s="27">
        <f>SUM(E22:G22)</f>
        <v>3334.325320528869</v>
      </c>
      <c r="I22" s="28">
        <f>SQRT(MAX(H22,0)/3)</f>
        <v>33.33829290035144</v>
      </c>
      <c r="J22" s="29">
        <f>((STDEV(B13:B22)^2)-($E$10^2)+1)/($E$10^2+1)</f>
        <v>1.007035420731602</v>
      </c>
      <c r="K22" s="29">
        <f>(STDEV(C13:C22)^2-($F$10^2)+1)/($F$10^2+1)</f>
        <v>1.035258369427619</v>
      </c>
      <c r="L22" s="29">
        <f>(STDEV(D13:D22)^2-($G$10^2)+1)/($G$10^2+1)</f>
        <v>1.044270311300219</v>
      </c>
      <c r="M22" s="30">
        <f>SUM(J22:L22)</f>
        <v>3.086564101459441</v>
      </c>
      <c r="N22" s="28">
        <f>SQRT(MAX(M22,0)/3)</f>
        <v>1.014324750997668</v>
      </c>
    </row>
    <row r="23" ht="20.05" customHeight="1">
      <c r="A23" s="18">
        <v>2520</v>
      </c>
      <c r="B23" s="19">
        <v>-0.1942844</v>
      </c>
      <c r="C23" s="20">
        <v>0.3260932</v>
      </c>
      <c r="D23" s="20">
        <v>1.021552</v>
      </c>
      <c r="E23" s="26">
        <f>((STDEVP(B14:B23)^2)-($E$10^2))/($E$10^2)</f>
        <v>516.3673371164963</v>
      </c>
      <c r="F23" s="26">
        <f>(STDEVP(C14:C23)^2-($F$10^2))/($F$10^2)</f>
        <v>1452.391114963795</v>
      </c>
      <c r="G23" s="26">
        <f>(STDEVP(D14:D23)^2-($G$10^2))/($G$10^2)</f>
        <v>1194.125532138060</v>
      </c>
      <c r="H23" s="27">
        <f>SUM(E23:G23)</f>
        <v>3162.883984218351</v>
      </c>
      <c r="I23" s="28">
        <f>SQRT(MAX(H23,0)/3)</f>
        <v>32.46990393281318</v>
      </c>
      <c r="J23" s="29">
        <f>((STDEV(B14:B23)^2)-($E$10^2)+1)/($E$10^2+1)</f>
        <v>1.006990477911127</v>
      </c>
      <c r="K23" s="29">
        <f>(STDEV(C14:C23)^2-($F$10^2)+1)/($F$10^2+1)</f>
        <v>1.034996372984997</v>
      </c>
      <c r="L23" s="29">
        <f>(STDEV(D14:D23)^2-($G$10^2)+1)/($G$10^2+1)</f>
        <v>1.039115562100795</v>
      </c>
      <c r="M23" s="30">
        <f>SUM(J23:L23)</f>
        <v>3.08110241299692</v>
      </c>
      <c r="N23" s="28">
        <f>SQRT(MAX(M23,0)/3)</f>
        <v>1.013426927639896</v>
      </c>
    </row>
    <row r="24" ht="20.05" customHeight="1">
      <c r="A24" s="18">
        <v>2521</v>
      </c>
      <c r="B24" s="19">
        <v>-0.2227639</v>
      </c>
      <c r="C24" s="20">
        <v>0.301086</v>
      </c>
      <c r="D24" s="20">
        <v>0.9969644</v>
      </c>
      <c r="E24" s="26">
        <f>((STDEVP(B15:B24)^2)-($E$10^2))/($E$10^2)</f>
        <v>399.0053749954171</v>
      </c>
      <c r="F24" s="26">
        <f>(STDEVP(C15:C24)^2-($F$10^2))/($F$10^2)</f>
        <v>1085.602223586220</v>
      </c>
      <c r="G24" s="26">
        <f>(STDEVP(D15:D24)^2-($G$10^2))/($G$10^2)</f>
        <v>762.0211320388572</v>
      </c>
      <c r="H24" s="27">
        <f>SUM(E24:G24)</f>
        <v>2246.628730620494</v>
      </c>
      <c r="I24" s="28">
        <f>SQRT(MAX(H24,0)/3)</f>
        <v>27.36560329209215</v>
      </c>
      <c r="J24" s="29">
        <f>((STDEV(B15:B24)^2)-($E$10^2)+1)/($E$10^2+1)</f>
        <v>1.005399189742248</v>
      </c>
      <c r="K24" s="29">
        <f>(STDEV(C15:C24)^2-($F$10^2)+1)/($F$10^2+1)</f>
        <v>1.026153469003925</v>
      </c>
      <c r="L24" s="29">
        <f>(STDEV(D15:D24)^2-($G$10^2)+1)/($G$10^2+1)</f>
        <v>1.024951776913174</v>
      </c>
      <c r="M24" s="30">
        <f>SUM(J24:L24)</f>
        <v>3.056504435659346</v>
      </c>
      <c r="N24" s="28">
        <f>SQRT(MAX(M24,0)/3)</f>
        <v>1.00937347492712</v>
      </c>
    </row>
    <row r="25" ht="20.05" customHeight="1">
      <c r="A25" s="18">
        <v>2522</v>
      </c>
      <c r="B25" s="19">
        <v>-0.1575478</v>
      </c>
      <c r="C25" s="20">
        <v>0.4165216</v>
      </c>
      <c r="D25" s="20">
        <v>1.021132</v>
      </c>
      <c r="E25" s="26">
        <f>((STDEVP(B16:B25)^2)-($E$10^2))/($E$10^2)</f>
        <v>360.3398318897516</v>
      </c>
      <c r="F25" s="26">
        <f>(STDEVP(C16:C25)^2-($F$10^2))/($F$10^2)</f>
        <v>395.3488675006089</v>
      </c>
      <c r="G25" s="26">
        <f>(STDEVP(D16:D25)^2-($G$10^2))/($G$10^2)</f>
        <v>412.9121369494512</v>
      </c>
      <c r="H25" s="27">
        <f>SUM(E25:G25)</f>
        <v>1168.600836339812</v>
      </c>
      <c r="I25" s="28">
        <f>SQRT(MAX(H25,0)/3)</f>
        <v>19.73660589142091</v>
      </c>
      <c r="J25" s="29">
        <f>((STDEV(B16:B25)^2)-($E$10^2)+1)/($E$10^2+1)</f>
        <v>1.004874931113853</v>
      </c>
      <c r="K25" s="29">
        <f>(STDEV(C16:C25)^2-($F$10^2)+1)/($F$10^2+1)</f>
        <v>1.009512168533909</v>
      </c>
      <c r="L25" s="29">
        <f>(STDEV(D16:D25)^2-($G$10^2)+1)/($G$10^2+1)</f>
        <v>1.013508466425298</v>
      </c>
      <c r="M25" s="30">
        <f>SUM(J25:L25)</f>
        <v>3.02789556607306</v>
      </c>
      <c r="N25" s="28">
        <f>SQRT(MAX(M25,0)/3)</f>
        <v>1.00463850315641</v>
      </c>
    </row>
    <row r="26" ht="20.05" customHeight="1">
      <c r="A26" s="18">
        <v>2523</v>
      </c>
      <c r="B26" s="19">
        <v>-0.1326777</v>
      </c>
      <c r="C26" s="20">
        <v>0.363787</v>
      </c>
      <c r="D26" s="20">
        <v>0.9786616</v>
      </c>
      <c r="E26" s="26">
        <f>((STDEVP(B17:B26)^2)-($E$10^2))/($E$10^2)</f>
        <v>286.3187839483325</v>
      </c>
      <c r="F26" s="26">
        <f>(STDEVP(C17:C26)^2-($F$10^2))/($F$10^2)</f>
        <v>197.3251833364082</v>
      </c>
      <c r="G26" s="26">
        <f>(STDEVP(D17:D26)^2-($G$10^2))/($G$10^2)</f>
        <v>425.988837536989</v>
      </c>
      <c r="H26" s="27">
        <f>SUM(E26:G26)</f>
        <v>909.6328048217297</v>
      </c>
      <c r="I26" s="28">
        <f>SQRT(MAX(H26,0)/3)</f>
        <v>17.4129530792619</v>
      </c>
      <c r="J26" s="29">
        <f>((STDEV(B17:B26)^2)-($E$10^2)+1)/($E$10^2+1)</f>
        <v>1.003871294026432</v>
      </c>
      <c r="K26" s="29">
        <f>(STDEV(C17:C26)^2-($F$10^2)+1)/($F$10^2+1)</f>
        <v>1.00473802060793</v>
      </c>
      <c r="L26" s="29">
        <f>(STDEV(D17:D26)^2-($G$10^2)+1)/($G$10^2+1)</f>
        <v>1.013937102602208</v>
      </c>
      <c r="M26" s="30">
        <f>SUM(J26:L26)</f>
        <v>3.02254641723657</v>
      </c>
      <c r="N26" s="28">
        <f>SQRT(MAX(M26,0)/3)</f>
        <v>1.00375070232214</v>
      </c>
    </row>
    <row r="27" ht="20.05" customHeight="1">
      <c r="A27" s="18">
        <v>2524</v>
      </c>
      <c r="B27" s="19">
        <v>-0.313075</v>
      </c>
      <c r="C27" s="20">
        <v>0.1809174</v>
      </c>
      <c r="D27" s="20">
        <v>0.9579129</v>
      </c>
      <c r="E27" s="26">
        <f>((STDEVP(B18:B27)^2)-($E$10^2))/($E$10^2)</f>
        <v>385.4200542482183</v>
      </c>
      <c r="F27" s="26">
        <f>(STDEVP(C18:C27)^2-($F$10^2))/($F$10^2)</f>
        <v>202.1623883107099</v>
      </c>
      <c r="G27" s="26">
        <f>(STDEVP(D18:D27)^2-($G$10^2))/($G$10^2)</f>
        <v>441.786190174747</v>
      </c>
      <c r="H27" s="27">
        <f>SUM(E27:G27)</f>
        <v>1029.368632733675</v>
      </c>
      <c r="I27" s="28">
        <f>SQRT(MAX(H27,0)/3)</f>
        <v>18.52357626318125</v>
      </c>
      <c r="J27" s="29">
        <f>((STDEV(B18:B27)^2)-($E$10^2)+1)/($E$10^2+1)</f>
        <v>1.005214989003058</v>
      </c>
      <c r="K27" s="29">
        <f>(STDEV(C18:C27)^2-($F$10^2)+1)/($F$10^2+1)</f>
        <v>1.004854640658673</v>
      </c>
      <c r="L27" s="29">
        <f>(STDEV(D18:D27)^2-($G$10^2)+1)/($G$10^2+1)</f>
        <v>1.014454917994144</v>
      </c>
      <c r="M27" s="30">
        <f>SUM(J27:L27)</f>
        <v>3.024524547655875</v>
      </c>
      <c r="N27" s="28">
        <f>SQRT(MAX(M27,0)/3)</f>
        <v>1.004079105060266</v>
      </c>
    </row>
    <row r="28" ht="20.05" customHeight="1">
      <c r="A28" s="18">
        <v>2525</v>
      </c>
      <c r="B28" s="19">
        <v>-0.4665558</v>
      </c>
      <c r="C28" s="20">
        <v>0.1039833</v>
      </c>
      <c r="D28" s="20">
        <v>0.9555241</v>
      </c>
      <c r="E28" s="26">
        <f>((STDEVP(B19:B28)^2)-($E$10^2))/($E$10^2)</f>
        <v>1064.9869971713</v>
      </c>
      <c r="F28" s="26">
        <f>(STDEVP(C19:C28)^2-($F$10^2))/($F$10^2)</f>
        <v>347.5627985009053</v>
      </c>
      <c r="G28" s="26">
        <f>(STDEVP(D19:D28)^2-($G$10^2))/($G$10^2)</f>
        <v>374.2186393524104</v>
      </c>
      <c r="H28" s="27">
        <f>SUM(E28:G28)</f>
        <v>1786.768435024615</v>
      </c>
      <c r="I28" s="28">
        <f>SQRT(MAX(H28,0)/3)</f>
        <v>24.40470197198766</v>
      </c>
      <c r="J28" s="29">
        <f>((STDEV(B19:B28)^2)-($E$10^2)+1)/($E$10^2+1)</f>
        <v>1.014429105882931</v>
      </c>
      <c r="K28" s="29">
        <f>(STDEV(C19:C28)^2-($F$10^2)+1)/($F$10^2+1)</f>
        <v>1.008360095421197</v>
      </c>
      <c r="L28" s="29">
        <f>(STDEV(D19:D28)^2-($G$10^2)+1)/($G$10^2+1)</f>
        <v>1.012240147037677</v>
      </c>
      <c r="M28" s="30">
        <f>SUM(J28:L28)</f>
        <v>3.035029348341804</v>
      </c>
      <c r="N28" s="28">
        <f>SQRT(MAX(M28,0)/3)</f>
        <v>1.005821281067004</v>
      </c>
    </row>
    <row r="29" ht="20.05" customHeight="1">
      <c r="A29" s="18">
        <v>2526</v>
      </c>
      <c r="B29" s="19">
        <v>-0.4396302</v>
      </c>
      <c r="C29" s="20">
        <v>0.2808428</v>
      </c>
      <c r="D29" s="20">
        <v>0.920314</v>
      </c>
      <c r="E29" s="26">
        <f>((STDEVP(B20:B29)^2)-($E$10^2))/($E$10^2)</f>
        <v>1462.640263091288</v>
      </c>
      <c r="F29" s="26">
        <f>(STDEVP(C20:C29)^2-($F$10^2))/($F$10^2)</f>
        <v>329.2158305908441</v>
      </c>
      <c r="G29" s="26">
        <f>(STDEVP(D20:D29)^2-($G$10^2))/($G$10^2)</f>
        <v>211.7329903592338</v>
      </c>
      <c r="H29" s="27">
        <f>SUM(E29:G29)</f>
        <v>2003.589084041366</v>
      </c>
      <c r="I29" s="28">
        <f>SQRT(MAX(H29,0)/3)</f>
        <v>25.84304602816372</v>
      </c>
      <c r="J29" s="29">
        <f>((STDEV(B20:B29)^2)-($E$10^2)+1)/($E$10^2+1)</f>
        <v>1.019820809684898</v>
      </c>
      <c r="K29" s="29">
        <f>(STDEV(C20:C29)^2-($F$10^2)+1)/($F$10^2+1)</f>
        <v>1.007917768842104</v>
      </c>
      <c r="L29" s="29">
        <f>(STDEV(D20:D29)^2-($G$10^2)+1)/($G$10^2+1)</f>
        <v>1.006914091973479</v>
      </c>
      <c r="M29" s="30">
        <f>SUM(J29:L29)</f>
        <v>3.03465267050048</v>
      </c>
      <c r="N29" s="28">
        <f>SQRT(MAX(M29,0)/3)</f>
        <v>1.00575886283285</v>
      </c>
    </row>
    <row r="30" ht="20.05" customHeight="1">
      <c r="A30" s="18">
        <v>2527</v>
      </c>
      <c r="B30" s="19">
        <v>-0.2756868</v>
      </c>
      <c r="C30" s="20">
        <v>0.5864345</v>
      </c>
      <c r="D30" s="20">
        <v>0.9447328</v>
      </c>
      <c r="E30" s="26">
        <f>((STDEVP(B21:B30)^2)-($E$10^2))/($E$10^2)</f>
        <v>1221.409305525537</v>
      </c>
      <c r="F30" s="26">
        <f>(STDEVP(C21:C30)^2-($F$10^2))/($F$10^2)</f>
        <v>723.5459993343518</v>
      </c>
      <c r="G30" s="26">
        <f>(STDEVP(D21:D30)^2-($G$10^2))/($G$10^2)</f>
        <v>159.9976130700809</v>
      </c>
      <c r="H30" s="27">
        <f>SUM(E30:G30)</f>
        <v>2104.952917929969</v>
      </c>
      <c r="I30" s="28">
        <f>SQRT(MAX(H30,0)/3)</f>
        <v>26.48869518574524</v>
      </c>
      <c r="J30" s="29">
        <f>((STDEV(B21:B30)^2)-($E$10^2)+1)/($E$10^2+1)</f>
        <v>1.01655000573953</v>
      </c>
      <c r="K30" s="29">
        <f>(STDEV(C21:C30)^2-($F$10^2)+1)/($F$10^2+1)</f>
        <v>1.017424664773283</v>
      </c>
      <c r="L30" s="29">
        <f>(STDEV(D21:D30)^2-($G$10^2)+1)/($G$10^2+1)</f>
        <v>1.005218277789786</v>
      </c>
      <c r="M30" s="30">
        <f>SUM(J30:L30)</f>
        <v>3.039192948302599</v>
      </c>
      <c r="N30" s="28">
        <f>SQRT(MAX(M30,0)/3)</f>
        <v>1.00651096173905</v>
      </c>
    </row>
    <row r="31" ht="20.05" customHeight="1">
      <c r="A31" s="18">
        <v>2528</v>
      </c>
      <c r="B31" s="19">
        <v>-0.1653329</v>
      </c>
      <c r="C31" s="20">
        <v>0.5141099</v>
      </c>
      <c r="D31" s="20">
        <v>0.8909562</v>
      </c>
      <c r="E31" s="26">
        <f>((STDEVP(B22:B31)^2)-($E$10^2))/($E$10^2)</f>
        <v>1037.870740452395</v>
      </c>
      <c r="F31" s="26">
        <f>(STDEVP(C22:C31)^2-($F$10^2))/($F$10^2)</f>
        <v>867.8569333197815</v>
      </c>
      <c r="G31" s="26">
        <f>(STDEVP(D22:D31)^2-($G$10^2))/($G$10^2)</f>
        <v>72.1248671744009</v>
      </c>
      <c r="H31" s="27">
        <f>SUM(E31:G31)</f>
        <v>1977.852540946578</v>
      </c>
      <c r="I31" s="28">
        <f>SQRT(MAX(H31,0)/3)</f>
        <v>25.67652975609294</v>
      </c>
      <c r="J31" s="29">
        <f>((STDEV(B22:B31)^2)-($E$10^2)+1)/($E$10^2+1)</f>
        <v>1.014061441797215</v>
      </c>
      <c r="K31" s="29">
        <f>(STDEV(C22:C31)^2-($F$10^2)+1)/($F$10^2+1)</f>
        <v>1.020903853381911</v>
      </c>
      <c r="L31" s="29">
        <f>(STDEV(D22:D31)^2-($G$10^2)+1)/($G$10^2+1)</f>
        <v>1.002337930594926</v>
      </c>
      <c r="M31" s="30">
        <f>SUM(J31:L31)</f>
        <v>3.037303225774051</v>
      </c>
      <c r="N31" s="28">
        <f>SQRT(MAX(M31,0)/3)</f>
        <v>1.006197996714042</v>
      </c>
    </row>
    <row r="32" ht="20.05" customHeight="1">
      <c r="A32" s="18">
        <v>2529</v>
      </c>
      <c r="B32" s="19">
        <v>-0.1539449</v>
      </c>
      <c r="C32" s="20">
        <v>0.485814</v>
      </c>
      <c r="D32" s="20">
        <v>0.8912289</v>
      </c>
      <c r="E32" s="26">
        <f>((STDEVP(B23:B32)^2)-($E$10^2))/($E$10^2)</f>
        <v>1064.314574853168</v>
      </c>
      <c r="F32" s="26">
        <f>(STDEVP(C23:C32)^2-($F$10^2))/($F$10^2)</f>
        <v>931.7760710216264</v>
      </c>
      <c r="G32" s="26">
        <f>(STDEVP(D23:D32)^2-($G$10^2))/($G$10^2)</f>
        <v>68.57301025131174</v>
      </c>
      <c r="H32" s="27">
        <f>SUM(E32:G32)</f>
        <v>2064.663656126106</v>
      </c>
      <c r="I32" s="28">
        <f>SQRT(MAX(H32,0)/3)</f>
        <v>26.23397070038583</v>
      </c>
      <c r="J32" s="29">
        <f>((STDEV(B23:B32)^2)-($E$10^2)+1)/($E$10^2+1)</f>
        <v>1.014419988638638</v>
      </c>
      <c r="K32" s="29">
        <f>(STDEV(C23:C32)^2-($F$10^2)+1)/($F$10^2+1)</f>
        <v>1.022444878234456</v>
      </c>
      <c r="L32" s="29">
        <f>(STDEV(D23:D32)^2-($G$10^2)+1)/($G$10^2+1)</f>
        <v>1.002221505632661</v>
      </c>
      <c r="M32" s="30">
        <f>SUM(J32:L32)</f>
        <v>3.039086372505755</v>
      </c>
      <c r="N32" s="28">
        <f>SQRT(MAX(M32,0)/3)</f>
        <v>1.006493313855215</v>
      </c>
    </row>
    <row r="33" ht="20.05" customHeight="1">
      <c r="A33" s="18">
        <v>2530</v>
      </c>
      <c r="B33" s="19">
        <v>-0.1550028</v>
      </c>
      <c r="C33" s="20">
        <v>0.6699154</v>
      </c>
      <c r="D33" s="20">
        <v>0.9204823</v>
      </c>
      <c r="E33" s="26">
        <f>((STDEVP(B24:B33)^2)-($E$10^2))/($E$10^2)</f>
        <v>1112.948559886540</v>
      </c>
      <c r="F33" s="26">
        <f>(STDEVP(C24:C33)^2-($F$10^2))/($F$10^2)</f>
        <v>1327.449118789168</v>
      </c>
      <c r="G33" s="26">
        <f>(STDEVP(D24:D33)^2-($G$10^2))/($G$10^2)</f>
        <v>56.1213993652664</v>
      </c>
      <c r="H33" s="27">
        <f>SUM(E33:G33)</f>
        <v>2496.519078040975</v>
      </c>
      <c r="I33" s="28">
        <f>SQRT(MAX(H33,0)/3)</f>
        <v>28.84740934665812</v>
      </c>
      <c r="J33" s="29">
        <f>((STDEV(B24:B33)^2)-($E$10^2)+1)/($E$10^2+1)</f>
        <v>1.015079407445127</v>
      </c>
      <c r="K33" s="29">
        <f>(STDEV(C24:C33)^2-($F$10^2)+1)/($F$10^2+1)</f>
        <v>1.031984149601606</v>
      </c>
      <c r="L33" s="29">
        <f>(STDEV(D24:D33)^2-($G$10^2)+1)/($G$10^2+1)</f>
        <v>1.001813359032466</v>
      </c>
      <c r="M33" s="30">
        <f>SUM(J33:L33)</f>
        <v>3.048876916079199</v>
      </c>
      <c r="N33" s="28">
        <f>SQRT(MAX(M33,0)/3)</f>
        <v>1.008113240345415</v>
      </c>
    </row>
    <row r="34" ht="20.05" customHeight="1">
      <c r="A34" s="18">
        <v>2531</v>
      </c>
      <c r="B34" s="19">
        <v>-0.1398579</v>
      </c>
      <c r="C34" s="20">
        <v>0.6210633</v>
      </c>
      <c r="D34" s="20">
        <v>0.8701882</v>
      </c>
      <c r="E34" s="26">
        <f>((STDEVP(B25:B34)^2)-($E$10^2))/($E$10^2)</f>
        <v>1198.232689750583</v>
      </c>
      <c r="F34" s="26">
        <f>(STDEVP(C25:C34)^2-($F$10^2))/($F$10^2)</f>
        <v>1488.877691128360</v>
      </c>
      <c r="G34" s="26">
        <f>(STDEVP(D25:D34)^2-($G$10^2))/($G$10^2)</f>
        <v>62.89028212181448</v>
      </c>
      <c r="H34" s="27">
        <f>SUM(E34:G34)</f>
        <v>2750.000663000757</v>
      </c>
      <c r="I34" s="28">
        <f>SQRT(MAX(H34,0)/3)</f>
        <v>30.27650719067374</v>
      </c>
      <c r="J34" s="29">
        <f>((STDEV(B25:B34)^2)-($E$10^2)+1)/($E$10^2+1)</f>
        <v>1.016235758484195</v>
      </c>
      <c r="K34" s="29">
        <f>(STDEV(C25:C34)^2-($F$10^2)+1)/($F$10^2+1)</f>
        <v>1.035876026914563</v>
      </c>
      <c r="L34" s="29">
        <f>(STDEV(D25:D34)^2-($G$10^2)+1)/($G$10^2+1)</f>
        <v>1.00203523365652</v>
      </c>
      <c r="M34" s="30">
        <f>SUM(J34:L34)</f>
        <v>3.054147019055278</v>
      </c>
      <c r="N34" s="28">
        <f>SQRT(MAX(M34,0)/3)</f>
        <v>1.008984145738554</v>
      </c>
    </row>
    <row r="35" ht="20.05" customHeight="1">
      <c r="A35" s="18">
        <v>2532</v>
      </c>
      <c r="B35" s="19">
        <v>-0.08652034</v>
      </c>
      <c r="C35" s="20">
        <v>0.6191943</v>
      </c>
      <c r="D35" s="20">
        <v>0.8774309</v>
      </c>
      <c r="E35" s="26">
        <f>((STDEVP(B26:B35)^2)-($E$10^2))/($E$10^2)</f>
        <v>1331.341553621343</v>
      </c>
      <c r="F35" s="26">
        <f>(STDEVP(C26:C35)^2-($F$10^2))/($F$10^2)</f>
        <v>1648.384112898856</v>
      </c>
      <c r="G35" s="26">
        <f>(STDEVP(D26:D35)^2-($G$10^2))/($G$10^2)</f>
        <v>42.08818147305031</v>
      </c>
      <c r="H35" s="27">
        <f>SUM(E35:G35)</f>
        <v>3021.813847993250</v>
      </c>
      <c r="I35" s="28">
        <f>SQRT(MAX(H35,0)/3)</f>
        <v>31.7375374385666</v>
      </c>
      <c r="J35" s="29">
        <f>((STDEV(B26:B35)^2)-($E$10^2)+1)/($E$10^2+1)</f>
        <v>1.018040555851437</v>
      </c>
      <c r="K35" s="29">
        <f>(STDEV(C26:C35)^2-($F$10^2)+1)/($F$10^2+1)</f>
        <v>1.039721563148726</v>
      </c>
      <c r="L35" s="29">
        <f>(STDEV(D26:D35)^2-($G$10^2)+1)/($G$10^2+1)</f>
        <v>1.001353369539948</v>
      </c>
      <c r="M35" s="30">
        <f>SUM(J35:L35)</f>
        <v>3.059115488540111</v>
      </c>
      <c r="N35" s="28">
        <f>SQRT(MAX(M35,0)/3)</f>
        <v>1.009804517145127</v>
      </c>
    </row>
    <row r="36" ht="20.05" customHeight="1">
      <c r="A36" s="18">
        <v>2533</v>
      </c>
      <c r="B36" s="19">
        <v>-0.1130094</v>
      </c>
      <c r="C36" s="20">
        <v>0.6206592</v>
      </c>
      <c r="D36" s="20">
        <v>0.8356504</v>
      </c>
      <c r="E36" s="26">
        <f>((STDEVP(B27:B36)^2)-($E$10^2))/($E$10^2)</f>
        <v>1366.478166130875</v>
      </c>
      <c r="F36" s="26">
        <f>(STDEVP(C27:C36)^2-($F$10^2))/($F$10^2)</f>
        <v>1735.450202128158</v>
      </c>
      <c r="G36" s="26">
        <f>(STDEVP(D27:D36)^2-($G$10^2))/($G$10^2)</f>
        <v>48.32858433206915</v>
      </c>
      <c r="H36" s="27">
        <f>SUM(E36:G36)</f>
        <v>3150.256952591102</v>
      </c>
      <c r="I36" s="28">
        <f>SQRT(MAX(H36,0)/3)</f>
        <v>32.40502508660811</v>
      </c>
      <c r="J36" s="29">
        <f>((STDEV(B27:B36)^2)-($E$10^2)+1)/($E$10^2+1)</f>
        <v>1.018516966391704</v>
      </c>
      <c r="K36" s="29">
        <f>(STDEV(C27:C36)^2-($F$10^2)+1)/($F$10^2+1)</f>
        <v>1.041820637262369</v>
      </c>
      <c r="L36" s="29">
        <f>(STDEV(D27:D36)^2-($G$10^2)+1)/($G$10^2+1)</f>
        <v>1.001557921323172</v>
      </c>
      <c r="M36" s="30">
        <f>SUM(J36:L36)</f>
        <v>3.061895524977245</v>
      </c>
      <c r="N36" s="28">
        <f>SQRT(MAX(M36,0)/3)</f>
        <v>1.010263253641882</v>
      </c>
    </row>
    <row r="37" ht="20.05" customHeight="1">
      <c r="A37" s="18">
        <v>2534</v>
      </c>
      <c r="B37" s="19">
        <v>-0.1616028</v>
      </c>
      <c r="C37" s="20">
        <v>0.5211451</v>
      </c>
      <c r="D37" s="20">
        <v>0.8008938</v>
      </c>
      <c r="E37" s="26">
        <f>((STDEVP(B28:B37)^2)-($E$10^2))/($E$10^2)</f>
        <v>1331.596439359385</v>
      </c>
      <c r="F37" s="26">
        <f>(STDEVP(C28:C37)^2-($F$10^2))/($F$10^2)</f>
        <v>1314.375207480073</v>
      </c>
      <c r="G37" s="26">
        <f>(STDEVP(D28:D37)^2-($G$10^2))/($G$10^2)</f>
        <v>68.75352980803757</v>
      </c>
      <c r="H37" s="27">
        <f>SUM(E37:G37)</f>
        <v>2714.725176647496</v>
      </c>
      <c r="I37" s="28">
        <f>SQRT(MAX(H37,0)/3)</f>
        <v>30.08169530155892</v>
      </c>
      <c r="J37" s="29">
        <f>((STDEV(B28:B37)^2)-($E$10^2)+1)/($E$10^2+1)</f>
        <v>1.018044011797912</v>
      </c>
      <c r="K37" s="29">
        <f>(STDEV(C28:C37)^2-($F$10^2)+1)/($F$10^2+1)</f>
        <v>1.031668951008952</v>
      </c>
      <c r="L37" s="29">
        <f>(STDEV(D28:D37)^2-($G$10^2)+1)/($G$10^2+1)</f>
        <v>1.002227422814303</v>
      </c>
      <c r="M37" s="30">
        <f>SUM(J37:L37)</f>
        <v>3.051940385621167</v>
      </c>
      <c r="N37" s="28">
        <f>SQRT(MAX(M37,0)/3)</f>
        <v>1.008619582337029</v>
      </c>
    </row>
    <row r="38" ht="20.05" customHeight="1">
      <c r="A38" s="18">
        <v>2535</v>
      </c>
      <c r="B38" s="19">
        <v>-0.1663703</v>
      </c>
      <c r="C38" s="20">
        <v>0.5126645</v>
      </c>
      <c r="D38" s="20">
        <v>0.8104284</v>
      </c>
      <c r="E38" s="26">
        <f>((STDEVP(B29:B38)^2)-($E$10^2))/($E$10^2)</f>
        <v>762.0866177868789</v>
      </c>
      <c r="F38" s="26">
        <f>(STDEVP(C29:C38)^2-($F$10^2))/($F$10^2)</f>
        <v>506.6528201857389</v>
      </c>
      <c r="G38" s="26">
        <f>(STDEVP(D29:D38)^2-($G$10^2))/($G$10^2)</f>
        <v>69.25432828152115</v>
      </c>
      <c r="H38" s="27">
        <f>SUM(E38:G38)</f>
        <v>1337.993766254139</v>
      </c>
      <c r="I38" s="28">
        <f>SQRT(MAX(H38,0)/3)</f>
        <v>21.11866288581531</v>
      </c>
      <c r="J38" s="29">
        <f>((STDEV(B29:B38)^2)-($E$10^2)+1)/($E$10^2+1)</f>
        <v>1.010322138162281</v>
      </c>
      <c r="K38" s="29">
        <f>(STDEV(C29:C38)^2-($F$10^2)+1)/($F$10^2+1)</f>
        <v>1.012195592676368</v>
      </c>
      <c r="L38" s="29">
        <f>(STDEV(D29:D38)^2-($G$10^2)+1)/($G$10^2+1)</f>
        <v>1.0022438382963</v>
      </c>
      <c r="M38" s="30">
        <f>SUM(J38:L38)</f>
        <v>3.024761569134949</v>
      </c>
      <c r="N38" s="28">
        <f>SQRT(MAX(M38,0)/3)</f>
        <v>1.004118447384728</v>
      </c>
    </row>
    <row r="39" ht="20.05" customHeight="1">
      <c r="A39" s="18">
        <v>2536</v>
      </c>
      <c r="B39" s="19">
        <v>-0.2163197</v>
      </c>
      <c r="C39" s="20">
        <v>0.4443826</v>
      </c>
      <c r="D39" s="20">
        <v>0.7926209</v>
      </c>
      <c r="E39" s="26">
        <f>((STDEVP(B30:B39)^2)-($E$10^2))/($E$10^2)</f>
        <v>200.4937498194435</v>
      </c>
      <c r="F39" s="26">
        <f>(STDEVP(C30:C39)^2-($F$10^2))/($F$10^2)</f>
        <v>222.1369436755532</v>
      </c>
      <c r="G39" s="26">
        <f>(STDEVP(D30:D39)^2-($G$10^2))/($G$10^2)</f>
        <v>80.83565724469585</v>
      </c>
      <c r="H39" s="27">
        <f>SUM(E39:G39)</f>
        <v>503.4663507396925</v>
      </c>
      <c r="I39" s="28">
        <f>SQRT(MAX(H39,0)/3)</f>
        <v>12.95461759038957</v>
      </c>
      <c r="J39" s="29">
        <f>((STDEV(B30:B39)^2)-($E$10^2)+1)/($E$10^2+1)</f>
        <v>1.002707608970945</v>
      </c>
      <c r="K39" s="29">
        <f>(STDEV(C30:C39)^2-($F$10^2)+1)/($F$10^2+1)</f>
        <v>1.005336206701997</v>
      </c>
      <c r="L39" s="29">
        <f>(STDEV(D30:D39)^2-($G$10^2)+1)/($G$10^2+1)</f>
        <v>1.00262345825755</v>
      </c>
      <c r="M39" s="30">
        <f>SUM(J39:L39)</f>
        <v>3.010667273930492</v>
      </c>
      <c r="N39" s="28">
        <f>SQRT(MAX(M39,0)/3)</f>
        <v>1.001776301365146</v>
      </c>
    </row>
    <row r="40" ht="20.05" customHeight="1">
      <c r="A40" s="18">
        <v>2537</v>
      </c>
      <c r="B40" s="19">
        <v>-0.2404403</v>
      </c>
      <c r="C40" s="20">
        <v>0.4221018</v>
      </c>
      <c r="D40" s="20">
        <v>0.8335285</v>
      </c>
      <c r="E40" s="26">
        <f>((STDEVP(B31:B40)^2)-($E$10^2))/($E$10^2)</f>
        <v>144.7714693742775</v>
      </c>
      <c r="F40" s="26">
        <f>(STDEVP(C31:C40)^2-($F$10^2))/($F$10^2)</f>
        <v>293.4083298279144</v>
      </c>
      <c r="G40" s="26">
        <f>(STDEVP(D31:D40)^2-($G$10^2))/($G$10^2)</f>
        <v>57.29211392688335</v>
      </c>
      <c r="H40" s="27">
        <f>SUM(E40:G40)</f>
        <v>495.4719131290753</v>
      </c>
      <c r="I40" s="28">
        <f>SQRT(MAX(H40,0)/3)</f>
        <v>12.85135418453473</v>
      </c>
      <c r="J40" s="29">
        <f>((STDEV(B31:B40)^2)-($E$10^2)+1)/($E$10^2+1)</f>
        <v>1.001952081336499</v>
      </c>
      <c r="K40" s="29">
        <f>(STDEV(C31:C40)^2-($F$10^2)+1)/($F$10^2+1)</f>
        <v>1.007054486723991</v>
      </c>
      <c r="L40" s="29">
        <f>(STDEV(D31:D40)^2-($G$10^2)+1)/($G$10^2+1)</f>
        <v>1.001851733438195</v>
      </c>
      <c r="M40" s="30">
        <f>SUM(J40:L40)</f>
        <v>3.010858301498685</v>
      </c>
      <c r="N40" s="28">
        <f>SQRT(MAX(M40,0)/3)</f>
        <v>1.001808082335581</v>
      </c>
    </row>
    <row r="41" ht="20.05" customHeight="1">
      <c r="A41" s="18">
        <v>2538</v>
      </c>
      <c r="B41" s="19">
        <v>-0.2640627</v>
      </c>
      <c r="C41" s="20">
        <v>0.445194</v>
      </c>
      <c r="D41" s="20">
        <v>0.8469457</v>
      </c>
      <c r="E41" s="26">
        <f>((STDEVP(B32:B41)^2)-($E$10^2))/($E$10^2)</f>
        <v>225.5495964039161</v>
      </c>
      <c r="F41" s="26">
        <f>(STDEVP(C32:C41)^2-($F$10^2))/($F$10^2)</f>
        <v>331.5256704155872</v>
      </c>
      <c r="G41" s="26">
        <f>(STDEVP(D32:D41)^2-($G$10^2))/($G$10^2)</f>
        <v>51.67977927176901</v>
      </c>
      <c r="H41" s="27">
        <f>SUM(E41:G41)</f>
        <v>608.7550460912722</v>
      </c>
      <c r="I41" s="28">
        <f>SQRT(MAX(H41,0)/3)</f>
        <v>14.24494116158753</v>
      </c>
      <c r="J41" s="29">
        <f>((STDEV(B32:B41)^2)-($E$10^2)+1)/($E$10^2+1)</f>
        <v>1.00304733635374</v>
      </c>
      <c r="K41" s="29">
        <f>(STDEV(C32:C41)^2-($F$10^2)+1)/($F$10^2+1)</f>
        <v>1.007973456711235</v>
      </c>
      <c r="L41" s="29">
        <f>(STDEV(D32:D41)^2-($G$10^2)+1)/($G$10^2+1)</f>
        <v>1.00166776886288</v>
      </c>
      <c r="M41" s="30">
        <f>SUM(J41:L41)</f>
        <v>3.012688561927856</v>
      </c>
      <c r="N41" s="28">
        <f>SQRT(MAX(M41,0)/3)</f>
        <v>1.002112528932065</v>
      </c>
    </row>
    <row r="42" ht="20.05" customHeight="1">
      <c r="A42" s="18">
        <v>2539</v>
      </c>
      <c r="B42" s="19">
        <v>-0.2517607</v>
      </c>
      <c r="C42" s="20">
        <v>0.4079409</v>
      </c>
      <c r="D42" s="20">
        <v>0.8602603</v>
      </c>
      <c r="E42" s="26">
        <f>((STDEVP(B33:B42)^2)-($E$10^2))/($E$10^2)</f>
        <v>270.8363516832165</v>
      </c>
      <c r="F42" s="26">
        <f>(STDEVP(C33:C42)^2-($F$10^2))/($F$10^2)</f>
        <v>392.8538110563708</v>
      </c>
      <c r="G42" s="26">
        <f>(STDEVP(D33:D42)^2-($G$10^2))/($G$10^2)</f>
        <v>45.51721443684889</v>
      </c>
      <c r="H42" s="27">
        <f>SUM(E42:G42)</f>
        <v>709.2073771764362</v>
      </c>
      <c r="I42" s="28">
        <f>SQRT(MAX(H42,0)/3)</f>
        <v>15.37538484262466</v>
      </c>
      <c r="J42" s="29">
        <f>((STDEV(B33:B42)^2)-($E$10^2)+1)/($E$10^2+1)</f>
        <v>1.003661370718713</v>
      </c>
      <c r="K42" s="29">
        <f>(STDEV(C33:C42)^2-($F$10^2)+1)/($F$10^2+1)</f>
        <v>1.009452015282045</v>
      </c>
      <c r="L42" s="29">
        <f>(STDEV(D33:D42)^2-($G$10^2)+1)/($G$10^2+1)</f>
        <v>1.001465768502535</v>
      </c>
      <c r="M42" s="30">
        <f>SUM(J42:L42)</f>
        <v>3.014579154503293</v>
      </c>
      <c r="N42" s="28">
        <f>SQRT(MAX(M42,0)/3)</f>
        <v>1.00242691412779</v>
      </c>
    </row>
    <row r="43" ht="20.05" customHeight="1">
      <c r="A43" s="18">
        <v>2540</v>
      </c>
      <c r="B43" s="19">
        <v>-0.2044059</v>
      </c>
      <c r="C43" s="20">
        <v>0.4282207</v>
      </c>
      <c r="D43" s="20">
        <v>0.9104725</v>
      </c>
      <c r="E43" s="26">
        <f>((STDEVP(B34:B43)^2)-($E$10^2))/($E$10^2)</f>
        <v>269.0060645150011</v>
      </c>
      <c r="F43" s="26">
        <f>(STDEVP(C34:C43)^2-($F$10^2))/($F$10^2)</f>
        <v>319.9469604444584</v>
      </c>
      <c r="G43" s="26">
        <f>(STDEVP(D34:D43)^2-($G$10^2))/($G$10^2)</f>
        <v>40.69004590121103</v>
      </c>
      <c r="H43" s="27">
        <f>SUM(E43:G43)</f>
        <v>629.6430708606706</v>
      </c>
      <c r="I43" s="28">
        <f>SQRT(MAX(H43,0)/3)</f>
        <v>14.48727108948485</v>
      </c>
      <c r="J43" s="29">
        <f>((STDEV(B34:B43)^2)-($E$10^2)+1)/($E$10^2+1)</f>
        <v>1.003636554208629</v>
      </c>
      <c r="K43" s="29">
        <f>(STDEV(C34:C43)^2-($F$10^2)+1)/($F$10^2+1)</f>
        <v>1.007694305889314</v>
      </c>
      <c r="L43" s="29">
        <f>(STDEV(D34:D43)^2-($G$10^2)+1)/($G$10^2+1)</f>
        <v>1.001307540587736</v>
      </c>
      <c r="M43" s="30">
        <f>SUM(J43:L43)</f>
        <v>3.012638400685679</v>
      </c>
      <c r="N43" s="28">
        <f>SQRT(MAX(M43,0)/3)</f>
        <v>1.002104186314257</v>
      </c>
    </row>
    <row r="44" ht="20.05" customHeight="1">
      <c r="A44" s="18">
        <v>2541</v>
      </c>
      <c r="B44" s="19">
        <v>-0.2375461</v>
      </c>
      <c r="C44" s="20">
        <v>0.4162574</v>
      </c>
      <c r="D44" s="20">
        <v>0.9218194</v>
      </c>
      <c r="E44" s="26">
        <f>((STDEVP(B35:B44)^2)-($E$10^2))/($E$10^2)</f>
        <v>268.0175585491576</v>
      </c>
      <c r="F44" s="26">
        <f>(STDEVP(C35:C44)^2-($F$10^2))/($F$10^2)</f>
        <v>273.4255279316731</v>
      </c>
      <c r="G44" s="26">
        <f>(STDEVP(D35:D44)^2-($G$10^2))/($G$10^2)</f>
        <v>58.04427095838854</v>
      </c>
      <c r="H44" s="27">
        <f>SUM(E44:G44)</f>
        <v>599.4873574392193</v>
      </c>
      <c r="I44" s="28">
        <f>SQRT(MAX(H44,0)/3)</f>
        <v>14.13609278218017</v>
      </c>
      <c r="J44" s="29">
        <f>((STDEV(B35:B44)^2)-($E$10^2)+1)/($E$10^2+1)</f>
        <v>1.003623151247227</v>
      </c>
      <c r="K44" s="29">
        <f>(STDEV(C35:C44)^2-($F$10^2)+1)/($F$10^2+1)</f>
        <v>1.006572721865252</v>
      </c>
      <c r="L44" s="29">
        <f>(STDEV(D35:D44)^2-($G$10^2)+1)/($G$10^2+1)</f>
        <v>1.001876388106417</v>
      </c>
      <c r="M44" s="30">
        <f>SUM(J44:L44)</f>
        <v>3.012072261218897</v>
      </c>
      <c r="N44" s="28">
        <f>SQRT(MAX(M44,0)/3)</f>
        <v>1.002010023439369</v>
      </c>
    </row>
    <row r="45" ht="20.05" customHeight="1">
      <c r="A45" s="18">
        <v>2542</v>
      </c>
      <c r="B45" s="19">
        <v>-0.2186151</v>
      </c>
      <c r="C45" s="20">
        <v>0.4132773</v>
      </c>
      <c r="D45" s="20">
        <v>0.938729</v>
      </c>
      <c r="E45" s="26">
        <f>((STDEVP(B36:B45)^2)-($E$10^2))/($E$10^2)</f>
        <v>163.5789242933972</v>
      </c>
      <c r="F45" s="26">
        <f>(STDEVP(C36:C45)^2-($F$10^2))/($F$10^2)</f>
        <v>192.2762732711043</v>
      </c>
      <c r="G45" s="26">
        <f>(STDEVP(D36:D45)^2-($G$10^2))/($G$10^2)</f>
        <v>81.31962768462577</v>
      </c>
      <c r="H45" s="27">
        <f>SUM(E45:G45)</f>
        <v>437.1748252491273</v>
      </c>
      <c r="I45" s="28">
        <f>SQRT(MAX(H45,0)/3)</f>
        <v>12.07165861635049</v>
      </c>
      <c r="J45" s="29">
        <f>((STDEV(B36:B45)^2)-($E$10^2)+1)/($E$10^2+1)</f>
        <v>1.002207087983956</v>
      </c>
      <c r="K45" s="29">
        <f>(STDEV(C36:C45)^2-($F$10^2)+1)/($F$10^2+1)</f>
        <v>1.004616296564574</v>
      </c>
      <c r="L45" s="29">
        <f>(STDEV(D36:D45)^2-($G$10^2)+1)/($G$10^2+1)</f>
        <v>1.002639322139859</v>
      </c>
      <c r="M45" s="30">
        <f>SUM(J45:L45)</f>
        <v>3.009462706688389</v>
      </c>
      <c r="N45" s="28">
        <f>SQRT(MAX(M45,0)/3)</f>
        <v>1.001575876088675</v>
      </c>
    </row>
    <row r="46" ht="20.05" customHeight="1">
      <c r="A46" s="18">
        <v>2543</v>
      </c>
      <c r="B46" s="19">
        <v>-0.1762874</v>
      </c>
      <c r="C46" s="20">
        <v>0.4244836</v>
      </c>
      <c r="D46" s="20">
        <v>0.9229455</v>
      </c>
      <c r="E46" s="26">
        <f>((STDEVP(B37:B46)^2)-($E$10^2))/($E$10^2)</f>
        <v>95.20529554554508</v>
      </c>
      <c r="F46" s="26">
        <f>(STDEVP(C37:C46)^2-($F$10^2))/($F$10^2)</f>
        <v>67.15699224976348</v>
      </c>
      <c r="G46" s="26">
        <f>(STDEVP(D37:D46)^2-($G$10^2))/($G$10^2)</f>
        <v>93.03623591227276</v>
      </c>
      <c r="H46" s="27">
        <f>SUM(E46:G46)</f>
        <v>255.3985237075813</v>
      </c>
      <c r="I46" s="28">
        <f>SQRT(MAX(H46,0)/3)</f>
        <v>9.226745972219049</v>
      </c>
      <c r="J46" s="29">
        <f>((STDEV(B37:B46)^2)-($E$10^2)+1)/($E$10^2+1)</f>
        <v>1.001280023162242</v>
      </c>
      <c r="K46" s="29">
        <f>(STDEV(C37:C46)^2-($F$10^2)+1)/($F$10^2+1)</f>
        <v>1.001599799025357</v>
      </c>
      <c r="L46" s="29">
        <f>(STDEV(D37:D46)^2-($G$10^2)+1)/($G$10^2+1)</f>
        <v>1.00302337636848</v>
      </c>
      <c r="M46" s="30">
        <f>SUM(J46:L46)</f>
        <v>3.005903198556079</v>
      </c>
      <c r="N46" s="28">
        <f>SQRT(MAX(M46,0)/3)</f>
        <v>1.000983382905044</v>
      </c>
    </row>
    <row r="47" ht="20.05" customHeight="1">
      <c r="A47" s="18">
        <v>2544</v>
      </c>
      <c r="B47" s="19">
        <v>-0.1738002</v>
      </c>
      <c r="C47" s="20">
        <v>0.3915398</v>
      </c>
      <c r="D47" s="20">
        <v>0.9033331999999999</v>
      </c>
      <c r="E47" s="26">
        <f>((STDEVP(B38:B47)^2)-($E$10^2))/($E$10^2)</f>
        <v>85.87974040056282</v>
      </c>
      <c r="F47" s="26">
        <f>(STDEVP(C38:C47)^2-($F$10^2))/($F$10^2)</f>
        <v>44.15388655547552</v>
      </c>
      <c r="G47" s="26">
        <f>(STDEVP(D38:D47)^2-($G$10^2))/($G$10^2)</f>
        <v>81.31859950896832</v>
      </c>
      <c r="H47" s="27">
        <f>SUM(E47:G47)</f>
        <v>211.3522264650067</v>
      </c>
      <c r="I47" s="28">
        <f>SQRT(MAX(H47,0)/3)</f>
        <v>8.393494037348345</v>
      </c>
      <c r="J47" s="29">
        <f>((STDEV(B38:B47)^2)-($E$10^2)+1)/($E$10^2+1)</f>
        <v>1.001153579761823</v>
      </c>
      <c r="K47" s="29">
        <f>(STDEV(C38:C47)^2-($F$10^2)+1)/($F$10^2+1)</f>
        <v>1.001045217739765</v>
      </c>
      <c r="L47" s="29">
        <f>(STDEV(D38:D47)^2-($G$10^2)+1)/($G$10^2+1)</f>
        <v>1.002639288437682</v>
      </c>
      <c r="M47" s="30">
        <f>SUM(J47:L47)</f>
        <v>3.004838085939269</v>
      </c>
      <c r="N47" s="28">
        <f>SQRT(MAX(M47,0)/3)</f>
        <v>1.000806022820152</v>
      </c>
    </row>
    <row r="48" ht="20.05" customHeight="1">
      <c r="A48" s="18">
        <v>2545</v>
      </c>
      <c r="B48" s="19">
        <v>-0.155685</v>
      </c>
      <c r="C48" s="20">
        <v>0.4101794</v>
      </c>
      <c r="D48" s="20">
        <v>0.9047717</v>
      </c>
      <c r="E48" s="26">
        <f>((STDEVP(B39:B48)^2)-($E$10^2))/($E$10^2)</f>
        <v>95.23121176619236</v>
      </c>
      <c r="F48" s="26">
        <f>(STDEVP(C39:C48)^2-($F$10^2))/($F$10^2)</f>
        <v>10.2040674252416</v>
      </c>
      <c r="G48" s="26">
        <f>(STDEVP(D39:D48)^2-($G$10^2))/($G$10^2)</f>
        <v>67.74321612957314</v>
      </c>
      <c r="H48" s="27">
        <f>SUM(E48:G48)</f>
        <v>173.1784953210071</v>
      </c>
      <c r="I48" s="28">
        <f>SQRT(MAX(H48,0)/3)</f>
        <v>7.597773694116085</v>
      </c>
      <c r="J48" s="29">
        <f>((STDEV(B39:B48)^2)-($E$10^2)+1)/($E$10^2+1)</f>
        <v>1.001280374555271</v>
      </c>
      <c r="K48" s="29">
        <f>(STDEV(C39:C48)^2-($F$10^2)+1)/($F$10^2+1)</f>
        <v>1.00022672242052</v>
      </c>
      <c r="L48" s="29">
        <f>(STDEV(D39:D48)^2-($G$10^2)+1)/($G$10^2+1)</f>
        <v>1.002194306127894</v>
      </c>
      <c r="M48" s="30">
        <f>SUM(J48:L48)</f>
        <v>3.003701403103685</v>
      </c>
      <c r="N48" s="28">
        <f>SQRT(MAX(M48,0)/3)</f>
        <v>1.000616710351452</v>
      </c>
    </row>
    <row r="49" ht="20.05" customHeight="1">
      <c r="A49" s="18">
        <v>2546</v>
      </c>
      <c r="B49" s="19">
        <v>-0.183897</v>
      </c>
      <c r="C49" s="20">
        <v>0.4095473</v>
      </c>
      <c r="D49" s="20">
        <v>0.8899608</v>
      </c>
      <c r="E49" s="26">
        <f>((STDEVP(B40:B49)^2)-($E$10^2))/($E$10^2)</f>
        <v>101.6943634775224</v>
      </c>
      <c r="F49" s="26">
        <f>(STDEVP(C40:C49)^2-($F$10^2))/($F$10^2)</f>
        <v>7.523347002564983</v>
      </c>
      <c r="G49" s="26">
        <f>(STDEVP(D40:D49)^2-($G$10^2))/($G$10^2)</f>
        <v>36.64973931402495</v>
      </c>
      <c r="H49" s="27">
        <f>SUM(E49:G49)</f>
        <v>145.8674497941123</v>
      </c>
      <c r="I49" s="28">
        <f>SQRT(MAX(H49,0)/3)</f>
        <v>6.97298237949187</v>
      </c>
      <c r="J49" s="29">
        <f>((STDEV(B40:B49)^2)-($E$10^2)+1)/($E$10^2+1)</f>
        <v>1.001368007180578</v>
      </c>
      <c r="K49" s="29">
        <f>(STDEV(C40:C49)^2-($F$10^2)+1)/($F$10^2+1)</f>
        <v>1.000162093000559</v>
      </c>
      <c r="L49" s="29">
        <f>(STDEV(D40:D49)^2-($G$10^2)+1)/($G$10^2+1)</f>
        <v>1.001175104920384</v>
      </c>
      <c r="M49" s="30">
        <f>SUM(J49:L49)</f>
        <v>3.002705205101521</v>
      </c>
      <c r="N49" s="28">
        <f>SQRT(MAX(M49,0)/3)</f>
        <v>1.000450765921962</v>
      </c>
    </row>
    <row r="50" ht="20.05" customHeight="1">
      <c r="A50" s="18">
        <v>2547</v>
      </c>
      <c r="B50" s="19">
        <v>-0.1967179</v>
      </c>
      <c r="C50" s="20">
        <v>0.411796</v>
      </c>
      <c r="D50" s="20">
        <v>0.9118540000000001</v>
      </c>
      <c r="E50" s="26">
        <f>((STDEVP(B41:B50)^2)-($E$10^2))/($E$10^2)</f>
        <v>94.44602737930815</v>
      </c>
      <c r="F50" s="26">
        <f>(STDEVP(C41:C50)^2-($F$10^2))/($F$10^2)</f>
        <v>7.467305345801955</v>
      </c>
      <c r="G50" s="26">
        <f>(STDEVP(D41:D50)^2-($G$10^2))/($G$10^2)</f>
        <v>23.63956368320216</v>
      </c>
      <c r="H50" s="27">
        <f>SUM(E50:G50)</f>
        <v>125.5528964083123</v>
      </c>
      <c r="I50" s="28">
        <f>SQRT(MAX(H50,0)/3)</f>
        <v>6.469232216379114</v>
      </c>
      <c r="J50" s="29">
        <f>((STDEV(B41:B50)^2)-($E$10^2)+1)/($E$10^2+1)</f>
        <v>1.001269728391875</v>
      </c>
      <c r="K50" s="29">
        <f>(STDEV(C41:C50)^2-($F$10^2)+1)/($F$10^2+1)</f>
        <v>1.000160741893693</v>
      </c>
      <c r="L50" s="29">
        <f>(STDEV(D41:D50)^2-($G$10^2)+1)/($G$10^2+1)</f>
        <v>1.000748649339636</v>
      </c>
      <c r="M50" s="30">
        <f>SUM(J50:L50)</f>
        <v>3.002179119625203</v>
      </c>
      <c r="N50" s="28">
        <f>SQRT(MAX(M50,0)/3)</f>
        <v>1.000363120675888</v>
      </c>
    </row>
    <row r="51" ht="20.05" customHeight="1">
      <c r="A51" s="18">
        <v>2548</v>
      </c>
      <c r="B51" s="19">
        <v>-0.1842624</v>
      </c>
      <c r="C51" s="20">
        <v>0.4277632</v>
      </c>
      <c r="D51" s="20">
        <v>0.9301258999999999</v>
      </c>
      <c r="E51" s="26">
        <f>((STDEVP(B42:B51)^2)-($E$10^2))/($E$10^2)</f>
        <v>65.83663497645774</v>
      </c>
      <c r="F51" s="26">
        <f>(STDEVP(C42:C51)^2-($F$10^2))/($F$10^2)</f>
        <v>4.012000368361671</v>
      </c>
      <c r="G51" s="26">
        <f>(STDEVP(D42:D51)^2-($G$10^2))/($G$10^2)</f>
        <v>14.20411083269133</v>
      </c>
      <c r="H51" s="27">
        <f>SUM(E51:G51)</f>
        <v>84.05274617751074</v>
      </c>
      <c r="I51" s="28">
        <f>SQRT(MAX(H51,0)/3)</f>
        <v>5.293163709840292</v>
      </c>
      <c r="J51" s="29">
        <f>((STDEV(B42:B51)^2)-($E$10^2)+1)/($E$10^2+1)</f>
        <v>1.000881819167909</v>
      </c>
      <c r="K51" s="29">
        <f>(STDEV(C42:C51)^2-($F$10^2)+1)/($F$10^2+1)</f>
        <v>1.000077438034554</v>
      </c>
      <c r="L51" s="29">
        <f>(STDEV(D42:D51)^2-($G$10^2)+1)/($G$10^2+1)</f>
        <v>1.000439368232357</v>
      </c>
      <c r="M51" s="30">
        <f>SUM(J51:L51)</f>
        <v>3.00139862543482</v>
      </c>
      <c r="N51" s="28">
        <f>SQRT(MAX(M51,0)/3)</f>
        <v>1.000233077076675</v>
      </c>
    </row>
    <row r="52" ht="20.05" customHeight="1">
      <c r="A52" s="18">
        <v>2549</v>
      </c>
      <c r="B52" s="19">
        <v>-0.1856343</v>
      </c>
      <c r="C52" s="20">
        <v>0.4145846</v>
      </c>
      <c r="D52" s="20">
        <v>0.9327888</v>
      </c>
      <c r="E52" s="26">
        <f>((STDEVP(B43:B52)^2)-($E$10^2))/($E$10^2)</f>
        <v>40.14481973113417</v>
      </c>
      <c r="F52" s="26">
        <f>(STDEVP(C43:C52)^2-($F$10^2))/($F$10^2)</f>
        <v>3.817881425239612</v>
      </c>
      <c r="G52" s="26">
        <f>(STDEVP(D43:D52)^2-($G$10^2))/($G$10^2)</f>
        <v>6.076889908409514</v>
      </c>
      <c r="H52" s="27">
        <f>SUM(E52:G52)</f>
        <v>50.03959106478329</v>
      </c>
      <c r="I52" s="28">
        <f>SQRT(MAX(H52,0)/3)</f>
        <v>4.0840988832619</v>
      </c>
      <c r="J52" s="29">
        <f>((STDEV(B43:B52)^2)-($E$10^2)+1)/($E$10^2+1)</f>
        <v>1.000533468808916</v>
      </c>
      <c r="K52" s="29">
        <f>(STDEV(C43:C52)^2-($F$10^2)+1)/($F$10^2+1)</f>
        <v>1.00007275802593</v>
      </c>
      <c r="L52" s="29">
        <f>(STDEV(D43:D52)^2-($G$10^2)+1)/($G$10^2+1)</f>
        <v>1.000172969160009</v>
      </c>
      <c r="M52" s="30">
        <f>SUM(J52:L52)</f>
        <v>3.000779195994856</v>
      </c>
      <c r="N52" s="28">
        <f>SQRT(MAX(M52,0)/3)</f>
        <v>1.000129857567649</v>
      </c>
    </row>
    <row r="53" ht="20.05" customHeight="1">
      <c r="A53" s="18">
        <v>2550</v>
      </c>
      <c r="B53" s="19">
        <v>-0.1664864</v>
      </c>
      <c r="C53" s="20">
        <v>0.4398477</v>
      </c>
      <c r="D53" s="20">
        <v>0.921091</v>
      </c>
      <c r="E53" s="26">
        <f>((STDEVP(B44:B53)^2)-($E$10^2))/($E$10^2)</f>
        <v>42.84388661013413</v>
      </c>
      <c r="F53" s="26">
        <f>(STDEVP(C44:C53)^2-($F$10^2))/($F$10^2)</f>
        <v>5.820637078331788</v>
      </c>
      <c r="G53" s="26">
        <f>(STDEVP(D44:D53)^2-($G$10^2))/($G$10^2)</f>
        <v>5.974003756842376</v>
      </c>
      <c r="H53" s="27">
        <f>SUM(E53:G53)</f>
        <v>54.6385274453083</v>
      </c>
      <c r="I53" s="28">
        <f>SQRT(MAX(H53,0)/3)</f>
        <v>4.267650698190918</v>
      </c>
      <c r="J53" s="29">
        <f>((STDEV(B44:B53)^2)-($E$10^2)+1)/($E$10^2+1)</f>
        <v>1.000570064935242</v>
      </c>
      <c r="K53" s="29">
        <f>(STDEV(C44:C53)^2-($F$10^2)+1)/($F$10^2+1)</f>
        <v>1.000121042410638</v>
      </c>
      <c r="L53" s="29">
        <f>(STDEV(D44:D53)^2-($G$10^2)+1)/($G$10^2+1)</f>
        <v>1.000169596694121</v>
      </c>
      <c r="M53" s="30">
        <f>SUM(J53:L53)</f>
        <v>3.000860704040</v>
      </c>
      <c r="N53" s="28">
        <f>SQRT(MAX(M53,0)/3)</f>
        <v>1.000143440385761</v>
      </c>
    </row>
    <row r="54" ht="20.05" customHeight="1">
      <c r="A54" s="18">
        <v>2551</v>
      </c>
      <c r="B54" s="19">
        <v>-0.1693495</v>
      </c>
      <c r="C54" s="20">
        <v>0.4430776</v>
      </c>
      <c r="D54" s="20">
        <v>0.8938279</v>
      </c>
      <c r="E54" s="26">
        <f>((STDEVP(B45:B54)^2)-($E$10^2))/($E$10^2)</f>
        <v>21.64740935639562</v>
      </c>
      <c r="F54" s="26">
        <f>(STDEVP(C45:C54)^2-($F$10^2))/($F$10^2)</f>
        <v>8.88572612318603</v>
      </c>
      <c r="G54" s="26">
        <f>(STDEVP(D45:D54)^2-($G$10^2))/($G$10^2)</f>
        <v>7.590533806887256</v>
      </c>
      <c r="H54" s="27">
        <f>SUM(E54:G54)</f>
        <v>38.12366928646891</v>
      </c>
      <c r="I54" s="28">
        <f>SQRT(MAX(H54,0)/3)</f>
        <v>3.56481272469625</v>
      </c>
      <c r="J54" s="29">
        <f>((STDEV(B45:B54)^2)-($E$10^2)+1)/($E$10^2+1)</f>
        <v>1.000282665995533</v>
      </c>
      <c r="K54" s="29">
        <f>(STDEV(C45:C54)^2-($F$10^2)+1)/($F$10^2+1)</f>
        <v>1.000194938563859</v>
      </c>
      <c r="L54" s="29">
        <f>(STDEV(D45:D54)^2-($G$10^2)+1)/($G$10^2+1)</f>
        <v>1.000222584315568</v>
      </c>
      <c r="M54" s="30">
        <f>SUM(J54:L54)</f>
        <v>3.00070018887496</v>
      </c>
      <c r="N54" s="28">
        <f>SQRT(MAX(M54,0)/3)</f>
        <v>1.000116691337393</v>
      </c>
    </row>
    <row r="55" ht="20.05" customHeight="1">
      <c r="A55" s="18">
        <v>2552</v>
      </c>
      <c r="B55" s="19">
        <v>-0.1836157</v>
      </c>
      <c r="C55" s="20">
        <v>0.4305559</v>
      </c>
      <c r="D55" s="20">
        <v>0.9285993</v>
      </c>
      <c r="E55" s="26">
        <f>((STDEVP(B46:B55)^2)-($E$10^2))/($E$10^2)</f>
        <v>9.147253889290303</v>
      </c>
      <c r="F55" s="26">
        <f>(STDEVP(C46:C55)^2-($F$10^2))/($F$10^2)</f>
        <v>9.274802533833277</v>
      </c>
      <c r="G55" s="26">
        <f>(STDEVP(D46:D55)^2-($G$10^2))/($G$10^2)</f>
        <v>6.270115754680047</v>
      </c>
      <c r="H55" s="27">
        <f>SUM(E55:G55)</f>
        <v>24.69217217780363</v>
      </c>
      <c r="I55" s="28">
        <f>SQRT(MAX(H55,0)/3)</f>
        <v>2.868923850378026</v>
      </c>
      <c r="J55" s="29">
        <f>((STDEV(B46:B55)^2)-($E$10^2)+1)/($E$10^2+1)</f>
        <v>1.000113178802711</v>
      </c>
      <c r="K55" s="29">
        <f>(STDEV(C46:C55)^2-($F$10^2)+1)/($F$10^2+1)</f>
        <v>1.000204318797071</v>
      </c>
      <c r="L55" s="29">
        <f>(STDEV(D46:D55)^2-($G$10^2)+1)/($G$10^2+1)</f>
        <v>1.000179302836266</v>
      </c>
      <c r="M55" s="30">
        <f>SUM(J55:L55)</f>
        <v>3.000496800436048</v>
      </c>
      <c r="N55" s="28">
        <f>SQRT(MAX(M55,0)/3)</f>
        <v>1.000082796645032</v>
      </c>
    </row>
    <row r="56" ht="20.05" customHeight="1">
      <c r="A56" s="18">
        <v>2553</v>
      </c>
      <c r="B56" s="19">
        <v>-0.1985015</v>
      </c>
      <c r="C56" s="20">
        <v>0.4107022</v>
      </c>
      <c r="D56" s="20">
        <v>0.953709</v>
      </c>
      <c r="E56" s="26">
        <f>((STDEVP(B47:B56)^2)-($E$10^2))/($E$10^2)</f>
        <v>12.31839683390676</v>
      </c>
      <c r="F56" s="26">
        <f>(STDEVP(C47:C56)^2-($F$10^2))/($F$10^2)</f>
        <v>9.535909583796435</v>
      </c>
      <c r="G56" s="26">
        <f>(STDEVP(D47:D56)^2-($G$10^2))/($G$10^2)</f>
        <v>11.03752064575184</v>
      </c>
      <c r="H56" s="27">
        <f>SUM(E56:G56)</f>
        <v>32.89182706345503</v>
      </c>
      <c r="I56" s="28">
        <f>SQRT(MAX(H56,0)/3)</f>
        <v>3.311184433776683</v>
      </c>
      <c r="J56" s="29">
        <f>((STDEV(B47:B56)^2)-($E$10^2)+1)/($E$10^2+1)</f>
        <v>1.0001561757172</v>
      </c>
      <c r="K56" s="29">
        <f>(STDEV(C47:C56)^2-($F$10^2)+1)/($F$10^2+1)</f>
        <v>1.000210613820246</v>
      </c>
      <c r="L56" s="29">
        <f>(STDEV(D47:D56)^2-($G$10^2)+1)/($G$10^2+1)</f>
        <v>1.000335571781373</v>
      </c>
      <c r="M56" s="30">
        <f>SUM(J56:L56)</f>
        <v>3.000702361318818</v>
      </c>
      <c r="N56" s="28">
        <f>SQRT(MAX(M56,0)/3)</f>
        <v>1.000117053369058</v>
      </c>
    </row>
    <row r="57" ht="20.05" customHeight="1">
      <c r="A57" s="18">
        <v>2554</v>
      </c>
      <c r="B57" s="19">
        <v>-0.20454</v>
      </c>
      <c r="C57" s="20">
        <v>0.3718454</v>
      </c>
      <c r="D57" s="20">
        <v>0.9256476</v>
      </c>
      <c r="E57" s="26">
        <f>((STDEVP(B48:B57)^2)-($E$10^2))/($E$10^2)</f>
        <v>16.26727432093622</v>
      </c>
      <c r="F57" s="26">
        <f>(STDEVP(C48:C57)^2-($F$10^2))/($F$10^2)</f>
        <v>16.12209418738332</v>
      </c>
      <c r="G57" s="26">
        <f>(STDEVP(D48:D57)^2-($G$10^2))/($G$10^2)</f>
        <v>10.48816587328886</v>
      </c>
      <c r="H57" s="27">
        <f>SUM(E57:G57)</f>
        <v>42.8775343816084</v>
      </c>
      <c r="I57" s="28">
        <f>SQRT(MAX(H57,0)/3)</f>
        <v>3.780543804869365</v>
      </c>
      <c r="J57" s="29">
        <f>((STDEV(B48:B57)^2)-($E$10^2)+1)/($E$10^2+1)</f>
        <v>1.000209717784083</v>
      </c>
      <c r="K57" s="29">
        <f>(STDEV(C48:C57)^2-($F$10^2)+1)/($F$10^2+1)</f>
        <v>1.000369399976044</v>
      </c>
      <c r="L57" s="29">
        <f>(STDEV(D48:D57)^2-($G$10^2)+1)/($G$10^2+1)</f>
        <v>1.000317564690986</v>
      </c>
      <c r="M57" s="30">
        <f>SUM(J57:L57)</f>
        <v>3.000896682451113</v>
      </c>
      <c r="N57" s="28">
        <f>SQRT(MAX(M57,0)/3)</f>
        <v>1.00014943590964</v>
      </c>
    </row>
    <row r="58" ht="20.05" customHeight="1">
      <c r="A58" s="18">
        <v>2555</v>
      </c>
      <c r="B58" s="19">
        <v>-0.1772649</v>
      </c>
      <c r="C58" s="20">
        <v>0.3876113</v>
      </c>
      <c r="D58" s="20">
        <v>0.9202606</v>
      </c>
      <c r="E58" s="26">
        <f>((STDEVP(B49:B58)^2)-($E$10^2))/($E$10^2)</f>
        <v>10.08742349393027</v>
      </c>
      <c r="F58" s="26">
        <f>(STDEVP(C49:C58)^2-($F$10^2))/($F$10^2)</f>
        <v>19.6513104137265</v>
      </c>
      <c r="G58" s="26">
        <f>(STDEVP(D49:D58)^2-($G$10^2))/($G$10^2)</f>
        <v>9.70106915510199</v>
      </c>
      <c r="H58" s="27">
        <f>SUM(E58:G58)</f>
        <v>39.43980306275876</v>
      </c>
      <c r="I58" s="28">
        <f>SQRT(MAX(H58,0)/3)</f>
        <v>3.625824185053598</v>
      </c>
      <c r="J58" s="29">
        <f>((STDEV(B49:B58)^2)-($E$10^2)+1)/($E$10^2+1)</f>
        <v>1.00012592638073</v>
      </c>
      <c r="K58" s="29">
        <f>(STDEV(C49:C58)^2-($F$10^2)+1)/($F$10^2+1)</f>
        <v>1.000454485759587</v>
      </c>
      <c r="L58" s="29">
        <f>(STDEV(D49:D58)^2-($G$10^2)+1)/($G$10^2+1)</f>
        <v>1.000291764748112</v>
      </c>
      <c r="M58" s="30">
        <f>SUM(J58:L58)</f>
        <v>3.000872176888429</v>
      </c>
      <c r="N58" s="28">
        <f>SQRT(MAX(M58,0)/3)</f>
        <v>1.0001453522511</v>
      </c>
    </row>
    <row r="59" ht="20.05" customHeight="1">
      <c r="A59" s="18">
        <v>2556</v>
      </c>
      <c r="B59" s="19">
        <v>-0.1581916</v>
      </c>
      <c r="C59" s="20">
        <v>0.3941828</v>
      </c>
      <c r="D59" s="20">
        <v>0.9336089</v>
      </c>
      <c r="E59" s="26">
        <f>((STDEVP(B50:B59)^2)-($E$10^2))/($E$10^2)</f>
        <v>15.43675533465739</v>
      </c>
      <c r="F59" s="26">
        <f>(STDEVP(C50:C59)^2-($F$10^2))/($F$10^2)</f>
        <v>21.36486351095555</v>
      </c>
      <c r="G59" s="26">
        <f>(STDEVP(D50:D59)^2-($G$10^2))/($G$10^2)</f>
        <v>6.391676636893917</v>
      </c>
      <c r="H59" s="27">
        <f>SUM(E59:G59)</f>
        <v>43.19329548250687</v>
      </c>
      <c r="I59" s="28">
        <f>SQRT(MAX(H59,0)/3)</f>
        <v>3.794438714860951</v>
      </c>
      <c r="J59" s="29">
        <f>((STDEV(B50:B59)^2)-($E$10^2)+1)/($E$10^2+1)</f>
        <v>1.000198456937613</v>
      </c>
      <c r="K59" s="29">
        <f>(STDEV(C50:C59)^2-($F$10^2)+1)/($F$10^2+1)</f>
        <v>1.000495797767289</v>
      </c>
      <c r="L59" s="29">
        <f>(STDEV(D50:D59)^2-($G$10^2)+1)/($G$10^2+1)</f>
        <v>1.000183287434022</v>
      </c>
      <c r="M59" s="30">
        <f>SUM(J59:L59)</f>
        <v>3.000877542138923</v>
      </c>
      <c r="N59" s="28">
        <f>SQRT(MAX(M59,0)/3)</f>
        <v>1.000146246329159</v>
      </c>
    </row>
    <row r="60" ht="20.05" customHeight="1">
      <c r="A60" s="18">
        <v>2557</v>
      </c>
      <c r="B60" s="19">
        <v>-0.1455612</v>
      </c>
      <c r="C60" s="20">
        <v>0.3802102</v>
      </c>
      <c r="D60" s="20">
        <v>0.941918</v>
      </c>
      <c r="E60" s="26">
        <f>((STDEVP(B51:B60)^2)-($E$10^2))/($E$10^2)</f>
        <v>22.78053261865466</v>
      </c>
      <c r="F60" s="26">
        <f>(STDEVP(C51:C60)^2-($F$10^2))/($F$10^2)</f>
        <v>25.91069331423354</v>
      </c>
      <c r="G60" s="26">
        <f>(STDEVP(D51:D60)^2-($G$10^2))/($G$10^2)</f>
        <v>6.438859228239701</v>
      </c>
      <c r="H60" s="27">
        <f>SUM(E60:G60)</f>
        <v>55.13008516112789</v>
      </c>
      <c r="I60" s="28">
        <f>SQRT(MAX(H60,0)/3)</f>
        <v>4.286804760390809</v>
      </c>
      <c r="J60" s="29">
        <f>((STDEV(B51:B60)^2)-($E$10^2)+1)/($E$10^2+1)</f>
        <v>1.000298029794915</v>
      </c>
      <c r="K60" s="29">
        <f>(STDEV(C51:C60)^2-($F$10^2)+1)/($F$10^2+1)</f>
        <v>1.000605393061502</v>
      </c>
      <c r="L60" s="29">
        <f>(STDEV(D51:D60)^2-($G$10^2)+1)/($G$10^2+1)</f>
        <v>1.000184834014173</v>
      </c>
      <c r="M60" s="30">
        <f>SUM(J60:L60)</f>
        <v>3.001088256870589</v>
      </c>
      <c r="N60" s="28">
        <f>SQRT(MAX(M60,0)/3)</f>
        <v>1.000181359699428</v>
      </c>
    </row>
    <row r="61" ht="20.05" customHeight="1">
      <c r="A61" s="18">
        <v>2558</v>
      </c>
      <c r="B61" s="19">
        <v>-0.1407935</v>
      </c>
      <c r="C61" s="20">
        <v>0.3833594</v>
      </c>
      <c r="D61" s="20">
        <v>0.93732</v>
      </c>
      <c r="E61" s="26">
        <f>((STDEVP(B52:B61)^2)-($E$10^2))/($E$10^2)</f>
        <v>31.78512953335765</v>
      </c>
      <c r="F61" s="26">
        <f>(STDEVP(C52:C61)^2-($F$10^2))/($F$10^2)</f>
        <v>26.83427231352466</v>
      </c>
      <c r="G61" s="26">
        <f>(STDEVP(D52:D61)^2-($G$10^2))/($G$10^2)</f>
        <v>6.692738185996372</v>
      </c>
      <c r="H61" s="27">
        <f>SUM(E61:G61)</f>
        <v>65.31214003287869</v>
      </c>
      <c r="I61" s="28">
        <f>SQRT(MAX(H61,0)/3)</f>
        <v>4.665909701686575</v>
      </c>
      <c r="J61" s="29">
        <f>((STDEV(B52:B61)^2)-($E$10^2)+1)/($E$10^2+1)</f>
        <v>1.000420121384702</v>
      </c>
      <c r="K61" s="29">
        <f>(STDEV(C52:C61)^2-($F$10^2)+1)/($F$10^2+1)</f>
        <v>1.000627659603924</v>
      </c>
      <c r="L61" s="29">
        <f>(STDEV(D52:D61)^2-($G$10^2)+1)/($G$10^2+1)</f>
        <v>1.000193155815618</v>
      </c>
      <c r="M61" s="30">
        <f>SUM(J61:L61)</f>
        <v>3.001240936804244</v>
      </c>
      <c r="N61" s="28">
        <f>SQRT(MAX(M61,0)/3)</f>
        <v>1.000206801417294</v>
      </c>
    </row>
    <row r="62" ht="20.05" customHeight="1">
      <c r="A62" s="18">
        <v>2559</v>
      </c>
      <c r="B62" s="19">
        <v>-0.1479638</v>
      </c>
      <c r="C62" s="20">
        <v>0.3616998</v>
      </c>
      <c r="D62" s="20">
        <v>0.9371508</v>
      </c>
      <c r="E62" s="26">
        <f>((STDEVP(B53:B62)^2)-($E$10^2))/($E$10^2)</f>
        <v>34.44688915167939</v>
      </c>
      <c r="F62" s="26">
        <f>(STDEVP(C53:C62)^2-($F$10^2))/($F$10^2)</f>
        <v>34.05402785440605</v>
      </c>
      <c r="G62" s="26">
        <f>(STDEVP(D53:D62)^2-($G$10^2))/($G$10^2)</f>
        <v>6.866457159383071</v>
      </c>
      <c r="H62" s="27">
        <f>SUM(E62:G62)</f>
        <v>75.36737416546852</v>
      </c>
      <c r="I62" s="28">
        <f>SQRT(MAX(H62,0)/3)</f>
        <v>5.012230846155848</v>
      </c>
      <c r="J62" s="29">
        <f>((STDEV(B53:B62)^2)-($E$10^2)+1)/($E$10^2+1)</f>
        <v>1.000456211669088</v>
      </c>
      <c r="K62" s="29">
        <f>(STDEV(C53:C62)^2-($F$10^2)+1)/($F$10^2+1)</f>
        <v>1.00080172050521</v>
      </c>
      <c r="L62" s="29">
        <f>(STDEV(D53:D62)^2-($G$10^2)+1)/($G$10^2+1)</f>
        <v>1.000198850083535</v>
      </c>
      <c r="M62" s="30">
        <f>SUM(J62:L62)</f>
        <v>3.001456782257832</v>
      </c>
      <c r="N62" s="28">
        <f>SQRT(MAX(M62,0)/3)</f>
        <v>1.000242767574924</v>
      </c>
    </row>
    <row r="63" ht="20.05" customHeight="1">
      <c r="A63" s="18">
        <v>2560</v>
      </c>
      <c r="B63" s="19">
        <v>-0.01032836</v>
      </c>
      <c r="C63" s="20">
        <v>0.9783739</v>
      </c>
      <c r="D63" s="20">
        <v>0.653897</v>
      </c>
      <c r="E63" s="26">
        <f>((STDEVP(B54:B63)^2)-($E$10^2))/($E$10^2)</f>
        <v>221.3069565915416</v>
      </c>
      <c r="F63" s="26">
        <f>(STDEVP(C54:C63)^2-($F$10^2))/($F$10^2)</f>
        <v>1433.200315416507</v>
      </c>
      <c r="G63" s="26">
        <f>(STDEVP(D54:D63)^2-($G$10^2))/($G$10^2)</f>
        <v>239.5562494889502</v>
      </c>
      <c r="H63" s="27">
        <f>SUM(E63:G63)</f>
        <v>1894.063521496999</v>
      </c>
      <c r="I63" s="28">
        <f>SQRT(MAX(H63,0)/3)</f>
        <v>25.12676873705941</v>
      </c>
      <c r="J63" s="29">
        <f>((STDEV(B54:B63)^2)-($E$10^2)+1)/($E$10^2+1)</f>
        <v>1.002989811220246</v>
      </c>
      <c r="K63" s="29">
        <f>(STDEV(C54:C63)^2-($F$10^2)+1)/($F$10^2+1)</f>
        <v>1.034533702490591</v>
      </c>
      <c r="L63" s="29">
        <f>(STDEV(D54:D63)^2-($G$10^2)+1)/($G$10^2+1)</f>
        <v>1.007826099963775</v>
      </c>
      <c r="M63" s="30">
        <f>SUM(J63:L63)</f>
        <v>3.045349613674611</v>
      </c>
      <c r="N63" s="28">
        <f>SQRT(MAX(M63,0)/3)</f>
        <v>1.007529919104905</v>
      </c>
    </row>
    <row r="64" ht="20.05" customHeight="1">
      <c r="A64" s="18">
        <v>2561</v>
      </c>
      <c r="B64" s="19">
        <v>-0.06072327</v>
      </c>
      <c r="C64" s="20">
        <v>0.8569187</v>
      </c>
      <c r="D64" s="20">
        <v>0.6146682</v>
      </c>
      <c r="E64" s="26">
        <f>((STDEVP(B55:B64)^2)-($E$10^2))/($E$10^2)</f>
        <v>280.3122934201367</v>
      </c>
      <c r="F64" s="26">
        <f>(STDEVP(C55:C64)^2-($F$10^2))/($F$10^2)</f>
        <v>2101.280851019577</v>
      </c>
      <c r="G64" s="26">
        <f>(STDEVP(D55:D64)^2-($G$10^2))/($G$10^2)</f>
        <v>493.8858100862817</v>
      </c>
      <c r="H64" s="27">
        <f>SUM(E64:G64)</f>
        <v>2875.478954525996</v>
      </c>
      <c r="I64" s="28">
        <f>SQRT(MAX(H64,0)/3)</f>
        <v>30.95953786544622</v>
      </c>
      <c r="J64" s="29">
        <f>((STDEV(B55:B64)^2)-($E$10^2)+1)/($E$10^2+1)</f>
        <v>1.003789853181875</v>
      </c>
      <c r="K64" s="29">
        <f>(STDEV(C55:C64)^2-($F$10^2)+1)/($F$10^2+1)</f>
        <v>1.050640438999904</v>
      </c>
      <c r="L64" s="29">
        <f>(STDEV(D55:D64)^2-($G$10^2)+1)/($G$10^2+1)</f>
        <v>1.016162671547716</v>
      </c>
      <c r="M64" s="30">
        <f>SUM(J64:L64)</f>
        <v>3.070592963729495</v>
      </c>
      <c r="N64" s="28">
        <f>SQRT(MAX(M64,0)/3)</f>
        <v>1.011697083078641</v>
      </c>
    </row>
    <row r="65" ht="20.05" customHeight="1">
      <c r="A65" s="18">
        <v>2562</v>
      </c>
      <c r="B65" s="19">
        <v>-0.08163323</v>
      </c>
      <c r="C65" s="20">
        <v>0.6256631</v>
      </c>
      <c r="D65" s="20">
        <v>0.5570043</v>
      </c>
      <c r="E65" s="26">
        <f>((STDEVP(B56:B65)^2)-($E$10^2))/($E$10^2)</f>
        <v>288.7108479375905</v>
      </c>
      <c r="F65" s="26">
        <f>(STDEVP(C56:C65)^2-($F$10^2))/($F$10^2)</f>
        <v>2142.297790847927</v>
      </c>
      <c r="G65" s="26">
        <f>(STDEVP(D56:D65)^2-($G$10^2))/($G$10^2)</f>
        <v>779.2963223132092</v>
      </c>
      <c r="H65" s="27">
        <f>SUM(E65:G65)</f>
        <v>3210.304961098726</v>
      </c>
      <c r="I65" s="28">
        <f>SQRT(MAX(H65,0)/3)</f>
        <v>32.71240825282626</v>
      </c>
      <c r="J65" s="29">
        <f>((STDEV(B56:B65)^2)-($E$10^2)+1)/($E$10^2+1)</f>
        <v>1.003903727559892</v>
      </c>
      <c r="K65" s="29">
        <f>(STDEV(C56:C65)^2-($F$10^2)+1)/($F$10^2+1)</f>
        <v>1.051629315350922</v>
      </c>
      <c r="L65" s="29">
        <f>(STDEV(D56:D65)^2-($G$10^2)+1)/($G$10^2+1)</f>
        <v>1.025518033780878</v>
      </c>
      <c r="M65" s="30">
        <f>SUM(J65:L65)</f>
        <v>3.081051076691691</v>
      </c>
      <c r="N65" s="28">
        <f>SQRT(MAX(M65,0)/3)</f>
        <v>1.013418484913265</v>
      </c>
    </row>
    <row r="66" ht="20.05" customHeight="1">
      <c r="A66" s="18">
        <v>2563</v>
      </c>
      <c r="B66" s="19">
        <v>-0.05912387</v>
      </c>
      <c r="C66" s="20">
        <v>0.38362</v>
      </c>
      <c r="D66" s="20">
        <v>0.4721184</v>
      </c>
      <c r="E66" s="26">
        <f>((STDEVP(B57:B66)^2)-($E$10^2))/($E$10^2)</f>
        <v>281.3292801981439</v>
      </c>
      <c r="F66" s="26">
        <f>(STDEVP(C57:C66)^2-($F$10^2))/($F$10^2)</f>
        <v>2171.389133138278</v>
      </c>
      <c r="G66" s="26">
        <f>(STDEVP(D57:D66)^2-($G$10^2))/($G$10^2)</f>
        <v>1107.495147237876</v>
      </c>
      <c r="H66" s="27">
        <f>SUM(E66:G66)</f>
        <v>3560.213560574298</v>
      </c>
      <c r="I66" s="28">
        <f>SQRT(MAX(H66,0)/3)</f>
        <v>34.44906172197969</v>
      </c>
      <c r="J66" s="29">
        <f>((STDEV(B57:B66)^2)-($E$10^2)+1)/($E$10^2+1)</f>
        <v>1.003803642309106</v>
      </c>
      <c r="K66" s="29">
        <f>(STDEV(C57:C66)^2-($F$10^2)+1)/($F$10^2+1)</f>
        <v>1.052330677776561</v>
      </c>
      <c r="L66" s="29">
        <f>(STDEV(D57:D66)^2-($G$10^2)+1)/($G$10^2+1)</f>
        <v>1.03627593778277</v>
      </c>
      <c r="M66" s="30">
        <f>SUM(J66:L66)</f>
        <v>3.092410257868438</v>
      </c>
      <c r="N66" s="28">
        <f>SQRT(MAX(M66,0)/3)</f>
        <v>1.015284895627567</v>
      </c>
    </row>
    <row r="67" ht="20.05" customHeight="1">
      <c r="A67" s="18">
        <v>2564</v>
      </c>
      <c r="B67" s="19">
        <v>-0.03712004</v>
      </c>
      <c r="C67" s="20">
        <v>0.2440506</v>
      </c>
      <c r="D67" s="20">
        <v>0.4143254</v>
      </c>
      <c r="E67" s="26">
        <f>((STDEVP(B58:B67)^2)-($E$10^2))/($E$10^2)</f>
        <v>252.2751193599426</v>
      </c>
      <c r="F67" s="26">
        <f>(STDEVP(C58:C67)^2-($F$10^2))/($F$10^2)</f>
        <v>2404.628155888442</v>
      </c>
      <c r="G67" s="26">
        <f>(STDEVP(D58:D67)^2-($G$10^2))/($G$10^2)</f>
        <v>1432.666937814986</v>
      </c>
      <c r="H67" s="27">
        <f>SUM(E67:G67)</f>
        <v>4089.570213063370</v>
      </c>
      <c r="I67" s="28">
        <f>SQRT(MAX(H67,0)/3)</f>
        <v>36.92140396871608</v>
      </c>
      <c r="J67" s="29">
        <f>((STDEV(B58:B67)^2)-($E$10^2)+1)/($E$10^2+1)</f>
        <v>1.003409702555859</v>
      </c>
      <c r="K67" s="29">
        <f>(STDEV(C58:C67)^2-($F$10^2)+1)/($F$10^2+1)</f>
        <v>1.057953831397906</v>
      </c>
      <c r="L67" s="29">
        <f>(STDEV(D58:D67)^2-($G$10^2)+1)/($G$10^2+1)</f>
        <v>1.046934619781266</v>
      </c>
      <c r="M67" s="30">
        <f>SUM(J67:L67)</f>
        <v>3.108298153735032</v>
      </c>
      <c r="N67" s="28">
        <f>SQRT(MAX(M67,0)/3)</f>
        <v>1.017889672105157</v>
      </c>
    </row>
    <row r="68" ht="20.05" customHeight="1">
      <c r="A68" s="18">
        <v>2565</v>
      </c>
      <c r="B68" s="19">
        <v>-0.0509535</v>
      </c>
      <c r="C68" s="20">
        <v>0.09066795</v>
      </c>
      <c r="D68" s="20">
        <v>0.3838265</v>
      </c>
      <c r="E68" s="26">
        <f>((STDEVP(B59:B68)^2)-($E$10^2))/($E$10^2)</f>
        <v>213.8646146084477</v>
      </c>
      <c r="F68" s="26">
        <f>(STDEVP(C59:C68)^2-($F$10^2))/($F$10^2)</f>
        <v>3076.783714873028</v>
      </c>
      <c r="G68" s="26">
        <f>(STDEVP(D59:D68)^2-($G$10^2))/($G$10^2)</f>
        <v>1648.544864340822</v>
      </c>
      <c r="H68" s="27">
        <f>SUM(E68:G68)</f>
        <v>4939.193193822298</v>
      </c>
      <c r="I68" s="28">
        <f>SQRT(MAX(H68,0)/3)</f>
        <v>40.57582693272066</v>
      </c>
      <c r="J68" s="29">
        <f>((STDEV(B59:B68)^2)-($E$10^2)+1)/($E$10^2+1)</f>
        <v>1.002888901943233</v>
      </c>
      <c r="K68" s="29">
        <f>(STDEV(C59:C68)^2-($F$10^2)+1)/($F$10^2+1)</f>
        <v>1.074158812541478</v>
      </c>
      <c r="L68" s="29">
        <f>(STDEV(D59:D68)^2-($G$10^2)+1)/($G$10^2+1)</f>
        <v>1.054010799929765</v>
      </c>
      <c r="M68" s="30">
        <f>SUM(J68:L68)</f>
        <v>3.131058514414475</v>
      </c>
      <c r="N68" s="28">
        <f>SQRT(MAX(M68,0)/3)</f>
        <v>1.021609598364998</v>
      </c>
    </row>
    <row r="69" ht="20.05" customHeight="1">
      <c r="A69" s="18">
        <v>2566</v>
      </c>
      <c r="B69" s="19">
        <v>-0.05392627</v>
      </c>
      <c r="C69" s="20">
        <v>-0.14823</v>
      </c>
      <c r="D69" s="20">
        <v>0.3253131</v>
      </c>
      <c r="E69" s="26">
        <f>((STDEVP(B60:B69)^2)-($E$10^2))/($E$10^2)</f>
        <v>176.2138698587208</v>
      </c>
      <c r="F69" s="26">
        <f>(STDEVP(C60:C69)^2-($F$10^2))/($F$10^2)</f>
        <v>4675.521732850632</v>
      </c>
      <c r="G69" s="26">
        <f>(STDEVP(D60:D69)^2-($G$10^2))/($G$10^2)</f>
        <v>1750.435844190357</v>
      </c>
      <c r="H69" s="27">
        <f>SUM(E69:G69)</f>
        <v>6602.171446899710</v>
      </c>
      <c r="I69" s="28">
        <f>SQRT(MAX(H69,0)/3)</f>
        <v>46.91187286426791</v>
      </c>
      <c r="J69" s="29">
        <f>((STDEV(B60:B69)^2)-($E$10^2)+1)/($E$10^2+1)</f>
        <v>1.002378402769677</v>
      </c>
      <c r="K69" s="29">
        <f>(STDEV(C60:C69)^2-($F$10^2)+1)/($F$10^2+1)</f>
        <v>1.112702746439719</v>
      </c>
      <c r="L69" s="29">
        <f>(STDEV(D60:D69)^2-($G$10^2)+1)/($G$10^2+1)</f>
        <v>1.057350645464348</v>
      </c>
      <c r="M69" s="30">
        <f>SUM(J69:L69)</f>
        <v>3.172431794673744</v>
      </c>
      <c r="N69" s="28">
        <f>SQRT(MAX(M69,0)/3)</f>
        <v>1.028337135812593</v>
      </c>
    </row>
    <row r="70" ht="20.05" customHeight="1">
      <c r="A70" s="18">
        <v>2567</v>
      </c>
      <c r="B70" s="19">
        <v>-0.0787336</v>
      </c>
      <c r="C70" s="20">
        <v>-0.1795554</v>
      </c>
      <c r="D70" s="20">
        <v>0.3261548</v>
      </c>
      <c r="E70" s="26">
        <f>((STDEVP(B61:B70)^2)-($E$10^2))/($E$10^2)</f>
        <v>136.0440908209432</v>
      </c>
      <c r="F70" s="26">
        <f>(STDEVP(C61:C70)^2-($F$10^2))/($F$10^2)</f>
        <v>6157.930216550095</v>
      </c>
      <c r="G70" s="26">
        <f>(STDEVP(D61:D70)^2-($G$10^2))/($G$10^2)</f>
        <v>1578.990147534786</v>
      </c>
      <c r="H70" s="27">
        <f>SUM(E70:G70)</f>
        <v>7872.964454905824</v>
      </c>
      <c r="I70" s="28">
        <f>SQRT(MAX(H70,0)/3)</f>
        <v>51.22813177316354</v>
      </c>
      <c r="J70" s="29">
        <f>((STDEV(B61:B70)^2)-($E$10^2)+1)/($E$10^2+1)</f>
        <v>1.001833748496912</v>
      </c>
      <c r="K70" s="29">
        <f>(STDEV(C61:C70)^2-($F$10^2)+1)/($F$10^2+1)</f>
        <v>1.148442094577687</v>
      </c>
      <c r="L70" s="29">
        <f>(STDEV(D61:D70)^2-($G$10^2)+1)/($G$10^2+1)</f>
        <v>1.051730892418061</v>
      </c>
      <c r="M70" s="30">
        <f>SUM(J70:L70)</f>
        <v>3.20200673549266</v>
      </c>
      <c r="N70" s="28">
        <f>SQRT(MAX(M70,0)/3)</f>
        <v>1.033119343782485</v>
      </c>
    </row>
    <row r="71" ht="20.05" customHeight="1">
      <c r="A71" s="18">
        <v>2568</v>
      </c>
      <c r="B71" s="19">
        <v>-0.237133</v>
      </c>
      <c r="C71" s="20">
        <v>-0.05782408</v>
      </c>
      <c r="D71" s="20">
        <v>0.4473223</v>
      </c>
      <c r="E71" s="26">
        <f>((STDEVP(B62:B71)^2)-($E$10^2))/($E$10^2)</f>
        <v>312.9109428080375</v>
      </c>
      <c r="F71" s="26">
        <f>(STDEVP(C62:C71)^2-($F$10^2))/($F$10^2)</f>
        <v>6868.872680595775</v>
      </c>
      <c r="G71" s="26">
        <f>(STDEVP(D62:D71)^2-($G$10^2))/($G$10^2)</f>
        <v>1065.290984045810</v>
      </c>
      <c r="H71" s="27">
        <f>SUM(E71:G71)</f>
        <v>8247.074607449622</v>
      </c>
      <c r="I71" s="28">
        <f>SQRT(MAX(H71,0)/3)</f>
        <v>52.43114407630139</v>
      </c>
      <c r="J71" s="29">
        <f>((STDEV(B62:B71)^2)-($E$10^2)+1)/($E$10^2+1)</f>
        <v>1.004231851970536</v>
      </c>
      <c r="K71" s="29">
        <f>(STDEV(C62:C71)^2-($F$10^2)+1)/($F$10^2+1)</f>
        <v>1.16558218822123</v>
      </c>
      <c r="L71" s="29">
        <f>(STDEV(D62:D71)^2-($G$10^2)+1)/($G$10^2+1)</f>
        <v>1.034892543627704</v>
      </c>
      <c r="M71" s="30">
        <f>SUM(J71:L71)</f>
        <v>3.204706583819471</v>
      </c>
      <c r="N71" s="28">
        <f>SQRT(MAX(M71,0)/3)</f>
        <v>1.033554801614227</v>
      </c>
    </row>
    <row r="72" ht="20.05" customHeight="1">
      <c r="A72" s="18">
        <v>2569</v>
      </c>
      <c r="B72" s="19">
        <v>-0.4333811</v>
      </c>
      <c r="C72" s="20">
        <v>-0.1067842</v>
      </c>
      <c r="D72" s="20">
        <v>0.5943446999999999</v>
      </c>
      <c r="E72" s="26">
        <f>((STDEVP(B63:B72)^2)-($E$10^2))/($E$10^2)</f>
        <v>1223.385788430835</v>
      </c>
      <c r="F72" s="26">
        <f>(STDEVP(C63:C72)^2-($F$10^2))/($F$10^2)</f>
        <v>7579.878011402754</v>
      </c>
      <c r="G72" s="26">
        <f>(STDEVP(D63:D72)^2-($G$10^2))/($G$10^2)</f>
        <v>438.4901274242142</v>
      </c>
      <c r="H72" s="27">
        <f>SUM(E72:G72)</f>
        <v>9241.753927257803</v>
      </c>
      <c r="I72" s="28">
        <f>SQRT(MAX(H72,0)/3)</f>
        <v>55.50301471469156</v>
      </c>
      <c r="J72" s="29">
        <f>((STDEV(B63:B72)^2)-($E$10^2)+1)/($E$10^2+1)</f>
        <v>1.016576804489367</v>
      </c>
      <c r="K72" s="29">
        <f>(STDEV(C63:C72)^2-($F$10^2)+1)/($F$10^2+1)</f>
        <v>1.182723797517911</v>
      </c>
      <c r="L72" s="29">
        <f>(STDEV(D63:D72)^2-($G$10^2)+1)/($G$10^2+1)</f>
        <v>1.014346877611419</v>
      </c>
      <c r="M72" s="30">
        <f>SUM(J72:L72)</f>
        <v>3.213647479618697</v>
      </c>
      <c r="N72" s="28">
        <f>SQRT(MAX(M72,0)/3)</f>
        <v>1.034995568367114</v>
      </c>
    </row>
    <row r="73" ht="20.05" customHeight="1">
      <c r="A73" s="18">
        <v>2570</v>
      </c>
      <c r="B73" s="19">
        <v>-0.4419689</v>
      </c>
      <c r="C73" s="20">
        <v>-0.054439</v>
      </c>
      <c r="D73" s="20">
        <v>0.7547131</v>
      </c>
      <c r="E73" s="26">
        <f>((STDEVP(B64:B73)^2)-($E$10^2))/($E$10^2)</f>
        <v>1890.215416145746</v>
      </c>
      <c r="F73" s="26">
        <f>(STDEVP(C64:C73)^2-($F$10^2))/($F$10^2)</f>
        <v>5248.344011834383</v>
      </c>
      <c r="G73" s="26">
        <f>(STDEVP(D64:D73)^2-($G$10^2))/($G$10^2)</f>
        <v>589.1022885574062</v>
      </c>
      <c r="H73" s="27">
        <f>SUM(E73:G73)</f>
        <v>7727.661716537536</v>
      </c>
      <c r="I73" s="28">
        <f>SQRT(MAX(H73,0)/3)</f>
        <v>50.75319929665365</v>
      </c>
      <c r="J73" s="29">
        <f>((STDEV(B64:B73)^2)-($E$10^2)+1)/($E$10^2+1)</f>
        <v>1.02561821857331</v>
      </c>
      <c r="K73" s="29">
        <f>(STDEV(C64:C73)^2-($F$10^2)+1)/($F$10^2+1)</f>
        <v>1.126512904081757</v>
      </c>
      <c r="L73" s="29">
        <f>(STDEV(D64:D73)^2-($G$10^2)+1)/($G$10^2+1)</f>
        <v>1.019283736149412</v>
      </c>
      <c r="M73" s="30">
        <f>SUM(J73:L73)</f>
        <v>3.171414858804479</v>
      </c>
      <c r="N73" s="28">
        <f>SQRT(MAX(M73,0)/3)</f>
        <v>1.028172303783836</v>
      </c>
    </row>
    <row r="74" ht="20.05" customHeight="1">
      <c r="A74" s="18">
        <v>2571</v>
      </c>
      <c r="B74" s="19">
        <v>-0.3049483</v>
      </c>
      <c r="C74" s="20">
        <v>0.2228613</v>
      </c>
      <c r="D74" s="20">
        <v>0.9303523</v>
      </c>
      <c r="E74" s="26">
        <f>((STDEVP(B65:B74)^2)-($E$10^2))/($E$10^2)</f>
        <v>1958.880815495647</v>
      </c>
      <c r="F74" s="26">
        <f>(STDEVP(C65:C74)^2-($F$10^2))/($F$10^2)</f>
        <v>2874.507391523529</v>
      </c>
      <c r="G74" s="26">
        <f>(STDEVP(D65:D74)^2-($G$10^2))/($G$10^2)</f>
        <v>1162.111094669235</v>
      </c>
      <c r="H74" s="27">
        <f>SUM(E74:G74)</f>
        <v>5995.499301688411</v>
      </c>
      <c r="I74" s="28">
        <f>SQRT(MAX(H74,0)/3)</f>
        <v>44.70458329108404</v>
      </c>
      <c r="J74" s="29">
        <f>((STDEV(B65:B74)^2)-($E$10^2)+1)/($E$10^2+1)</f>
        <v>1.026549239456244</v>
      </c>
      <c r="K74" s="29">
        <f>(STDEV(C65:C74)^2-($F$10^2)+1)/($F$10^2+1)</f>
        <v>1.06928213784638</v>
      </c>
      <c r="L74" s="29">
        <f>(STDEV(D65:D74)^2-($G$10^2)+1)/($G$10^2+1)</f>
        <v>1.03806617307558</v>
      </c>
      <c r="M74" s="30">
        <f>SUM(J74:L74)</f>
        <v>3.133897550378204</v>
      </c>
      <c r="N74" s="28">
        <f>SQRT(MAX(M74,0)/3)</f>
        <v>1.022072657296307</v>
      </c>
    </row>
    <row r="75" ht="20.05" customHeight="1">
      <c r="A75" s="18">
        <v>2572</v>
      </c>
      <c r="B75" s="19">
        <v>-0.2266779</v>
      </c>
      <c r="C75" s="20">
        <v>0.4261911</v>
      </c>
      <c r="D75" s="20">
        <v>1.116864</v>
      </c>
      <c r="E75" s="26">
        <f>((STDEVP(B66:B75)^2)-($E$10^2))/($E$10^2)</f>
        <v>1885.214670847181</v>
      </c>
      <c r="F75" s="26">
        <f>(STDEVP(C66:C75)^2-($F$10^2))/($F$10^2)</f>
        <v>2076.754125911145</v>
      </c>
      <c r="G75" s="26">
        <f>(STDEVP(D66:D75)^2-($G$10^2))/($G$10^2)</f>
        <v>2256.694777239773</v>
      </c>
      <c r="H75" s="27">
        <f>SUM(E75:G75)</f>
        <v>6218.663573998099</v>
      </c>
      <c r="I75" s="28">
        <f>SQRT(MAX(H75,0)/3)</f>
        <v>45.5289782226591</v>
      </c>
      <c r="J75" s="29">
        <f>((STDEV(B66:B75)^2)-($E$10^2)+1)/($E$10^2+1)</f>
        <v>1.025550414434001</v>
      </c>
      <c r="K75" s="29">
        <f>(STDEV(C66:C75)^2-($F$10^2)+1)/($F$10^2+1)</f>
        <v>1.050049124812908</v>
      </c>
      <c r="L75" s="29">
        <f>(STDEV(D66:D75)^2-($G$10^2)+1)/($G$10^2+1)</f>
        <v>1.073945113781218</v>
      </c>
      <c r="M75" s="30">
        <f>SUM(J75:L75)</f>
        <v>3.149544653028127</v>
      </c>
      <c r="N75" s="28">
        <f>SQRT(MAX(M75,0)/3)</f>
        <v>1.024621011728748</v>
      </c>
    </row>
    <row r="76" ht="20.05" customHeight="1">
      <c r="A76" s="18">
        <v>2573</v>
      </c>
      <c r="B76" s="19">
        <v>-0.1789096</v>
      </c>
      <c r="C76" s="20">
        <v>0.4868648</v>
      </c>
      <c r="D76" s="20">
        <v>1.197616</v>
      </c>
      <c r="E76" s="26">
        <f>((STDEVP(B67:B76)^2)-($E$10^2))/($E$10^2)</f>
        <v>1729.396608877603</v>
      </c>
      <c r="F76" s="26">
        <f>(STDEVP(C67:C76)^2-($F$10^2))/($F$10^2)</f>
        <v>2407.944056882816</v>
      </c>
      <c r="G76" s="26">
        <f>(STDEVP(D67:D76)^2-($G$10^2))/($G$10^2)</f>
        <v>3348.859431317923</v>
      </c>
      <c r="H76" s="27">
        <f>SUM(E76:G76)</f>
        <v>7486.200097078342</v>
      </c>
      <c r="I76" s="28">
        <f>SQRT(MAX(H76,0)/3)</f>
        <v>49.95397914440297</v>
      </c>
      <c r="J76" s="29">
        <f>((STDEV(B67:B76)^2)-($E$10^2)+1)/($E$10^2+1)</f>
        <v>1.023437707437385</v>
      </c>
      <c r="K76" s="29">
        <f>(STDEV(C67:C76)^2-($F$10^2)+1)/($F$10^2+1)</f>
        <v>1.05803377436999</v>
      </c>
      <c r="L76" s="29">
        <f>(STDEV(D67:D76)^2-($G$10^2)+1)/($G$10^2+1)</f>
        <v>1.109744762075297</v>
      </c>
      <c r="M76" s="30">
        <f>SUM(J76:L76)</f>
        <v>3.191216243882672</v>
      </c>
      <c r="N76" s="28">
        <f>SQRT(MAX(M76,0)/3)</f>
        <v>1.031377112389494</v>
      </c>
    </row>
    <row r="77" ht="20.05" customHeight="1">
      <c r="A77" s="18">
        <v>2574</v>
      </c>
      <c r="B77" s="19">
        <v>-0.08391556</v>
      </c>
      <c r="C77" s="20">
        <v>0.5074479</v>
      </c>
      <c r="D77" s="20">
        <v>1.168137</v>
      </c>
      <c r="E77" s="26">
        <f>((STDEVP(B68:B77)^2)-($E$10^2))/($E$10^2)</f>
        <v>1617.271200443313</v>
      </c>
      <c r="F77" s="26">
        <f>(STDEVP(C68:C77)^2-($F$10^2))/($F$10^2)</f>
        <v>3063.929963693535</v>
      </c>
      <c r="G77" s="26">
        <f>(STDEVP(D68:D77)^2-($G$10^2))/($G$10^2)</f>
        <v>3882.668637403067</v>
      </c>
      <c r="H77" s="27">
        <f>SUM(E77:G77)</f>
        <v>8563.869801539915</v>
      </c>
      <c r="I77" s="28">
        <f>SQRT(MAX(H77,0)/3)</f>
        <v>53.42867457816983</v>
      </c>
      <c r="J77" s="29">
        <f>((STDEV(B68:B77)^2)-($E$10^2)+1)/($E$10^2+1)</f>
        <v>1.02191742068819</v>
      </c>
      <c r="K77" s="29">
        <f>(STDEV(C68:C77)^2-($F$10^2)+1)/($F$10^2+1)</f>
        <v>1.073848921783745</v>
      </c>
      <c r="L77" s="29">
        <f>(STDEV(D68:D77)^2-($G$10^2)+1)/($G$10^2+1)</f>
        <v>1.127242290275493</v>
      </c>
      <c r="M77" s="30">
        <f>SUM(J77:L77)</f>
        <v>3.223008632747427</v>
      </c>
      <c r="N77" s="28">
        <f>SQRT(MAX(M77,0)/3)</f>
        <v>1.036501910714982</v>
      </c>
    </row>
    <row r="78" ht="20.05" customHeight="1">
      <c r="A78" s="18">
        <v>2575</v>
      </c>
      <c r="B78" s="19">
        <v>-0.01984911</v>
      </c>
      <c r="C78" s="20">
        <v>0.6760654</v>
      </c>
      <c r="D78" s="20">
        <v>1.281363</v>
      </c>
      <c r="E78" s="26">
        <f>((STDEVP(B69:B78)^2)-($E$10^2))/($E$10^2)</f>
        <v>1705.003366788094</v>
      </c>
      <c r="F78" s="26">
        <f>(STDEVP(C69:C78)^2-($F$10^2))/($F$10^2)</f>
        <v>4333.959275401119</v>
      </c>
      <c r="G78" s="26">
        <f>(STDEVP(D69:D78)^2-($G$10^2))/($G$10^2)</f>
        <v>4267.544805971133</v>
      </c>
      <c r="H78" s="27">
        <f>SUM(E78:G78)</f>
        <v>10306.507448160346</v>
      </c>
      <c r="I78" s="28">
        <f>SQRT(MAX(H78,0)/3)</f>
        <v>58.61315963774786</v>
      </c>
      <c r="J78" s="29">
        <f>((STDEV(B69:B78)^2)-($E$10^2)+1)/($E$10^2+1)</f>
        <v>1.023106964180915</v>
      </c>
      <c r="K78" s="29">
        <f>(STDEV(C69:C78)^2-($F$10^2)+1)/($F$10^2+1)</f>
        <v>1.104468025907641</v>
      </c>
      <c r="L78" s="29">
        <f>(STDEV(D69:D78)^2-($G$10^2)+1)/($G$10^2+1)</f>
        <v>1.139857999289752</v>
      </c>
      <c r="M78" s="30">
        <f>SUM(J78:L78)</f>
        <v>3.267432989378308</v>
      </c>
      <c r="N78" s="28">
        <f>SQRT(MAX(M78,0)/3)</f>
        <v>1.043620778727967</v>
      </c>
    </row>
    <row r="79" ht="20.05" customHeight="1">
      <c r="A79" s="18">
        <v>2576</v>
      </c>
      <c r="B79" s="19">
        <v>-0.09988142</v>
      </c>
      <c r="C79" s="20">
        <v>0.7406137</v>
      </c>
      <c r="D79" s="20">
        <v>1.236711</v>
      </c>
      <c r="E79" s="26">
        <f>((STDEVP(B70:B79)^2)-($E$10^2))/($E$10^2)</f>
        <v>1606.082909334141</v>
      </c>
      <c r="F79" s="26">
        <f>(STDEVP(C70:C79)^2-($F$10^2))/($F$10^2)</f>
        <v>4944.229271204351</v>
      </c>
      <c r="G79" s="26">
        <f>(STDEVP(D70:D79)^2-($G$10^2))/($G$10^2)</f>
        <v>3780.817971539223</v>
      </c>
      <c r="H79" s="27">
        <f>SUM(E79:G79)</f>
        <v>10331.130152077716</v>
      </c>
      <c r="I79" s="28">
        <f>SQRT(MAX(H79,0)/3)</f>
        <v>58.68313259099732</v>
      </c>
      <c r="J79" s="29">
        <f>((STDEV(B70:B79)^2)-($E$10^2)+1)/($E$10^2+1)</f>
        <v>1.021765720810732</v>
      </c>
      <c r="K79" s="29">
        <f>(STDEV(C70:C79)^2-($F$10^2)+1)/($F$10^2+1)</f>
        <v>1.119181009594659</v>
      </c>
      <c r="L79" s="29">
        <f>(STDEV(D70:D79)^2-($G$10^2)+1)/($G$10^2+1)</f>
        <v>1.123903766177658</v>
      </c>
      <c r="M79" s="30">
        <f>SUM(J79:L79)</f>
        <v>3.264850496583048</v>
      </c>
      <c r="N79" s="28">
        <f>SQRT(MAX(M79,0)/3)</f>
        <v>1.043208272043994</v>
      </c>
    </row>
    <row r="80" ht="20.05" customHeight="1">
      <c r="A80" s="18">
        <v>2577</v>
      </c>
      <c r="B80" s="19">
        <v>-0.2664731</v>
      </c>
      <c r="C80" s="20">
        <v>0.5340848</v>
      </c>
      <c r="D80" s="20">
        <v>0.9565491</v>
      </c>
      <c r="E80" s="26">
        <f>((STDEVP(B71:B80)^2)-($E$10^2))/($E$10^2)</f>
        <v>1460.472309883151</v>
      </c>
      <c r="F80" s="26">
        <f>(STDEVP(C71:C80)^2-($F$10^2))/($F$10^2)</f>
        <v>4124.8927176004</v>
      </c>
      <c r="G80" s="26">
        <f>(STDEVP(D71:D80)^2-($G$10^2))/($G$10^2)</f>
        <v>2517.852740974336</v>
      </c>
      <c r="H80" s="27">
        <f>SUM(E80:G80)</f>
        <v>8103.217768457887</v>
      </c>
      <c r="I80" s="28">
        <f>SQRT(MAX(H80,0)/3)</f>
        <v>51.97184419939283</v>
      </c>
      <c r="J80" s="29">
        <f>((STDEV(B71:B80)^2)-($E$10^2)+1)/($E$10^2+1)</f>
        <v>1.019791414826219</v>
      </c>
      <c r="K80" s="29">
        <f>(STDEV(C71:C80)^2-($F$10^2)+1)/($F$10^2+1)</f>
        <v>1.099427645624198</v>
      </c>
      <c r="L80" s="29">
        <f>(STDEV(D71:D80)^2-($G$10^2)+1)/($G$10^2+1)</f>
        <v>1.08250551098505</v>
      </c>
      <c r="M80" s="30">
        <f>SUM(J80:L80)</f>
        <v>3.201724571435468</v>
      </c>
      <c r="N80" s="28">
        <f>SQRT(MAX(M80,0)/3)</f>
        <v>1.033073823021289</v>
      </c>
    </row>
    <row r="81" ht="20.05" customHeight="1">
      <c r="A81" s="18">
        <v>2578</v>
      </c>
      <c r="B81" s="19">
        <v>-0.2658183</v>
      </c>
      <c r="C81" s="20">
        <v>0.4193655</v>
      </c>
      <c r="D81" s="20">
        <v>0.864108</v>
      </c>
      <c r="E81" s="26">
        <f>((STDEVP(B72:B81)^2)-($E$10^2))/($E$10^2)</f>
        <v>1470.217018024525</v>
      </c>
      <c r="F81" s="26">
        <f>(STDEVP(C72:C81)^2-($F$10^2))/($F$10^2)</f>
        <v>3330.563259036118</v>
      </c>
      <c r="G81" s="26">
        <f>(STDEVP(D72:D81)^2-($G$10^2))/($G$10^2)</f>
        <v>1575.484748942040</v>
      </c>
      <c r="H81" s="27">
        <f>SUM(E81:G81)</f>
        <v>6376.265026002683</v>
      </c>
      <c r="I81" s="28">
        <f>SQRT(MAX(H81,0)/3)</f>
        <v>46.10229577075557</v>
      </c>
      <c r="J81" s="29">
        <f>((STDEV(B72:B81)^2)-($E$10^2)+1)/($E$10^2+1)</f>
        <v>1.019923541441132</v>
      </c>
      <c r="K81" s="29">
        <f>(STDEV(C72:C81)^2-($F$10^2)+1)/($F$10^2+1)</f>
        <v>1.080277177067094</v>
      </c>
      <c r="L81" s="29">
        <f>(STDEV(D72:D81)^2-($G$10^2)+1)/($G$10^2+1)</f>
        <v>1.051615990295673</v>
      </c>
      <c r="M81" s="30">
        <f>SUM(J81:L81)</f>
        <v>3.151816708803899</v>
      </c>
      <c r="N81" s="28">
        <f>SQRT(MAX(M81,0)/3)</f>
        <v>1.024990521712908</v>
      </c>
    </row>
    <row r="82" ht="20.05" customHeight="1">
      <c r="A82" s="18">
        <v>2579</v>
      </c>
      <c r="B82" s="19">
        <v>-0.1730369</v>
      </c>
      <c r="C82" s="20">
        <v>0.2801435</v>
      </c>
      <c r="D82" s="20">
        <v>0.7498462</v>
      </c>
      <c r="E82" s="26">
        <f>((STDEVP(B73:B82)^2)-($E$10^2))/($E$10^2)</f>
        <v>1111.613355904471</v>
      </c>
      <c r="F82" s="26">
        <f>(STDEVP(C73:C82)^2-($F$10^2))/($F$10^2)</f>
        <v>2196.828933108282</v>
      </c>
      <c r="G82" s="26">
        <f>(STDEVP(D73:D82)^2-($G$10^2))/($G$10^2)</f>
        <v>1210.993049911902</v>
      </c>
      <c r="H82" s="27">
        <f>SUM(E82:G82)</f>
        <v>4519.435338924654</v>
      </c>
      <c r="I82" s="28">
        <f>SQRT(MAX(H82,0)/3)</f>
        <v>38.81337973313092</v>
      </c>
      <c r="J82" s="29">
        <f>((STDEV(B73:B82)^2)-($E$10^2)+1)/($E$10^2+1)</f>
        <v>1.015061303672309</v>
      </c>
      <c r="K82" s="29">
        <f>(STDEV(C73:C82)^2-($F$10^2)+1)/($F$10^2+1)</f>
        <v>1.052944005261992</v>
      </c>
      <c r="L82" s="29">
        <f>(STDEV(D73:D82)^2-($G$10^2)+1)/($G$10^2+1)</f>
        <v>1.039668456027222</v>
      </c>
      <c r="M82" s="30">
        <f>SUM(J82:L82)</f>
        <v>3.107673764961522</v>
      </c>
      <c r="N82" s="28">
        <f>SQRT(MAX(M82,0)/3)</f>
        <v>1.017787431140301</v>
      </c>
    </row>
    <row r="83" ht="20.05" customHeight="1">
      <c r="A83" s="18">
        <v>2580</v>
      </c>
      <c r="B83" s="19">
        <v>-0.1376927</v>
      </c>
      <c r="C83" s="20">
        <v>0.2129334</v>
      </c>
      <c r="D83" s="20">
        <v>0.7033251</v>
      </c>
      <c r="E83" s="26">
        <f>((STDEVP(B74:B83)^2)-($E$10^2))/($E$10^2)</f>
        <v>618.4276250393023</v>
      </c>
      <c r="F83" s="26">
        <f>(STDEVP(C74:C83)^2-($F$10^2))/($F$10^2)</f>
        <v>1314.462351386969</v>
      </c>
      <c r="G83" s="26">
        <f>(STDEVP(D74:D83)^2-($G$10^2))/($G$10^2)</f>
        <v>1313.428062227261</v>
      </c>
      <c r="H83" s="27">
        <f>SUM(E83:G83)</f>
        <v>3246.318038653532</v>
      </c>
      <c r="I83" s="28">
        <f>SQRT(MAX(H83,0)/3)</f>
        <v>32.89537981061338</v>
      </c>
      <c r="J83" s="29">
        <f>((STDEV(B74:B83)^2)-($E$10^2)+1)/($E$10^2+1)</f>
        <v>1.00837429363599</v>
      </c>
      <c r="K83" s="29">
        <f>(STDEV(C74:C83)^2-($F$10^2)+1)/($F$10^2+1)</f>
        <v>1.03167105195917</v>
      </c>
      <c r="L83" s="29">
        <f>(STDEV(D74:D83)^2-($G$10^2)+1)/($G$10^2+1)</f>
        <v>1.043026134194333</v>
      </c>
      <c r="M83" s="30">
        <f>SUM(J83:L83)</f>
        <v>3.083071479789493</v>
      </c>
      <c r="N83" s="28">
        <f>SQRT(MAX(M83,0)/3)</f>
        <v>1.013750705678257</v>
      </c>
    </row>
    <row r="84" ht="20.05" customHeight="1">
      <c r="A84" s="18">
        <v>2581</v>
      </c>
      <c r="B84" s="19">
        <v>-0.05779907</v>
      </c>
      <c r="C84" s="20">
        <v>0.3124891</v>
      </c>
      <c r="D84" s="20">
        <v>0.8159163</v>
      </c>
      <c r="E84" s="26">
        <f>((STDEVP(B75:B84)^2)-($E$10^2))/($E$10^2)</f>
        <v>545.4727418811858</v>
      </c>
      <c r="F84" s="26">
        <f>(STDEVP(C75:C84)^2-($F$10^2))/($F$10^2)</f>
        <v>1159.595527643654</v>
      </c>
      <c r="G84" s="26">
        <f>(STDEVP(D75:D84)^2-($G$10^2))/($G$10^2)</f>
        <v>1423.304668368334</v>
      </c>
      <c r="H84" s="27">
        <f>SUM(E84:G84)</f>
        <v>3128.372937893173</v>
      </c>
      <c r="I84" s="28">
        <f>SQRT(MAX(H84,0)/3)</f>
        <v>32.29227429738767</v>
      </c>
      <c r="J84" s="29">
        <f>((STDEV(B75:B84)^2)-($E$10^2)+1)/($E$10^2+1)</f>
        <v>1.007385112470872</v>
      </c>
      <c r="K84" s="29">
        <f>(STDEV(C75:C84)^2-($F$10^2)+1)/($F$10^2+1)</f>
        <v>1.027937371674926</v>
      </c>
      <c r="L84" s="29">
        <f>(STDEV(D75:D84)^2-($G$10^2)+1)/($G$10^2+1)</f>
        <v>1.046627737524847</v>
      </c>
      <c r="M84" s="30">
        <f>SUM(J84:L84)</f>
        <v>3.081950221670646</v>
      </c>
      <c r="N84" s="28">
        <f>SQRT(MAX(M84,0)/3)</f>
        <v>1.013566347387719</v>
      </c>
    </row>
    <row r="85" ht="20.05" customHeight="1">
      <c r="A85" s="18">
        <v>2582</v>
      </c>
      <c r="B85" s="19">
        <v>-0.07783130000000001</v>
      </c>
      <c r="C85" s="20">
        <v>0.2422307</v>
      </c>
      <c r="D85" s="20">
        <v>0.7795352</v>
      </c>
      <c r="E85" s="26">
        <f>((STDEVP(B76:B85)^2)-($E$10^2))/($E$10^2)</f>
        <v>524.2697295662168</v>
      </c>
      <c r="F85" s="26">
        <f>(STDEVP(C76:C85)^2-($F$10^2))/($F$10^2)</f>
        <v>1356.643019409399</v>
      </c>
      <c r="G85" s="26">
        <f>(STDEVP(D76:D85)^2-($G$10^2))/($G$10^2)</f>
        <v>1523.874630402732</v>
      </c>
      <c r="H85" s="27">
        <f>SUM(E85:G85)</f>
        <v>3404.787379378347</v>
      </c>
      <c r="I85" s="28">
        <f>SQRT(MAX(H85,0)/3)</f>
        <v>33.68870918363375</v>
      </c>
      <c r="J85" s="29">
        <f>((STDEV(B76:B85)^2)-($E$10^2)+1)/($E$10^2+1)</f>
        <v>1.007097624923531</v>
      </c>
      <c r="K85" s="29">
        <f>(STDEV(C76:C85)^2-($F$10^2)+1)/($F$10^2+1)</f>
        <v>1.032687984603392</v>
      </c>
      <c r="L85" s="29">
        <f>(STDEV(D76:D85)^2-($G$10^2)+1)/($G$10^2+1)</f>
        <v>1.049924281920728</v>
      </c>
      <c r="M85" s="30">
        <f>SUM(J85:L85)</f>
        <v>3.08970989144765</v>
      </c>
      <c r="N85" s="28">
        <f>SQRT(MAX(M85,0)/3)</f>
        <v>1.014841513315856</v>
      </c>
    </row>
    <row r="86" ht="20.05" customHeight="1">
      <c r="A86" s="18">
        <v>2583</v>
      </c>
      <c r="B86" s="19">
        <v>-0.1718424</v>
      </c>
      <c r="C86" s="20">
        <v>0.2679976</v>
      </c>
      <c r="D86" s="20">
        <v>0.883748</v>
      </c>
      <c r="E86" s="26">
        <f>((STDEVP(B77:B86)^2)-($E$10^2))/($E$10^2)</f>
        <v>519.6819960810752</v>
      </c>
      <c r="F86" s="26">
        <f>(STDEVP(C77:C86)^2-($F$10^2))/($F$10^2)</f>
        <v>1463.258289925744</v>
      </c>
      <c r="G86" s="26">
        <f>(STDEVP(D77:D86)^2-($G$10^2))/($G$10^2)</f>
        <v>1351.385034522050</v>
      </c>
      <c r="H86" s="27">
        <f>SUM(E86:G86)</f>
        <v>3334.325320528869</v>
      </c>
      <c r="I86" s="28">
        <f>SQRT(MAX(H86,0)/3)</f>
        <v>33.33829290035144</v>
      </c>
      <c r="J86" s="29">
        <f>((STDEV(B77:B86)^2)-($E$10^2)+1)/($E$10^2+1)</f>
        <v>1.007035420731602</v>
      </c>
      <c r="K86" s="29">
        <f>(STDEV(C77:C86)^2-($F$10^2)+1)/($F$10^2+1)</f>
        <v>1.035258369427619</v>
      </c>
      <c r="L86" s="29">
        <f>(STDEV(D77:D86)^2-($G$10^2)+1)/($G$10^2+1)</f>
        <v>1.044270311300219</v>
      </c>
      <c r="M86" s="30">
        <f>SUM(J86:L86)</f>
        <v>3.086564101459441</v>
      </c>
      <c r="N86" s="28">
        <f>SQRT(MAX(M86,0)/3)</f>
        <v>1.014324750997668</v>
      </c>
    </row>
    <row r="87" ht="20.05" customHeight="1">
      <c r="A87" s="18">
        <v>2584</v>
      </c>
      <c r="B87" s="19">
        <v>-0.1942844</v>
      </c>
      <c r="C87" s="20">
        <v>0.3260932</v>
      </c>
      <c r="D87" s="20">
        <v>1.021552</v>
      </c>
      <c r="E87" s="26">
        <f>((STDEVP(B78:B87)^2)-($E$10^2))/($E$10^2)</f>
        <v>516.3673371164963</v>
      </c>
      <c r="F87" s="26">
        <f>(STDEVP(C78:C87)^2-($F$10^2))/($F$10^2)</f>
        <v>1452.391114963795</v>
      </c>
      <c r="G87" s="26">
        <f>(STDEVP(D78:D87)^2-($G$10^2))/($G$10^2)</f>
        <v>1194.125532138060</v>
      </c>
      <c r="H87" s="27">
        <f>SUM(E87:G87)</f>
        <v>3162.883984218351</v>
      </c>
      <c r="I87" s="28">
        <f>SQRT(MAX(H87,0)/3)</f>
        <v>32.46990393281318</v>
      </c>
      <c r="J87" s="29">
        <f>((STDEV(B78:B87)^2)-($E$10^2)+1)/($E$10^2+1)</f>
        <v>1.006990477911127</v>
      </c>
      <c r="K87" s="29">
        <f>(STDEV(C78:C87)^2-($F$10^2)+1)/($F$10^2+1)</f>
        <v>1.034996372984997</v>
      </c>
      <c r="L87" s="29">
        <f>(STDEV(D78:D87)^2-($G$10^2)+1)/($G$10^2+1)</f>
        <v>1.039115562100795</v>
      </c>
      <c r="M87" s="30">
        <f>SUM(J87:L87)</f>
        <v>3.08110241299692</v>
      </c>
      <c r="N87" s="28">
        <f>SQRT(MAX(M87,0)/3)</f>
        <v>1.013426927639896</v>
      </c>
    </row>
    <row r="88" ht="20.05" customHeight="1">
      <c r="A88" s="18">
        <v>2585</v>
      </c>
      <c r="B88" s="19">
        <v>-0.2227639</v>
      </c>
      <c r="C88" s="20">
        <v>0.301086</v>
      </c>
      <c r="D88" s="20">
        <v>0.9969644</v>
      </c>
      <c r="E88" s="26">
        <f>((STDEVP(B79:B88)^2)-($E$10^2))/($E$10^2)</f>
        <v>399.0053749954171</v>
      </c>
      <c r="F88" s="26">
        <f>(STDEVP(C79:C88)^2-($F$10^2))/($F$10^2)</f>
        <v>1085.602223586220</v>
      </c>
      <c r="G88" s="26">
        <f>(STDEVP(D79:D88)^2-($G$10^2))/($G$10^2)</f>
        <v>762.0211320388572</v>
      </c>
      <c r="H88" s="27">
        <f>SUM(E88:G88)</f>
        <v>2246.628730620494</v>
      </c>
      <c r="I88" s="28">
        <f>SQRT(MAX(H88,0)/3)</f>
        <v>27.36560329209215</v>
      </c>
      <c r="J88" s="29">
        <f>((STDEV(B79:B88)^2)-($E$10^2)+1)/($E$10^2+1)</f>
        <v>1.005399189742248</v>
      </c>
      <c r="K88" s="29">
        <f>(STDEV(C79:C88)^2-($F$10^2)+1)/($F$10^2+1)</f>
        <v>1.026153469003925</v>
      </c>
      <c r="L88" s="29">
        <f>(STDEV(D79:D88)^2-($G$10^2)+1)/($G$10^2+1)</f>
        <v>1.024951776913174</v>
      </c>
      <c r="M88" s="30">
        <f>SUM(J88:L88)</f>
        <v>3.056504435659346</v>
      </c>
      <c r="N88" s="28">
        <f>SQRT(MAX(M88,0)/3)</f>
        <v>1.00937347492712</v>
      </c>
    </row>
    <row r="89" ht="20.05" customHeight="1">
      <c r="A89" s="18">
        <v>2586</v>
      </c>
      <c r="B89" s="19">
        <v>-0.1575478</v>
      </c>
      <c r="C89" s="20">
        <v>0.4165216</v>
      </c>
      <c r="D89" s="20">
        <v>1.021132</v>
      </c>
      <c r="E89" s="26">
        <f>((STDEVP(B80:B89)^2)-($E$10^2))/($E$10^2)</f>
        <v>360.3398318897516</v>
      </c>
      <c r="F89" s="26">
        <f>(STDEVP(C80:C89)^2-($F$10^2))/($F$10^2)</f>
        <v>395.3488675006089</v>
      </c>
      <c r="G89" s="26">
        <f>(STDEVP(D80:D89)^2-($G$10^2))/($G$10^2)</f>
        <v>412.9121369494512</v>
      </c>
      <c r="H89" s="27">
        <f>SUM(E89:G89)</f>
        <v>1168.600836339812</v>
      </c>
      <c r="I89" s="28">
        <f>SQRT(MAX(H89,0)/3)</f>
        <v>19.73660589142091</v>
      </c>
      <c r="J89" s="29">
        <f>((STDEV(B80:B89)^2)-($E$10^2)+1)/($E$10^2+1)</f>
        <v>1.004874931113853</v>
      </c>
      <c r="K89" s="29">
        <f>(STDEV(C80:C89)^2-($F$10^2)+1)/($F$10^2+1)</f>
        <v>1.009512168533909</v>
      </c>
      <c r="L89" s="29">
        <f>(STDEV(D80:D89)^2-($G$10^2)+1)/($G$10^2+1)</f>
        <v>1.013508466425298</v>
      </c>
      <c r="M89" s="30">
        <f>SUM(J89:L89)</f>
        <v>3.02789556607306</v>
      </c>
      <c r="N89" s="28">
        <f>SQRT(MAX(M89,0)/3)</f>
        <v>1.00463850315641</v>
      </c>
    </row>
    <row r="90" ht="20.05" customHeight="1">
      <c r="A90" s="18">
        <v>2587</v>
      </c>
      <c r="B90" s="19">
        <v>-0.1326777</v>
      </c>
      <c r="C90" s="20">
        <v>0.363787</v>
      </c>
      <c r="D90" s="20">
        <v>0.9786616</v>
      </c>
      <c r="E90" s="26">
        <f>((STDEVP(B81:B90)^2)-($E$10^2))/($E$10^2)</f>
        <v>286.3187839483325</v>
      </c>
      <c r="F90" s="26">
        <f>(STDEVP(C81:C90)^2-($F$10^2))/($F$10^2)</f>
        <v>197.3251833364082</v>
      </c>
      <c r="G90" s="26">
        <f>(STDEVP(D81:D90)^2-($G$10^2))/($G$10^2)</f>
        <v>425.988837536989</v>
      </c>
      <c r="H90" s="27">
        <f>SUM(E90:G90)</f>
        <v>909.6328048217297</v>
      </c>
      <c r="I90" s="28">
        <f>SQRT(MAX(H90,0)/3)</f>
        <v>17.4129530792619</v>
      </c>
      <c r="J90" s="29">
        <f>((STDEV(B81:B90)^2)-($E$10^2)+1)/($E$10^2+1)</f>
        <v>1.003871294026432</v>
      </c>
      <c r="K90" s="29">
        <f>(STDEV(C81:C90)^2-($F$10^2)+1)/($F$10^2+1)</f>
        <v>1.00473802060793</v>
      </c>
      <c r="L90" s="29">
        <f>(STDEV(D81:D90)^2-($G$10^2)+1)/($G$10^2+1)</f>
        <v>1.013937102602208</v>
      </c>
      <c r="M90" s="30">
        <f>SUM(J90:L90)</f>
        <v>3.02254641723657</v>
      </c>
      <c r="N90" s="28">
        <f>SQRT(MAX(M90,0)/3)</f>
        <v>1.00375070232214</v>
      </c>
    </row>
    <row r="91" ht="20.05" customHeight="1">
      <c r="A91" s="18">
        <v>2588</v>
      </c>
      <c r="B91" s="19">
        <v>-0.313075</v>
      </c>
      <c r="C91" s="20">
        <v>0.1809174</v>
      </c>
      <c r="D91" s="20">
        <v>0.9579129</v>
      </c>
      <c r="E91" s="26">
        <f>((STDEVP(B82:B91)^2)-($E$10^2))/($E$10^2)</f>
        <v>385.4200542482183</v>
      </c>
      <c r="F91" s="26">
        <f>(STDEVP(C82:C91)^2-($F$10^2))/($F$10^2)</f>
        <v>202.1623883107099</v>
      </c>
      <c r="G91" s="26">
        <f>(STDEVP(D82:D91)^2-($G$10^2))/($G$10^2)</f>
        <v>441.786190174747</v>
      </c>
      <c r="H91" s="27">
        <f>SUM(E91:G91)</f>
        <v>1029.368632733675</v>
      </c>
      <c r="I91" s="28">
        <f>SQRT(MAX(H91,0)/3)</f>
        <v>18.52357626318125</v>
      </c>
      <c r="J91" s="29">
        <f>((STDEV(B82:B91)^2)-($E$10^2)+1)/($E$10^2+1)</f>
        <v>1.005214989003058</v>
      </c>
      <c r="K91" s="29">
        <f>(STDEV(C82:C91)^2-($F$10^2)+1)/($F$10^2+1)</f>
        <v>1.004854640658673</v>
      </c>
      <c r="L91" s="29">
        <f>(STDEV(D82:D91)^2-($G$10^2)+1)/($G$10^2+1)</f>
        <v>1.014454917994144</v>
      </c>
      <c r="M91" s="30">
        <f>SUM(J91:L91)</f>
        <v>3.024524547655875</v>
      </c>
      <c r="N91" s="28">
        <f>SQRT(MAX(M91,0)/3)</f>
        <v>1.004079105060266</v>
      </c>
    </row>
    <row r="92" ht="20.05" customHeight="1">
      <c r="A92" s="18">
        <v>2589</v>
      </c>
      <c r="B92" s="19">
        <v>-0.4665558</v>
      </c>
      <c r="C92" s="20">
        <v>0.1039833</v>
      </c>
      <c r="D92" s="20">
        <v>0.9555241</v>
      </c>
      <c r="E92" s="26">
        <f>((STDEVP(B83:B92)^2)-($E$10^2))/($E$10^2)</f>
        <v>1064.9869971713</v>
      </c>
      <c r="F92" s="26">
        <f>(STDEVP(C83:C92)^2-($F$10^2))/($F$10^2)</f>
        <v>347.5627985009053</v>
      </c>
      <c r="G92" s="26">
        <f>(STDEVP(D83:D92)^2-($G$10^2))/($G$10^2)</f>
        <v>374.2186393524104</v>
      </c>
      <c r="H92" s="27">
        <f>SUM(E92:G92)</f>
        <v>1786.768435024615</v>
      </c>
      <c r="I92" s="28">
        <f>SQRT(MAX(H92,0)/3)</f>
        <v>24.40470197198766</v>
      </c>
      <c r="J92" s="29">
        <f>((STDEV(B83:B92)^2)-($E$10^2)+1)/($E$10^2+1)</f>
        <v>1.014429105882931</v>
      </c>
      <c r="K92" s="29">
        <f>(STDEV(C83:C92)^2-($F$10^2)+1)/($F$10^2+1)</f>
        <v>1.008360095421197</v>
      </c>
      <c r="L92" s="29">
        <f>(STDEV(D83:D92)^2-($G$10^2)+1)/($G$10^2+1)</f>
        <v>1.012240147037677</v>
      </c>
      <c r="M92" s="30">
        <f>SUM(J92:L92)</f>
        <v>3.035029348341804</v>
      </c>
      <c r="N92" s="28">
        <f>SQRT(MAX(M92,0)/3)</f>
        <v>1.005821281067004</v>
      </c>
    </row>
    <row r="93" ht="20.05" customHeight="1">
      <c r="A93" s="18">
        <v>2590</v>
      </c>
      <c r="B93" s="19">
        <v>-0.4396302</v>
      </c>
      <c r="C93" s="20">
        <v>0.2808428</v>
      </c>
      <c r="D93" s="20">
        <v>0.920314</v>
      </c>
      <c r="E93" s="26">
        <f>((STDEVP(B84:B93)^2)-($E$10^2))/($E$10^2)</f>
        <v>1462.640263091288</v>
      </c>
      <c r="F93" s="26">
        <f>(STDEVP(C84:C93)^2-($F$10^2))/($F$10^2)</f>
        <v>329.2158305908441</v>
      </c>
      <c r="G93" s="26">
        <f>(STDEVP(D84:D93)^2-($G$10^2))/($G$10^2)</f>
        <v>211.7329903592338</v>
      </c>
      <c r="H93" s="27">
        <f>SUM(E93:G93)</f>
        <v>2003.589084041366</v>
      </c>
      <c r="I93" s="28">
        <f>SQRT(MAX(H93,0)/3)</f>
        <v>25.84304602816372</v>
      </c>
      <c r="J93" s="29">
        <f>((STDEV(B84:B93)^2)-($E$10^2)+1)/($E$10^2+1)</f>
        <v>1.019820809684898</v>
      </c>
      <c r="K93" s="29">
        <f>(STDEV(C84:C93)^2-($F$10^2)+1)/($F$10^2+1)</f>
        <v>1.007917768842104</v>
      </c>
      <c r="L93" s="29">
        <f>(STDEV(D84:D93)^2-($G$10^2)+1)/($G$10^2+1)</f>
        <v>1.006914091973479</v>
      </c>
      <c r="M93" s="30">
        <f>SUM(J93:L93)</f>
        <v>3.03465267050048</v>
      </c>
      <c r="N93" s="28">
        <f>SQRT(MAX(M93,0)/3)</f>
        <v>1.00575886283285</v>
      </c>
    </row>
    <row r="94" ht="20.05" customHeight="1">
      <c r="A94" s="18">
        <v>2591</v>
      </c>
      <c r="B94" s="19">
        <v>-0.2756868</v>
      </c>
      <c r="C94" s="20">
        <v>0.5864345</v>
      </c>
      <c r="D94" s="20">
        <v>0.9447328</v>
      </c>
      <c r="E94" s="26">
        <f>((STDEVP(B85:B94)^2)-($E$10^2))/($E$10^2)</f>
        <v>1221.409305525537</v>
      </c>
      <c r="F94" s="26">
        <f>(STDEVP(C85:C94)^2-($F$10^2))/($F$10^2)</f>
        <v>723.5459993343518</v>
      </c>
      <c r="G94" s="26">
        <f>(STDEVP(D85:D94)^2-($G$10^2))/($G$10^2)</f>
        <v>159.9976130700809</v>
      </c>
      <c r="H94" s="27">
        <f>SUM(E94:G94)</f>
        <v>2104.952917929969</v>
      </c>
      <c r="I94" s="28">
        <f>SQRT(MAX(H94,0)/3)</f>
        <v>26.48869518574524</v>
      </c>
      <c r="J94" s="29">
        <f>((STDEV(B85:B94)^2)-($E$10^2)+1)/($E$10^2+1)</f>
        <v>1.01655000573953</v>
      </c>
      <c r="K94" s="29">
        <f>(STDEV(C85:C94)^2-($F$10^2)+1)/($F$10^2+1)</f>
        <v>1.017424664773283</v>
      </c>
      <c r="L94" s="29">
        <f>(STDEV(D85:D94)^2-($G$10^2)+1)/($G$10^2+1)</f>
        <v>1.005218277789786</v>
      </c>
      <c r="M94" s="30">
        <f>SUM(J94:L94)</f>
        <v>3.039192948302599</v>
      </c>
      <c r="N94" s="28">
        <f>SQRT(MAX(M94,0)/3)</f>
        <v>1.00651096173905</v>
      </c>
    </row>
    <row r="95" ht="20.05" customHeight="1">
      <c r="A95" s="18">
        <v>2592</v>
      </c>
      <c r="B95" s="19">
        <v>-0.1653329</v>
      </c>
      <c r="C95" s="20">
        <v>0.5141099</v>
      </c>
      <c r="D95" s="20">
        <v>0.8909562</v>
      </c>
      <c r="E95" s="26">
        <f>((STDEVP(B86:B95)^2)-($E$10^2))/($E$10^2)</f>
        <v>1037.870740452395</v>
      </c>
      <c r="F95" s="26">
        <f>(STDEVP(C86:C95)^2-($F$10^2))/($F$10^2)</f>
        <v>867.8569333197815</v>
      </c>
      <c r="G95" s="26">
        <f>(STDEVP(D86:D95)^2-($G$10^2))/($G$10^2)</f>
        <v>72.1248671744009</v>
      </c>
      <c r="H95" s="27">
        <f>SUM(E95:G95)</f>
        <v>1977.852540946578</v>
      </c>
      <c r="I95" s="28">
        <f>SQRT(MAX(H95,0)/3)</f>
        <v>25.67652975609294</v>
      </c>
      <c r="J95" s="29">
        <f>((STDEV(B86:B95)^2)-($E$10^2)+1)/($E$10^2+1)</f>
        <v>1.014061441797215</v>
      </c>
      <c r="K95" s="29">
        <f>(STDEV(C86:C95)^2-($F$10^2)+1)/($F$10^2+1)</f>
        <v>1.020903853381911</v>
      </c>
      <c r="L95" s="29">
        <f>(STDEV(D86:D95)^2-($G$10^2)+1)/($G$10^2+1)</f>
        <v>1.002337930594926</v>
      </c>
      <c r="M95" s="30">
        <f>SUM(J95:L95)</f>
        <v>3.037303225774051</v>
      </c>
      <c r="N95" s="28">
        <f>SQRT(MAX(M95,0)/3)</f>
        <v>1.006197996714042</v>
      </c>
    </row>
    <row r="96" ht="20.05" customHeight="1">
      <c r="A96" s="18">
        <v>2593</v>
      </c>
      <c r="B96" s="19">
        <v>-0.1539449</v>
      </c>
      <c r="C96" s="20">
        <v>0.485814</v>
      </c>
      <c r="D96" s="20">
        <v>0.8912289</v>
      </c>
      <c r="E96" s="26">
        <f>((STDEVP(B87:B96)^2)-($E$10^2))/($E$10^2)</f>
        <v>1064.314574853168</v>
      </c>
      <c r="F96" s="26">
        <f>(STDEVP(C87:C96)^2-($F$10^2))/($F$10^2)</f>
        <v>931.7760710216264</v>
      </c>
      <c r="G96" s="26">
        <f>(STDEVP(D87:D96)^2-($G$10^2))/($G$10^2)</f>
        <v>68.57301025131174</v>
      </c>
      <c r="H96" s="27">
        <f>SUM(E96:G96)</f>
        <v>2064.663656126106</v>
      </c>
      <c r="I96" s="28">
        <f>SQRT(MAX(H96,0)/3)</f>
        <v>26.23397070038583</v>
      </c>
      <c r="J96" s="29">
        <f>((STDEV(B87:B96)^2)-($E$10^2)+1)/($E$10^2+1)</f>
        <v>1.014419988638638</v>
      </c>
      <c r="K96" s="29">
        <f>(STDEV(C87:C96)^2-($F$10^2)+1)/($F$10^2+1)</f>
        <v>1.022444878234456</v>
      </c>
      <c r="L96" s="29">
        <f>(STDEV(D87:D96)^2-($G$10^2)+1)/($G$10^2+1)</f>
        <v>1.002221505632661</v>
      </c>
      <c r="M96" s="30">
        <f>SUM(J96:L96)</f>
        <v>3.039086372505755</v>
      </c>
      <c r="N96" s="28">
        <f>SQRT(MAX(M96,0)/3)</f>
        <v>1.006493313855215</v>
      </c>
    </row>
    <row r="97" ht="20.05" customHeight="1">
      <c r="A97" s="18">
        <v>2594</v>
      </c>
      <c r="B97" s="19">
        <v>-0.1550028</v>
      </c>
      <c r="C97" s="20">
        <v>0.6699154</v>
      </c>
      <c r="D97" s="20">
        <v>0.9204823</v>
      </c>
      <c r="E97" s="26">
        <f>((STDEVP(B88:B97)^2)-($E$10^2))/($E$10^2)</f>
        <v>1112.948559886540</v>
      </c>
      <c r="F97" s="26">
        <f>(STDEVP(C88:C97)^2-($F$10^2))/($F$10^2)</f>
        <v>1327.449118789168</v>
      </c>
      <c r="G97" s="26">
        <f>(STDEVP(D88:D97)^2-($G$10^2))/($G$10^2)</f>
        <v>56.1213993652664</v>
      </c>
      <c r="H97" s="27">
        <f>SUM(E97:G97)</f>
        <v>2496.519078040975</v>
      </c>
      <c r="I97" s="28">
        <f>SQRT(MAX(H97,0)/3)</f>
        <v>28.84740934665812</v>
      </c>
      <c r="J97" s="29">
        <f>((STDEV(B88:B97)^2)-($E$10^2)+1)/($E$10^2+1)</f>
        <v>1.015079407445127</v>
      </c>
      <c r="K97" s="29">
        <f>(STDEV(C88:C97)^2-($F$10^2)+1)/($F$10^2+1)</f>
        <v>1.031984149601606</v>
      </c>
      <c r="L97" s="29">
        <f>(STDEV(D88:D97)^2-($G$10^2)+1)/($G$10^2+1)</f>
        <v>1.001813359032466</v>
      </c>
      <c r="M97" s="30">
        <f>SUM(J97:L97)</f>
        <v>3.048876916079199</v>
      </c>
      <c r="N97" s="28">
        <f>SQRT(MAX(M97,0)/3)</f>
        <v>1.008113240345415</v>
      </c>
    </row>
    <row r="98" ht="20.05" customHeight="1">
      <c r="A98" s="18">
        <v>2595</v>
      </c>
      <c r="B98" s="19">
        <v>-0.1398579</v>
      </c>
      <c r="C98" s="20">
        <v>0.6210633</v>
      </c>
      <c r="D98" s="20">
        <v>0.8701882</v>
      </c>
      <c r="E98" s="26">
        <f>((STDEVP(B89:B98)^2)-($E$10^2))/($E$10^2)</f>
        <v>1198.232689750583</v>
      </c>
      <c r="F98" s="26">
        <f>(STDEVP(C89:C98)^2-($F$10^2))/($F$10^2)</f>
        <v>1488.877691128360</v>
      </c>
      <c r="G98" s="26">
        <f>(STDEVP(D89:D98)^2-($G$10^2))/($G$10^2)</f>
        <v>62.89028212181448</v>
      </c>
      <c r="H98" s="27">
        <f>SUM(E98:G98)</f>
        <v>2750.000663000757</v>
      </c>
      <c r="I98" s="28">
        <f>SQRT(MAX(H98,0)/3)</f>
        <v>30.27650719067374</v>
      </c>
      <c r="J98" s="29">
        <f>((STDEV(B89:B98)^2)-($E$10^2)+1)/($E$10^2+1)</f>
        <v>1.016235758484195</v>
      </c>
      <c r="K98" s="29">
        <f>(STDEV(C89:C98)^2-($F$10^2)+1)/($F$10^2+1)</f>
        <v>1.035876026914563</v>
      </c>
      <c r="L98" s="29">
        <f>(STDEV(D89:D98)^2-($G$10^2)+1)/($G$10^2+1)</f>
        <v>1.00203523365652</v>
      </c>
      <c r="M98" s="30">
        <f>SUM(J98:L98)</f>
        <v>3.054147019055278</v>
      </c>
      <c r="N98" s="28">
        <f>SQRT(MAX(M98,0)/3)</f>
        <v>1.008984145738554</v>
      </c>
    </row>
    <row r="99" ht="20.05" customHeight="1">
      <c r="A99" s="18">
        <v>2596</v>
      </c>
      <c r="B99" s="19">
        <v>-0.08652034</v>
      </c>
      <c r="C99" s="20">
        <v>0.6191943</v>
      </c>
      <c r="D99" s="20">
        <v>0.8774309</v>
      </c>
      <c r="E99" s="26">
        <f>((STDEVP(B90:B99)^2)-($E$10^2))/($E$10^2)</f>
        <v>1331.341553621343</v>
      </c>
      <c r="F99" s="26">
        <f>(STDEVP(C90:C99)^2-($F$10^2))/($F$10^2)</f>
        <v>1648.384112898856</v>
      </c>
      <c r="G99" s="26">
        <f>(STDEVP(D90:D99)^2-($G$10^2))/($G$10^2)</f>
        <v>42.08818147305031</v>
      </c>
      <c r="H99" s="27">
        <f>SUM(E99:G99)</f>
        <v>3021.813847993250</v>
      </c>
      <c r="I99" s="28">
        <f>SQRT(MAX(H99,0)/3)</f>
        <v>31.7375374385666</v>
      </c>
      <c r="J99" s="29">
        <f>((STDEV(B90:B99)^2)-($E$10^2)+1)/($E$10^2+1)</f>
        <v>1.018040555851437</v>
      </c>
      <c r="K99" s="29">
        <f>(STDEV(C90:C99)^2-($F$10^2)+1)/($F$10^2+1)</f>
        <v>1.039721563148726</v>
      </c>
      <c r="L99" s="29">
        <f>(STDEV(D90:D99)^2-($G$10^2)+1)/($G$10^2+1)</f>
        <v>1.001353369539948</v>
      </c>
      <c r="M99" s="30">
        <f>SUM(J99:L99)</f>
        <v>3.059115488540111</v>
      </c>
      <c r="N99" s="28">
        <f>SQRT(MAX(M99,0)/3)</f>
        <v>1.009804517145127</v>
      </c>
    </row>
    <row r="100" ht="20.05" customHeight="1">
      <c r="A100" s="18">
        <v>2597</v>
      </c>
      <c r="B100" s="19">
        <v>-0.1130094</v>
      </c>
      <c r="C100" s="20">
        <v>0.6206592</v>
      </c>
      <c r="D100" s="20">
        <v>0.8356504</v>
      </c>
      <c r="E100" s="26">
        <f>((STDEVP(B91:B100)^2)-($E$10^2))/($E$10^2)</f>
        <v>1366.478166130875</v>
      </c>
      <c r="F100" s="26">
        <f>(STDEVP(C91:C100)^2-($F$10^2))/($F$10^2)</f>
        <v>1735.450202128158</v>
      </c>
      <c r="G100" s="26">
        <f>(STDEVP(D91:D100)^2-($G$10^2))/($G$10^2)</f>
        <v>48.32858433206915</v>
      </c>
      <c r="H100" s="27">
        <f>SUM(E100:G100)</f>
        <v>3150.256952591102</v>
      </c>
      <c r="I100" s="28">
        <f>SQRT(MAX(H100,0)/3)</f>
        <v>32.40502508660811</v>
      </c>
      <c r="J100" s="29">
        <f>((STDEV(B91:B100)^2)-($E$10^2)+1)/($E$10^2+1)</f>
        <v>1.018516966391704</v>
      </c>
      <c r="K100" s="29">
        <f>(STDEV(C91:C100)^2-($F$10^2)+1)/($F$10^2+1)</f>
        <v>1.041820637262369</v>
      </c>
      <c r="L100" s="29">
        <f>(STDEV(D91:D100)^2-($G$10^2)+1)/($G$10^2+1)</f>
        <v>1.001557921323172</v>
      </c>
      <c r="M100" s="30">
        <f>SUM(J100:L100)</f>
        <v>3.061895524977245</v>
      </c>
      <c r="N100" s="28">
        <f>SQRT(MAX(M100,0)/3)</f>
        <v>1.010263253641882</v>
      </c>
    </row>
    <row r="101" ht="20.05" customHeight="1">
      <c r="A101" s="18">
        <v>2598</v>
      </c>
      <c r="B101" s="19">
        <v>-0.1616028</v>
      </c>
      <c r="C101" s="20">
        <v>0.5211451</v>
      </c>
      <c r="D101" s="20">
        <v>0.8008938</v>
      </c>
      <c r="E101" s="26">
        <f>((STDEVP(B92:B101)^2)-($E$10^2))/($E$10^2)</f>
        <v>1331.596439359385</v>
      </c>
      <c r="F101" s="26">
        <f>(STDEVP(C92:C101)^2-($F$10^2))/($F$10^2)</f>
        <v>1314.375207480073</v>
      </c>
      <c r="G101" s="26">
        <f>(STDEVP(D92:D101)^2-($G$10^2))/($G$10^2)</f>
        <v>68.75352980803757</v>
      </c>
      <c r="H101" s="27">
        <f>SUM(E101:G101)</f>
        <v>2714.725176647496</v>
      </c>
      <c r="I101" s="28">
        <f>SQRT(MAX(H101,0)/3)</f>
        <v>30.08169530155892</v>
      </c>
      <c r="J101" s="29">
        <f>((STDEV(B92:B101)^2)-($E$10^2)+1)/($E$10^2+1)</f>
        <v>1.018044011797912</v>
      </c>
      <c r="K101" s="29">
        <f>(STDEV(C92:C101)^2-($F$10^2)+1)/($F$10^2+1)</f>
        <v>1.031668951008952</v>
      </c>
      <c r="L101" s="29">
        <f>(STDEV(D92:D101)^2-($G$10^2)+1)/($G$10^2+1)</f>
        <v>1.002227422814303</v>
      </c>
      <c r="M101" s="30">
        <f>SUM(J101:L101)</f>
        <v>3.051940385621167</v>
      </c>
      <c r="N101" s="28">
        <f>SQRT(MAX(M101,0)/3)</f>
        <v>1.008619582337029</v>
      </c>
    </row>
    <row r="102" ht="20.05" customHeight="1">
      <c r="A102" s="18">
        <v>2599</v>
      </c>
      <c r="B102" s="19">
        <v>-0.1663703</v>
      </c>
      <c r="C102" s="20">
        <v>0.5126645</v>
      </c>
      <c r="D102" s="20">
        <v>0.8104284</v>
      </c>
      <c r="E102" s="26">
        <f>((STDEVP(B93:B102)^2)-($E$10^2))/($E$10^2)</f>
        <v>762.0866177868789</v>
      </c>
      <c r="F102" s="26">
        <f>(STDEVP(C93:C102)^2-($F$10^2))/($F$10^2)</f>
        <v>506.6528201857389</v>
      </c>
      <c r="G102" s="26">
        <f>(STDEVP(D93:D102)^2-($G$10^2))/($G$10^2)</f>
        <v>69.25432828152115</v>
      </c>
      <c r="H102" s="27">
        <f>SUM(E102:G102)</f>
        <v>1337.993766254139</v>
      </c>
      <c r="I102" s="28">
        <f>SQRT(MAX(H102,0)/3)</f>
        <v>21.11866288581531</v>
      </c>
      <c r="J102" s="29">
        <f>((STDEV(B93:B102)^2)-($E$10^2)+1)/($E$10^2+1)</f>
        <v>1.010322138162281</v>
      </c>
      <c r="K102" s="29">
        <f>(STDEV(C93:C102)^2-($F$10^2)+1)/($F$10^2+1)</f>
        <v>1.012195592676368</v>
      </c>
      <c r="L102" s="29">
        <f>(STDEV(D93:D102)^2-($G$10^2)+1)/($G$10^2+1)</f>
        <v>1.0022438382963</v>
      </c>
      <c r="M102" s="30">
        <f>SUM(J102:L102)</f>
        <v>3.024761569134949</v>
      </c>
      <c r="N102" s="28">
        <f>SQRT(MAX(M102,0)/3)</f>
        <v>1.004118447384728</v>
      </c>
    </row>
  </sheetData>
  <mergeCells count="1">
    <mergeCell ref="A1:N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