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iff.sharepoint.com/teams/DigitalOps_Academy/Shared Documents/Industrial Analytics and AI/02 - Fundamentals - Industrial Data Science/02_Distillation_tower_process_(sensors)/python_in_excel/"/>
    </mc:Choice>
  </mc:AlternateContent>
  <xr:revisionPtr revIDLastSave="250" documentId="8_{B4CEE367-415F-4B5D-9801-21DECB4B5B98}" xr6:coauthVersionLast="47" xr6:coauthVersionMax="47" xr10:uidLastSave="{DFB2322A-63D1-43CF-B8AD-3C963FAB5B96}"/>
  <bookViews>
    <workbookView xWindow="1500" yWindow="-120" windowWidth="27420" windowHeight="16440" firstSheet="1" activeTab="2" xr2:uid="{00000000-000D-0000-FFFF-FFFF00000000}"/>
  </bookViews>
  <sheets>
    <sheet name="tutorials" sheetId="2" r:id="rId1"/>
    <sheet name="data (dist_tower_na)" sheetId="1" r:id="rId2"/>
    <sheet name="Python ML analysis" sheetId="3" r:id="rId3"/>
  </sheets>
  <definedNames>
    <definedName name="dist_tower_table">Table1[]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3" l="1" a="1"/>
  <c r="C10" i="3" a="1"/>
  <c r="C29" i="3" a="1"/>
  <c r="C35" i="3" a="1"/>
  <c r="C48" i="3" a="1"/>
  <c r="C52" i="3" a="1"/>
  <c r="C54" i="3" a="1"/>
  <c r="C55" i="3" a="1"/>
  <c r="C61" i="3" a="1"/>
  <c r="C69" i="3" a="1"/>
  <c r="C89" i="3" a="1"/>
  <c r="C91" i="3" a="1"/>
  <c r="C93" i="3" a="1"/>
  <c r="C93" i="3" l="1"/>
  <c r="C91" i="3"/>
  <c r="C89" i="3"/>
  <c r="C69" i="3"/>
  <c r="C61" i="3"/>
  <c r="C55" i="3"/>
  <c r="C54" i="3"/>
  <c r="C52" i="3"/>
  <c r="C48" i="3"/>
  <c r="C35" i="3"/>
  <c r="C29" i="3"/>
  <c r="C10" i="3"/>
  <c r="C6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8">
    <bk>
      <extLst>
        <ext uri="{3e2802c4-a4d2-4d8b-9148-e3be6c30e623}">
          <xlrd:rvb i="13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0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5"/>
        </ext>
      </extLst>
    </bk>
  </futureMetadata>
  <cellMetadata count="1">
    <bk>
      <rc t="1" v="0"/>
    </bk>
  </cellMetadata>
  <valueMetadata count="1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df = xl(%P2%, headers=True)</code>
    </pythonScript>
    <pythonScript>
      <code>df.plot( x='Date', y='yield', style='.-')</code>
    </pythonScript>
    <pythonScript>
      <code>df.plot(figsize=(10,20), style='.-', x='Date', subplots=True)</code>
    </pythonScript>
    <pythonScript>
      <code>df.describe()</code>
    </pythonScript>
    <pythonScript>
      <code>df = df.fillna(method="ffill") # forward filling (we use last known value until a new one arrives)</code>
    </pythonScript>
    <pythonScript>
      <code>target_colname = xl(%P2%)
y = df[target_colname].copy()
y</code>
    </pythonScript>
    <pythonScript>
      <code>X = df.copy()
# Removing date and yield from model inputs
del X['Date']
del X[target_colname]
X</code>
    </pythonScript>
    <pythonScript>
      <code># Adding synthetic noise as a model inpput to ease variable variable selection 
X["random_noise"] =  np.random.normal(0,1,len(X))
X["random_noise"]</code>
    </pythonScript>
    <pythonScript>
      <code>from sklearn.ensemble import RandomForestRegressor
forest = RandomForestRegressor()
forest.fit(X,y)
RandomForestRegressor()
importances = forest.feature_importances_
df_model_importances = pd.DataFrame(data={"Variable importance": forest.feature_importances_}, index=list(X.columns))
df_model_importances_sorted = df_model_importances.sort_values(by=['Variable importance'])
df_model_importances_sorted.plot.barh(y="Variable importance", figsize=(6,10))</code>
    </pythonScript>
    <pythonScript>
      <code>df.plot.hexbin(x="Temp1", y="FlowC1",  C='yield', reduce_C_function=np.max, gridsize=30, cmap='viridis');</code>
    </pythonScript>
    <pythonScript>
      <code xml:space="preserve">top3_predictors = list(df_model_importances.sort_values(by=['Variable importance'], ascending=False).index[0:3])
print(top3_predictors)
df_results = y.to_frame().copy()
df_results[top3_predictors] = X[top3_predictors].copy()
df_results
</code>
    </pythonScript>
    <pythonScript>
      <code>for column in df_results.columns:
    max_value = df_results[column].max()
    min_value = df_results[column].min()
    if max_value != min_value:
        df_results[column] = (df_results[column] - min_value) / (max_value - min_value)
df_results['yield_cat'] = pd.cut(df_results[target_colname], bins=3, labels=['low', 'medium', 'high'])
df_results</code>
    </pythonScript>
    <pythonScript>
      <code>from pandas.plotting import parallel_coordinates
plt.figure(figsize=(10,6))
paral_axis = ["yield"] +  top3_predictors
print(paral_axis)
parallel_coordinates(df_results, "yield_cat")</code>
    </pythonScript>
  </pythonScripts>
</python>
</file>

<file path=xl/sharedStrings.xml><?xml version="1.0" encoding="utf-8"?>
<sst xmlns="http://schemas.openxmlformats.org/spreadsheetml/2006/main" count="61" uniqueCount="60">
  <si>
    <t>Python in Excel is M365 functionality that provides data anallyst the capability to run Python code as it was VBA</t>
  </si>
  <si>
    <t>You can now include python snippets in Excel and other colleagues will be able to run them without having to install anything (they only need to be connected)</t>
  </si>
  <si>
    <t>However, free computation time is VERY LIMITED (100 MB per cell). The Python environment is in Microsoft Cloud (Anaconda distribution)</t>
  </si>
  <si>
    <t>Thus, local development is encouraged (e.g., Jupyter Notebook) before putting code into Excel</t>
  </si>
  <si>
    <t>Where to learn more?</t>
  </si>
  <si>
    <t>Reading: Get started with Python in Excel</t>
  </si>
  <si>
    <t>https://www.anaconda.com/blog/python-for-excel-analysts-the-basics</t>
  </si>
  <si>
    <t>Video: Introduction to Python in Excel (pandas)</t>
  </si>
  <si>
    <t>https://www.youtube.com/watch?v=FbBXtqtRnWU</t>
  </si>
  <si>
    <t>From Notebook to Python in Excel (advanced)</t>
  </si>
  <si>
    <t xml:space="preserve">https://www.anaconda.com/blog/from-notebook-to-workbook-power-up-your-data-science-skills-with-python-in-excel </t>
  </si>
  <si>
    <t xml:space="preserve">https://www.youtube.com/watch?v=grnEdWkcchY </t>
  </si>
  <si>
    <t xml:space="preserve">https://pretalx.com/pyconde-pydata-2024/talk/UPSJEM/ </t>
  </si>
  <si>
    <t>Date</t>
  </si>
  <si>
    <t>yield</t>
  </si>
  <si>
    <t>OC1</t>
  </si>
  <si>
    <t>Temp11</t>
  </si>
  <si>
    <t>Temp12</t>
  </si>
  <si>
    <t>PressureC1</t>
  </si>
  <si>
    <t>TempC1</t>
  </si>
  <si>
    <t>Temp1</t>
  </si>
  <si>
    <t>FlowC1</t>
  </si>
  <si>
    <t>Temp2</t>
  </si>
  <si>
    <t>Temp3</t>
  </si>
  <si>
    <t>TempC2</t>
  </si>
  <si>
    <t>TempC3</t>
  </si>
  <si>
    <t>Temp4</t>
  </si>
  <si>
    <t>Temp5</t>
  </si>
  <si>
    <t>Temp6</t>
  </si>
  <si>
    <t>Temp7</t>
  </si>
  <si>
    <t>Temp8</t>
  </si>
  <si>
    <t>FlowC9</t>
  </si>
  <si>
    <t>FlowC2</t>
  </si>
  <si>
    <t>Temp9</t>
  </si>
  <si>
    <t>Temp10</t>
  </si>
  <si>
    <t>FlowC3</t>
  </si>
  <si>
    <t>FlowC4</t>
  </si>
  <si>
    <t>VapourPressure</t>
  </si>
  <si>
    <t>Example: Pandas and Scikit Learn example</t>
  </si>
  <si>
    <t>Notebook code (open source)</t>
  </si>
  <si>
    <t>1) Loading dataset into a pandas dataframe</t>
  </si>
  <si>
    <t>2) Visual analysis</t>
  </si>
  <si>
    <t>Yield</t>
  </si>
  <si>
    <t>All</t>
  </si>
  <si>
    <t>&gt;&gt;&gt;</t>
  </si>
  <si>
    <t>3) Descritive statistics</t>
  </si>
  <si>
    <t>df.describe() --&gt;</t>
  </si>
  <si>
    <t>4)  Data prep</t>
  </si>
  <si>
    <t>Imputing missing values (backfill)</t>
  </si>
  <si>
    <t>Defining y:</t>
  </si>
  <si>
    <t>Defining Xs</t>
  </si>
  <si>
    <t>Adding noise</t>
  </si>
  <si>
    <t>5) Predictive analytics</t>
  </si>
  <si>
    <t>Loading scikit learn and running Random Forest model</t>
  </si>
  <si>
    <t>6) Explaning results</t>
  </si>
  <si>
    <t>Top factors affecting yield</t>
  </si>
  <si>
    <t>7) Parallel coordinate plot</t>
  </si>
  <si>
    <t>Prep table</t>
  </si>
  <si>
    <t>Min max norm</t>
  </si>
  <si>
    <t>Plotting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</si>
</sst>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2" fillId="0" borderId="0" xfId="1"/>
    <xf numFmtId="0" fontId="1" fillId="0" borderId="0" xfId="0" applyFont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1">
    <dxf>
      <numFmt numFmtId="164" formatCode="yyyy\-mm\-dd\Thh:mm:ss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microsoft.com/office/2017/06/relationships/rdSupportingPropertyBagStructure" Target="richData/rdsupportingpropertybagstructure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ichStyles" Target="richData/rich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Array" Target="richData/rdarray.xml"/><Relationship Id="rId5" Type="http://schemas.openxmlformats.org/officeDocument/2006/relationships/styles" Target="styles.xml"/><Relationship Id="rId15" Type="http://schemas.microsoft.com/office/2017/06/relationships/rdRichValueTypes" Target="richData/rdRichValueTypes.xml"/><Relationship Id="rId10" Type="http://schemas.microsoft.com/office/2017/06/relationships/rdRichValueStructure" Target="richData/rdrichvaluestructure.xml"/><Relationship Id="rId19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microsoft.com/office/2017/06/relationships/rdSupportingPropertyBag" Target="richData/rdsupportingpropertybag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254577</xdr:colOff>
      <xdr:row>11</xdr:row>
      <xdr:rowOff>9524</xdr:rowOff>
    </xdr:from>
    <xdr:to>
      <xdr:col>3</xdr:col>
      <xdr:colOff>231063</xdr:colOff>
      <xdr:row>20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E58C81-723E-1507-B1ED-5920FE67801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Python ML analysis'!C10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577" y="2105024"/>
          <a:ext cx="2424411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0</xdr:row>
      <xdr:rowOff>171450</xdr:rowOff>
    </xdr:from>
    <xdr:to>
      <xdr:col>8</xdr:col>
      <xdr:colOff>571500</xdr:colOff>
      <xdr:row>33</xdr:row>
      <xdr:rowOff>113354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BFF17B-A71A-3EA0-A1BE-8754EC8A662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Python ML analysis'!C29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71450"/>
          <a:ext cx="3609975" cy="6228404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59</xdr:row>
      <xdr:rowOff>76200</xdr:rowOff>
    </xdr:from>
    <xdr:to>
      <xdr:col>10</xdr:col>
      <xdr:colOff>146847</xdr:colOff>
      <xdr:row>84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B3D28A-ADE6-3977-3D3A-B40F3D92501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Python ML analysis'!C61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9975" y="11315700"/>
          <a:ext cx="3575847" cy="48291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69</xdr:row>
      <xdr:rowOff>85724</xdr:rowOff>
    </xdr:from>
    <xdr:to>
      <xdr:col>3</xdr:col>
      <xdr:colOff>906529</xdr:colOff>
      <xdr:row>83</xdr:row>
      <xdr:rowOff>57149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43AE8D-9B01-5F3B-808E-E03EDBD0382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Python ML analysis'!C69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3230224"/>
          <a:ext cx="3316354" cy="2638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87</xdr:row>
      <xdr:rowOff>161925</xdr:rowOff>
    </xdr:from>
    <xdr:to>
      <xdr:col>15</xdr:col>
      <xdr:colOff>571500</xdr:colOff>
      <xdr:row>113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86EBB0-0573-011B-B6AC-140C50F2839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Python ML analysis'!C93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0" y="16735425"/>
          <a:ext cx="8029575" cy="4810125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2</xdr:row>
      <xdr:rowOff>152400</xdr:rowOff>
    </xdr:from>
    <xdr:to>
      <xdr:col>14</xdr:col>
      <xdr:colOff>247650</xdr:colOff>
      <xdr:row>21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1E7B63-B315-B2D0-0113-AA0D254BC958}"/>
            </a:ext>
            <a:ext uri="{147F2762-F138-4A5C-976F-8EAC2B608ADB}">
              <a16:predDERef xmlns:a16="http://schemas.microsoft.com/office/drawing/2014/main" pred="{A586EBB0-0573-011B-B6AC-140C50F2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0900" y="533400"/>
          <a:ext cx="2714625" cy="357187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2">
  <a r="12" c="12">
    <v t="s"/>
    <v t="s">Date</v>
    <v t="s">yield</v>
    <v t="s">OC1</v>
    <v t="s">Temp11</v>
    <v t="s">Temp12</v>
    <v t="s">...</v>
    <v t="s">Temp9</v>
    <v t="s">Temp10</v>
    <v t="s">FlowC3</v>
    <v t="s">FlowC4</v>
    <v t="s">VapourPressure</v>
    <v>0</v>
    <v t="r">0</v>
    <v>69.400623249999995</v>
    <v>3.1032999999999999</v>
    <v>30.898299999999999</v>
    <v>489.99</v>
    <v t="s">...</v>
    <v>461.2371</v>
    <v>513.96529999999996</v>
    <v>8.6279000000000003</v>
    <v>10.598800000000001</v>
    <v>32.502600000000001</v>
    <v>1</v>
    <v t="r">1</v>
    <v>66.532666460000002</v>
    <v>4.7408000000000001</v>
    <v>31.9099</v>
    <v>480.28879999999998</v>
    <v t="s">...</v>
    <v>450.3</v>
    <v>504.5145</v>
    <v>8.7661999999999995</v>
    <v>10.756</v>
    <v t="r">2</v>
    <v>2</v>
    <v t="r">3</v>
    <v>71.102192590000001</v>
    <v>4.2925000000000004</v>
    <v>29.916499999999999</v>
    <v>486.61900000000003</v>
    <v t="s">...</v>
    <v>458.81009999999998</v>
    <v>508.99970000000002</v>
    <v>8.5319000000000003</v>
    <v>10.573700000000001</v>
    <v>32.166600000000003</v>
    <v>3</v>
    <v t="r">4</v>
    <v>69.793480880000004</v>
    <v>4.4558</v>
    <v>30.622900000000001</v>
    <v>491.13040000000001</v>
    <v t="s">...</v>
    <v>462.52519999999998</v>
    <v>514.17939999999999</v>
    <v>8.6259999999999994</v>
    <v>10.669499999999999</v>
    <v>30.406400000000001</v>
    <v>4</v>
    <v t="r">5</v>
    <v>71.489515830000002</v>
    <v>3.46</v>
    <v>29.497699999999998</v>
    <v>487.64749999999998</v>
    <v t="s">...</v>
    <v t="r">2</v>
    <v>511.09480000000002</v>
    <v>8.5938999999999997</v>
    <v t="r">2</v>
    <v>30.9238</v>
    <v t="s">...</v>
    <v t="s">...</v>
    <v t="s">...</v>
    <v t="s">...</v>
    <v t="s">...</v>
    <v t="s">...</v>
    <v t="s">...</v>
    <v t="s">...</v>
    <v t="s">...</v>
    <v t="s">...</v>
    <v t="s">...</v>
    <v t="s">...</v>
    <v>248</v>
    <v t="r">6</v>
    <v>69.037071159999996</v>
    <v>6.1982999999999997</v>
    <v>16.4131</v>
    <v>466.3347</v>
    <v t="s">...</v>
    <v>451.92689999999999</v>
    <v>479.029</v>
    <v>5.5590000000000002</v>
    <v>6.4470000000000001</v>
    <v>38.850700000000003</v>
    <v>249</v>
    <v t="r">7</v>
    <v>69.202424780000001</v>
    <v>5.7816999999999998</v>
    <v>17.238499999999998</v>
    <v>477.88159999999999</v>
    <v t="s">...</v>
    <v>462.52809999999999</v>
    <v>491.2362</v>
    <v>5.6341999999999999</v>
    <v>6.4359999999999999</v>
    <v>34.265300000000003</v>
    <v>250</v>
    <v t="r">8</v>
    <v>69.409546079999998</v>
    <v>5.95</v>
    <v>16.986599999999999</v>
    <v>472.31760000000003</v>
    <v t="s">...</v>
    <v>457.55110000000002</v>
    <v>485.87860000000001</v>
    <v>5.4809999999999999</v>
    <v>6.3574999999999999</v>
    <v>36.5717</v>
    <v>251</v>
    <v t="r">9</v>
    <v>69.07271059</v>
    <v>6.2583000000000002</v>
    <v>16.677800000000001</v>
    <v>467.00009999999997</v>
    <v t="s">...</v>
    <v>452.70249999999999</v>
    <v>480.28789999999998</v>
    <v>5.4726999999999997</v>
    <v>6.4175000000000004</v>
    <v>38.105400000000003</v>
    <v>252</v>
    <v t="r">10</v>
    <v>68.128287929999999</v>
    <v>5.9866999999999999</v>
    <v>16.8766</v>
    <v>472.27010000000001</v>
    <v t="s">...</v>
    <v>457.78320000000002</v>
    <v>486.02530000000002</v>
    <v>5.4596999999999998</v>
    <v>6.3291000000000004</v>
    <v>35.629800000000003</v>
  </a>
  <a r="2">
    <v>543</v>
    <v>416</v>
  </a>
  <a r="2">
    <v>840</v>
    <v>1450</v>
  </a>
  <a r="12" c="12">
    <v t="s"/>
    <v t="s">Date</v>
    <v t="s">yield</v>
    <v t="s">OC1</v>
    <v t="s">Temp11</v>
    <v t="s">Temp12</v>
    <v t="s">...</v>
    <v t="s">Temp9</v>
    <v t="s">Temp10</v>
    <v t="s">FlowC3</v>
    <v t="s">FlowC4</v>
    <v t="s">VapourPressure</v>
    <v>0</v>
    <v t="r">0</v>
    <v>69.400623249999995</v>
    <v>3.1032999999999999</v>
    <v>30.898299999999999</v>
    <v>489.99</v>
    <v t="s">...</v>
    <v>461.2371</v>
    <v>513.96529999999996</v>
    <v>8.6279000000000003</v>
    <v>10.598800000000001</v>
    <v>32.502600000000001</v>
    <v>1</v>
    <v t="r">1</v>
    <v>66.532666460000002</v>
    <v>4.7408000000000001</v>
    <v>31.9099</v>
    <v>480.28879999999998</v>
    <v t="s">...</v>
    <v>450.3</v>
    <v>504.5145</v>
    <v>8.7661999999999995</v>
    <v>10.756</v>
    <v>32.502600000000001</v>
    <v>2</v>
    <v t="r">3</v>
    <v>71.102192590000001</v>
    <v>4.2925000000000004</v>
    <v>29.916499999999999</v>
    <v>486.61900000000003</v>
    <v t="s">...</v>
    <v>458.81009999999998</v>
    <v>508.99970000000002</v>
    <v>8.5319000000000003</v>
    <v>10.573700000000001</v>
    <v>32.166600000000003</v>
    <v>3</v>
    <v t="r">4</v>
    <v>69.793480880000004</v>
    <v>4.4558</v>
    <v>30.622900000000001</v>
    <v>491.13040000000001</v>
    <v t="s">...</v>
    <v>462.52519999999998</v>
    <v>514.17939999999999</v>
    <v>8.6259999999999994</v>
    <v>10.669499999999999</v>
    <v>30.406400000000001</v>
    <v>4</v>
    <v t="r">5</v>
    <v>71.489515830000002</v>
    <v>3.46</v>
    <v>29.497699999999998</v>
    <v>487.64749999999998</v>
    <v t="s">...</v>
    <v>462.52519999999998</v>
    <v>511.09480000000002</v>
    <v>8.5938999999999997</v>
    <v>10.669499999999999</v>
    <v>30.9238</v>
    <v t="s">...</v>
    <v t="s">...</v>
    <v t="s">...</v>
    <v t="s">...</v>
    <v t="s">...</v>
    <v t="s">...</v>
    <v t="s">...</v>
    <v t="s">...</v>
    <v t="s">...</v>
    <v t="s">...</v>
    <v t="s">...</v>
    <v t="s">...</v>
    <v>248</v>
    <v t="r">6</v>
    <v>69.037071159999996</v>
    <v>6.1982999999999997</v>
    <v>16.4131</v>
    <v>466.3347</v>
    <v t="s">...</v>
    <v>451.92689999999999</v>
    <v>479.029</v>
    <v>5.5590000000000002</v>
    <v>6.4470000000000001</v>
    <v>38.850700000000003</v>
    <v>249</v>
    <v t="r">7</v>
    <v>69.202424780000001</v>
    <v>5.7816999999999998</v>
    <v>17.238499999999998</v>
    <v>477.88159999999999</v>
    <v t="s">...</v>
    <v>462.52809999999999</v>
    <v>491.2362</v>
    <v>5.6341999999999999</v>
    <v>6.4359999999999999</v>
    <v>34.265300000000003</v>
    <v>250</v>
    <v t="r">8</v>
    <v>69.409546079999998</v>
    <v>5.95</v>
    <v>16.986599999999999</v>
    <v>472.31760000000003</v>
    <v t="s">...</v>
    <v>457.55110000000002</v>
    <v>485.87860000000001</v>
    <v>5.4809999999999999</v>
    <v>6.3574999999999999</v>
    <v>36.5717</v>
    <v>251</v>
    <v t="r">9</v>
    <v>69.07271059</v>
    <v>6.2583000000000002</v>
    <v>16.677800000000001</v>
    <v>467.00009999999997</v>
    <v t="s">...</v>
    <v>452.70249999999999</v>
    <v>480.28789999999998</v>
    <v>5.4726999999999997</v>
    <v>6.4175000000000004</v>
    <v>38.105400000000003</v>
    <v>252</v>
    <v t="r">10</v>
    <v>68.128287929999999</v>
    <v>5.9866999999999999</v>
    <v>16.8766</v>
    <v>472.27010000000001</v>
    <v t="s">...</v>
    <v>457.78320000000002</v>
    <v>486.02530000000002</v>
    <v>5.4596999999999998</v>
    <v>6.3291000000000004</v>
    <v>35.629800000000003</v>
  </a>
  <a r="12" c="2">
    <v t="s"/>
    <v t="s">yield</v>
    <v>0</v>
    <v>69.400623249999995</v>
    <v>1</v>
    <v>66.532666460000002</v>
    <v>2</v>
    <v>71.102192590000001</v>
    <v>3</v>
    <v>69.793480880000004</v>
    <v>4</v>
    <v>71.489515830000002</v>
    <v t="s">...</v>
    <v t="s">...</v>
    <v>248</v>
    <v>69.037071159999996</v>
    <v>249</v>
    <v>69.202424780000001</v>
    <v>250</v>
    <v>69.409546079999998</v>
    <v>251</v>
    <v>69.07271059</v>
    <v>252</v>
    <v>68.128287929999999</v>
  </a>
  <a r="12" c="12">
    <v t="s"/>
    <v t="s">OC1</v>
    <v t="s">Temp11</v>
    <v t="s">Temp12</v>
    <v t="s">PressureC1</v>
    <v t="s">TempC1</v>
    <v t="s">...</v>
    <v t="s">Temp9</v>
    <v t="s">Temp10</v>
    <v t="s">FlowC3</v>
    <v t="s">FlowC4</v>
    <v t="s">VapourPressure</v>
    <v>0</v>
    <v>3.1032999999999999</v>
    <v>30.898299999999999</v>
    <v>489.99</v>
    <v>215.06270000000001</v>
    <v>100.2204</v>
    <v t="s">...</v>
    <v>461.2371</v>
    <v>513.96529999999996</v>
    <v>8.6279000000000003</v>
    <v>10.598800000000001</v>
    <v>32.502600000000001</v>
    <v>1</v>
    <v>4.7408000000000001</v>
    <v>31.9099</v>
    <v>480.28879999999998</v>
    <v>205.09989999999999</v>
    <v>100.22969999999999</v>
    <v t="s">...</v>
    <v>450.3</v>
    <v>504.5145</v>
    <v>8.7661999999999995</v>
    <v>10.756</v>
    <v>32.502600000000001</v>
    <v>2</v>
    <v>4.2925000000000004</v>
    <v>29.916499999999999</v>
    <v>486.61900000000003</v>
    <v>205.03039999999999</v>
    <v>100.30840000000001</v>
    <v t="s">...</v>
    <v>458.81009999999998</v>
    <v>508.99970000000002</v>
    <v>8.5319000000000003</v>
    <v>10.573700000000001</v>
    <v>32.166600000000003</v>
    <v>3</v>
    <v>4.4558</v>
    <v>30.622900000000001</v>
    <v>491.13040000000001</v>
    <v>205.2561</v>
    <v>95.576599999999999</v>
    <v t="s">...</v>
    <v>462.52519999999998</v>
    <v>514.17939999999999</v>
    <v>8.6259999999999994</v>
    <v>10.669499999999999</v>
    <v>30.406400000000001</v>
    <v>4</v>
    <v>3.46</v>
    <v>29.497699999999998</v>
    <v>487.64749999999998</v>
    <v>205.0883</v>
    <v>92.905199999999994</v>
    <v t="s">...</v>
    <v>462.52519999999998</v>
    <v>511.09480000000002</v>
    <v>8.5938999999999997</v>
    <v>10.669499999999999</v>
    <v>30.9238</v>
    <v t="s">...</v>
    <v t="s">...</v>
    <v t="s">...</v>
    <v t="s">...</v>
    <v t="s">...</v>
    <v t="s">...</v>
    <v t="s">...</v>
    <v t="s">...</v>
    <v t="s">...</v>
    <v t="s">...</v>
    <v t="s">...</v>
    <v t="s">...</v>
    <v>248</v>
    <v>6.1982999999999997</v>
    <v>16.4131</v>
    <v>466.3347</v>
    <v>229.73929999999999</v>
    <v>121.4354</v>
    <v t="s">...</v>
    <v>451.92689999999999</v>
    <v>479.029</v>
    <v>5.5590000000000002</v>
    <v>6.4470000000000001</v>
    <v>38.850700000000003</v>
    <v>249</v>
    <v>5.7816999999999998</v>
    <v>17.238499999999998</v>
    <v>477.88159999999999</v>
    <v>230.50489999999999</v>
    <v>118.8604</v>
    <v t="s">...</v>
    <v>462.52809999999999</v>
    <v>491.2362</v>
    <v>5.6341999999999999</v>
    <v>6.4359999999999999</v>
    <v>34.265300000000003</v>
    <v>250</v>
    <v>5.95</v>
    <v>16.986599999999999</v>
    <v>472.31760000000003</v>
    <v>230.66380000000001</v>
    <v>120.4027</v>
    <v t="s">...</v>
    <v>457.55110000000002</v>
    <v>485.87860000000001</v>
    <v>5.4809999999999999</v>
    <v>6.3574999999999999</v>
    <v>36.5717</v>
    <v>251</v>
    <v>6.2583000000000002</v>
    <v>16.677800000000001</v>
    <v>467.00009999999997</v>
    <v>230.52260000000001</v>
    <v>119.69889999999999</v>
    <v t="s">...</v>
    <v>452.70249999999999</v>
    <v>480.28789999999998</v>
    <v>5.4726999999999997</v>
    <v>6.4175000000000004</v>
    <v>38.105400000000003</v>
    <v>252</v>
    <v>5.9866999999999999</v>
    <v>16.8766</v>
    <v>472.27010000000001</v>
    <v>225.642</v>
    <v>119.0825</v>
    <v t="s">...</v>
    <v>457.78320000000002</v>
    <v>486.02530000000002</v>
    <v>5.4596999999999998</v>
    <v>6.3291000000000004</v>
    <v>35.629800000000003</v>
  </a>
  <a r="12" c="2">
    <v t="s"/>
    <v t="s">random_noise</v>
    <v>0</v>
    <v>-7.4049488094468374E-2</v>
    <v>1</v>
    <v>1.2289117952279545</v>
    <v>2</v>
    <v>0.91865887412933112</v>
    <v>3</v>
    <v>0.22819594402469243</v>
    <v>4</v>
    <v>0.12858987900177582</v>
    <v t="s">...</v>
    <v t="s">...</v>
    <v>248</v>
    <v>-0.51084584099556396</v>
    <v>249</v>
    <v>-0.28398603843637832</v>
    <v>250</v>
    <v>-1.1645946988075619</v>
    <v>251</v>
    <v>0.49637967093758667</v>
    <v>252</v>
    <v>1.5123388305476466</v>
  </a>
  <a r="2">
    <v>602</v>
    <v>813</v>
  </a>
  <a r="2">
    <v>543</v>
    <v>432</v>
  </a>
  <a r="12" c="5">
    <v t="s"/>
    <v t="s">yield</v>
    <v t="s">Temp1</v>
    <v t="s">FlowC1</v>
    <v t="s">FlowC9</v>
    <v>0</v>
    <v>69.400623249999995</v>
    <v>139.98570000000001</v>
    <v>432.06360000000001</v>
    <v>86.613299999999995</v>
    <v>1</v>
    <v>66.532666460000002</v>
    <v>131.047</v>
    <v>487.40289999999999</v>
    <v>97.61</v>
    <v>2</v>
    <v>71.102192590000001</v>
    <v>118.2666</v>
    <v>437.35160000000002</v>
    <v>88.496700000000004</v>
    <v>3</v>
    <v>69.793480880000004</v>
    <v>118.1769</v>
    <v>481.83139999999997</v>
    <v>95.348299999999995</v>
    <v>4</v>
    <v>71.489515830000002</v>
    <v>120.7891</v>
    <v>481.83139999999997</v>
    <v>82.953299999999999</v>
    <v t="s">...</v>
    <v t="s">...</v>
    <v t="s">...</v>
    <v t="s">...</v>
    <v t="s">...</v>
    <v>248</v>
    <v>69.037071159999996</v>
    <v>130.81379999999999</v>
    <v>212.63849999999999</v>
    <v>41.9133</v>
    <v>249</v>
    <v>69.202424780000001</v>
    <v>128.96729999999999</v>
    <v>225.1412</v>
    <v>45.656700000000001</v>
    <v>250</v>
    <v>69.409546079999998</v>
    <v>130.53280000000001</v>
    <v>223.59649999999999</v>
    <v>44.827800000000003</v>
    <v>251</v>
    <v>69.07271059</v>
    <v>128.5248</v>
    <v>213.56129999999999</v>
    <v>41.707799999999999</v>
    <v>252</v>
    <v>68.128287929999999</v>
    <v>131.04910000000001</v>
    <v>217.4117</v>
    <v>43.576700000000002</v>
  </a>
  <a r="12" c="6">
    <v t="s"/>
    <v t="s">yield</v>
    <v t="s">Temp1</v>
    <v t="s">FlowC1</v>
    <v t="s">FlowC9</v>
    <v t="s">yield_cat</v>
    <v>0</v>
    <v>0.50758828713713666</v>
    <v>0.50793923629685911</v>
    <v>0.7775797136090834</v>
    <v>0.79579948345040452</v>
    <v t="s">medium</v>
    <v>1</v>
    <v>0.16072076113451031</v>
    <v>0.35115927056896257</v>
    <v>0.94480567064530885</v>
    <v>0.96375752410539306</v>
    <v t="s">low</v>
    <v>2</v>
    <v>0.71338606949763206</v>
    <v>0.12699796366876387</v>
    <v>0.79355915066028504</v>
    <v>0.82456558362314791</v>
    <v t="s">high</v>
    <v>3</v>
    <v>0.55510279456085498</v>
    <v>0.12542467416069319</v>
    <v>0.92796954478850657</v>
    <v>0.92921346083646805</v>
    <v t="s">medium</v>
    <v>4</v>
    <v>0.76023121531383597</v>
    <v>0.17124125000219262</v>
    <v>0.92796954478850657</v>
    <v>0.73989849235332472</v>
    <v t="s">high</v>
    <v t="s">...</v>
    <v t="s">...</v>
    <v t="s">...</v>
    <v t="s">...</v>
    <v t="s">...</v>
    <v t="s">...</v>
    <v>248</v>
    <v>0.46361816371300235</v>
    <v>0.3470690686371663</v>
    <v>0.11451436321127459</v>
    <v>0.11307426431393752</v>
    <v t="s">medium</v>
    <v>249</v>
    <v>0.48361700096360827</v>
    <v>0.31468245685731472</v>
    <v>0.15229539717875912</v>
    <v>0.17024906488027872</v>
    <v t="s">medium</v>
    <v>250</v>
    <v>0.50866746656474693</v>
    <v>0.34214048054610885</v>
    <v>0.14762757637448695</v>
    <v>0.15758886501132535</v>
    <v t="s">medium</v>
    <v>251</v>
    <v>0.46792860554230375</v>
    <v>0.30692124607335358</v>
    <v>0.11730290793722935</v>
    <v>0.10993556112529</v>
    <v t="s">medium</v>
    <v>252</v>
    <v>0.35370458629722284</v>
    <v>0.35119610343370022</v>
    <v>0.12893816217738568</v>
    <v>0.13848019562292191</v>
    <v t="s">medium</v>
  </a>
  <a r="2">
    <v>852</v>
    <v>505</v>
  </a>
</arrayData>
</file>

<file path=xl/richData/rdrichvalue.xml><?xml version="1.0" encoding="utf-8"?>
<rvData xmlns="http://schemas.microsoft.com/office/spreadsheetml/2017/richdata" count="56">
  <rv s="0">
    <fb>42603</fb>
    <v>2</v>
  </rv>
  <rv s="0">
    <fb>42605</fb>
    <v>2</v>
  </rv>
  <rv s="0">
    <fb>0</fb>
    <v>3</v>
  </rv>
  <rv s="0">
    <fb>42608</fb>
    <v>2</v>
  </rv>
  <rv s="0">
    <fb>42611</fb>
    <v>2</v>
  </rv>
  <rv s="0">
    <fb>42612</fb>
    <v>2</v>
  </rv>
  <rv s="0">
    <fb>43491</fb>
    <v>2</v>
  </rv>
  <rv s="0">
    <fb>43493</fb>
    <v>2</v>
  </rv>
  <rv s="0">
    <fb>43496</fb>
    <v>2</v>
  </rv>
  <rv s="0">
    <fb>43499</fb>
    <v>2</v>
  </rv>
  <rv s="0">
    <fb>43500</fb>
    <v>2</v>
  </rv>
  <rv s="1">
    <v>0</v>
  </rv>
  <rv s="2">
    <v>DataFrame</v>
    <v>1</v>
    <v>11</v>
  </rv>
  <rv s="3">
    <v>&lt;class 'pandas.core.frame.DataFrame'&gt;</v>
    <v>DataFrame</v>
    <v xml:space="preserve">          Date      yield     OC1   Temp11    Temp12  PressureC1    TempC1  \
0   2016-08-21  69.400623  3.1033  30.8983  489.9900    215.0627  100.2204   
1   2016-08-23  66.532666  4.7408  31.9099  480.2888    205.0999  100.2297   
2   2016-08-26  71...</v>
    <v>12</v>
    <v>4</v>
  </rv>
  <rv s="4">
    <v>0</v>
    <v>9</v>
  </rv>
  <rv s="1">
    <v>1</v>
  </rv>
  <rv s="5">
    <v>Image</v>
    <v>5</v>
    <v>14</v>
    <v>15</v>
  </rv>
  <rv s="3">
    <v>&lt;class 'PIL.PngImagePlugin.PngImageFile'&gt;</v>
    <v>PngImageFile</v>
    <v>&lt;PIL.PngImagePlugin.PngImageFile image mode=RGBA size=543x416 at 0x7FBD5C4EEF60&gt;</v>
    <v>16</v>
    <v>4</v>
  </rv>
  <rv s="4">
    <v>1</v>
    <v>9</v>
  </rv>
  <rv s="1">
    <v>2</v>
  </rv>
  <rv s="5">
    <v>Image</v>
    <v>5</v>
    <v>18</v>
    <v>19</v>
  </rv>
  <rv s="3">
    <v>&lt;class 'PIL.PngImagePlugin.PngImageFile'&gt;</v>
    <v>PngImageFile</v>
    <v>&lt;PIL.PngImagePlugin.PngImageFile image mode=RGBA size=840x1450 at 0x7FBD5C4EF800&gt;</v>
    <v>20</v>
    <v>4</v>
  </rv>
  <rv s="0">
    <fb>43033.363636363632</fb>
    <v>6</v>
  </rv>
  <rv s="0">
    <fb>42801</fb>
    <v>2</v>
  </rv>
  <rv s="0">
    <fb>42981</fb>
    <v>2</v>
  </rv>
  <rv s="0">
    <fb>43332</fb>
    <v>2</v>
  </rv>
  <rv s="1">
    <v>3</v>
  </rv>
  <rv s="2">
    <v>DataFrame</v>
    <v>1</v>
    <v>26</v>
  </rv>
  <rv s="3">
    <v>&lt;class 'pandas.core.frame.DataFrame'&gt;</v>
    <v>DataFrame</v>
    <v xml:space="preserve">          Date      yield     OC1   Temp11    Temp12  PressureC1    TempC1  \
0   2016-08-21  69.400623  3.1033  30.8983  489.9900    215.0627  100.2204   
1   2016-08-23  66.532666  4.7408  31.9099  480.2888    205.0999  100.2297   
2   2016-08-26  71...</v>
    <v>27</v>
    <v>4</v>
  </rv>
  <rv s="1">
    <v>4</v>
  </rv>
  <rv s="2">
    <v>Series</v>
    <v>8</v>
    <v>29</v>
  </rv>
  <rv s="3">
    <v>&lt;class 'pandas.core.series.Series'&gt;</v>
    <v>Series</v>
    <v>0      69.400623
1      66.532666
2      71.102193
3      69.793481
4      71.489516
         ...    
248    69.037071
249    69.202425
250    69.409546
251    69.072711
252    68.128288
Name: yield, Length: 253, dtype: float64</v>
    <v>30</v>
    <v>4</v>
  </rv>
  <rv s="1">
    <v>5</v>
  </rv>
  <rv s="2">
    <v>DataFrame</v>
    <v>10</v>
    <v>32</v>
  </rv>
  <rv s="3">
    <v>&lt;class 'pandas.core.frame.DataFrame'&gt;</v>
    <v>DataFrame</v>
    <v xml:space="preserve">        OC1   Temp11    Temp12  PressureC1    TempC1     Temp1    FlowC1  \
0    3.1033  30.8983  489.9900    215.0627  100.2204  139.9857  432.0636   
1    4.7408  31.9099  480.2888    205.0999  100.2297  131.0470  487.4029   
2    4.2925  29.9165  48...</v>
    <v>33</v>
    <v>4</v>
  </rv>
  <rv s="1">
    <v>6</v>
  </rv>
  <rv s="2">
    <v>Series</v>
    <v>8</v>
    <v>35</v>
  </rv>
  <rv s="3">
    <v>&lt;class 'pandas.core.series.Series'&gt;</v>
    <v>Series</v>
    <v>0     -0.074049
1      1.228912
2      0.918659
3      0.228196
4      0.128590
         ...   
248   -0.510846
249   -0.283986
250   -1.164595
251    0.496380
252    1.512339
Name: random_noise, Length: 253, dtype: float64</v>
    <v>36</v>
    <v>4</v>
  </rv>
  <rv s="4">
    <v>2</v>
    <v>9</v>
  </rv>
  <rv s="1">
    <v>7</v>
  </rv>
  <rv s="5">
    <v>Image</v>
    <v>5</v>
    <v>38</v>
    <v>39</v>
  </rv>
  <rv s="3">
    <v>&lt;class 'PIL.PngImagePlugin.PngImageFile'&gt;</v>
    <v>PngImageFile</v>
    <v>&lt;PIL.PngImagePlugin.PngImageFile image mode=RGBA size=602x813 at 0x7FBD4D8135F0&gt;</v>
    <v>40</v>
    <v>4</v>
  </rv>
  <rv s="4">
    <v>3</v>
    <v>9</v>
  </rv>
  <rv s="1">
    <v>8</v>
  </rv>
  <rv s="5">
    <v>Image</v>
    <v>5</v>
    <v>42</v>
    <v>43</v>
  </rv>
  <rv s="3">
    <v>&lt;class 'PIL.PngImagePlugin.PngImageFile'&gt;</v>
    <v>PngImageFile</v>
    <v>&lt;PIL.PngImagePlugin.PngImageFile image mode=RGBA size=543x432 at 0x7FBD4D5201A0&gt;</v>
    <v>44</v>
    <v>4</v>
  </rv>
  <rv s="1">
    <v>9</v>
  </rv>
  <rv s="2">
    <v>DataFrame</v>
    <v>12</v>
    <v>46</v>
  </rv>
  <rv s="3">
    <v>&lt;class 'pandas.core.frame.DataFrame'&gt;</v>
    <v>DataFrame</v>
    <v xml:space="preserve">         yield     Temp1    FlowC1   FlowC9
0    69.400623  139.9857  432.0636  86.6133
1    66.532666  131.0470  487.4029  97.6100
2    71.102193  118.2666  437.3516  88.4967
3    69.793481  118.1769  481.8314  95.3483
4    71.489516  120.7891  481.83...</v>
    <v>47</v>
    <v>4</v>
  </rv>
  <rv s="1">
    <v>10</v>
  </rv>
  <rv s="2">
    <v>DataFrame</v>
    <v>14</v>
    <v>49</v>
  </rv>
  <rv s="3">
    <v>&lt;class 'pandas.core.frame.DataFrame'&gt;</v>
    <v>DataFrame</v>
    <v xml:space="preserve">        yield     Temp1    FlowC1    FlowC9 yield_cat
0    0.507588  0.507939  0.777580  0.795799    medium
1    0.160721  0.351159  0.944806  0.963758       low
2    0.713386  0.126998  0.793559  0.824566      high
3    0.555103  0.125425  0.927970  0...</v>
    <v>50</v>
    <v>4</v>
  </rv>
  <rv s="4">
    <v>4</v>
    <v>9</v>
  </rv>
  <rv s="1">
    <v>11</v>
  </rv>
  <rv s="5">
    <v>Image</v>
    <v>5</v>
    <v>52</v>
    <v>53</v>
  </rv>
  <rv s="3">
    <v>&lt;class 'PIL.PngImagePlugin.PngImageFile'&gt;</v>
    <v>PngImageFile</v>
    <v>&lt;PIL.PngImagePlugin.PngImageFile image mode=RGBA size=852x505 at 0x7FBD4D20D400&gt;</v>
    <v>54</v>
    <v>4</v>
  </rv>
</rvData>
</file>

<file path=xl/richData/rdrichvaluestructure.xml><?xml version="1.0" encoding="utf-8"?>
<rvStructures xmlns="http://schemas.microsoft.com/office/spreadsheetml/2017/richdata" count="6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15">
    <spb s="0">
      <v>253</v>
      <v>25</v>
      <v>DataFrame</v>
      <v>arrayPreview</v>
      <v>1</v>
    </spb>
    <spb s="1">
      <v>0</v>
    </spb>
    <spb s="2">
      <v>1</v>
    </spb>
    <spb s="2">
      <v>2</v>
    </spb>
    <spb s="3">
      <v>https://www.anaconda.com/excel</v>
      <v>https://res.cdn.office.net/officepysvc/prod-service/anacondalogo.png</v>
      <v>Python provided by Anaconda</v>
    </spb>
    <spb s="4">
      <v>3</v>
    </spb>
    <spb s="2">
      <v>4</v>
    </spb>
    <spb s="0">
      <v>253</v>
      <v>1</v>
      <v>Series</v>
      <v>arrayPreview</v>
      <v>1</v>
    </spb>
    <spb s="1">
      <v>7</v>
    </spb>
    <spb s="0">
      <v>253</v>
      <v>23</v>
      <v>DataFrame</v>
      <v>arrayPreview</v>
      <v>1</v>
    </spb>
    <spb s="1">
      <v>9</v>
    </spb>
    <spb s="0">
      <v>253</v>
      <v>4</v>
      <v>DataFrame</v>
      <v>arrayPreview</v>
      <v>1</v>
    </spb>
    <spb s="1">
      <v>11</v>
    </spb>
    <spb s="0">
      <v>253</v>
      <v>5</v>
      <v>DataFrame</v>
      <v>arrayPreview</v>
      <v>1</v>
    </spb>
    <spb s="1">
      <v>13</v>
    </spb>
  </spbData>
</supportingPropertyBags>
</file>

<file path=xl/richData/rdsupportingpropertybagstructure.xml><?xml version="1.0" encoding="utf-8"?>
<spbStructures xmlns="http://schemas.microsoft.com/office/spreadsheetml/2017/richdata2" count="5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yyyy/mm/dd"/>
    </x:dxf>
    <x:dxf>
      <x:numFmt numFmtId="0" formatCode="General"/>
    </x:dxf>
    <x:dxf>
      <x:numFmt numFmtId="27" formatCode="yyyy/mm/dd\ h:mm"/>
    </x:dxf>
  </dxfs>
  <richProperties>
    <rPr n="NumberFormat" t="s"/>
    <rPr n="IsHeroField" t="b"/>
  </richProperties>
  <richStyles>
    <rSty dxfid="0"/>
    <rSty dxfid="1">
      <rpv i="0">0;-0;"nan"</rpv>
    </rSty>
    <rSty>
      <rpv i="1">1</rpv>
    </rSty>
    <rSty dxfid="2"/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915608-0F30-494D-9678-EE0365D3CE11}" name="Table1" displayName="Table1" ref="A1:Y254" totalsRowShown="0">
  <autoFilter ref="A1:Y254" xr:uid="{64915608-0F30-494D-9678-EE0365D3CE11}"/>
  <tableColumns count="25">
    <tableColumn id="1" xr3:uid="{418607F5-B88F-46A5-B968-1DA82D963BBF}" name="Date" dataDxfId="0"/>
    <tableColumn id="2" xr3:uid="{5E16B7CF-C48E-431B-A9B0-BAD9B03BB739}" name="yield"/>
    <tableColumn id="3" xr3:uid="{5446839E-3D51-430A-ABBF-6225D3E6D592}" name="OC1"/>
    <tableColumn id="4" xr3:uid="{E557D8D8-D7A0-4C49-9D82-99135AF1168A}" name="Temp11"/>
    <tableColumn id="5" xr3:uid="{BAD46911-A8F6-4B21-BC4E-96C662D3B5E8}" name="Temp12"/>
    <tableColumn id="6" xr3:uid="{2B7B06B8-6D37-467E-9B35-D3EB02072AA7}" name="PressureC1"/>
    <tableColumn id="7" xr3:uid="{C1806DCA-6960-45AB-86EA-F25D06EDEDDC}" name="TempC1"/>
    <tableColumn id="8" xr3:uid="{E1C9DE80-2D44-49CC-BEF9-6F6FB9BC81CC}" name="Temp1"/>
    <tableColumn id="9" xr3:uid="{1DF343C8-86BD-4E2A-A100-8EB0C7BEA58D}" name="FlowC1"/>
    <tableColumn id="10" xr3:uid="{01623126-5773-41F2-B322-E3C704BE7F4F}" name="Temp2"/>
    <tableColumn id="11" xr3:uid="{EFC23EDB-A3CB-4640-83EB-7DDABEDA1F86}" name="Temp3"/>
    <tableColumn id="12" xr3:uid="{B8759800-47BC-4E69-A171-F9663B8C8C13}" name="TempC2"/>
    <tableColumn id="13" xr3:uid="{460C67FA-15ED-4260-840B-9B2F3468F5C0}" name="TempC3"/>
    <tableColumn id="14" xr3:uid="{3882D0B2-D765-47F0-98D1-5114871F8536}" name="Temp4"/>
    <tableColumn id="15" xr3:uid="{778BD7E7-6D25-40E4-9FBA-FC570A3797FA}" name="Temp5"/>
    <tableColumn id="16" xr3:uid="{723E6F39-A4C0-4A89-B76C-F525609208D8}" name="Temp6"/>
    <tableColumn id="17" xr3:uid="{808DDDFE-C50F-417B-9734-3D08F5F30138}" name="Temp7"/>
    <tableColumn id="18" xr3:uid="{645B654B-4A90-4F00-8366-370FC5600540}" name="Temp8"/>
    <tableColumn id="19" xr3:uid="{EC8E181C-8FBC-4A8B-AB40-B60EF766C4E6}" name="FlowC9"/>
    <tableColumn id="20" xr3:uid="{48F0737F-504F-4BE7-A48D-0C5E0CAE26A3}" name="FlowC2"/>
    <tableColumn id="21" xr3:uid="{5D9BB429-2A18-4E69-AF16-C02F3BE65490}" name="Temp9"/>
    <tableColumn id="22" xr3:uid="{3BF512C3-07D1-47D1-983F-36E15354F413}" name="Temp10"/>
    <tableColumn id="23" xr3:uid="{B1C3F769-6BED-490A-8189-F1112A385BA5}" name="FlowC3"/>
    <tableColumn id="24" xr3:uid="{0640D0C5-98AD-463F-88C5-BD22B4C00F04}" name="FlowC4"/>
    <tableColumn id="25" xr3:uid="{67508CF0-530B-439C-A952-F739C0426087}" name="VapourPressu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etalx.com/pyconde-pydata-2024/talk/UPSJEM/" TargetMode="External"/><Relationship Id="rId2" Type="http://schemas.openxmlformats.org/officeDocument/2006/relationships/hyperlink" Target="https://www.youtube.com/watch?v=grnEdWkcchY" TargetMode="External"/><Relationship Id="rId1" Type="http://schemas.openxmlformats.org/officeDocument/2006/relationships/hyperlink" Target="https://www.anaconda.com/blog/from-notebook-to-workbook-power-up-your-data-science-skills-with-python-in-ex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industrial-data/predictor-explainer/blob/main/code/python-only/Dist_column_sklearn.ipyn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E518D-41A3-45A6-A882-E6BF620833C1}">
  <dimension ref="B2:C22"/>
  <sheetViews>
    <sheetView workbookViewId="0">
      <selection activeCell="C18" sqref="C18:C22"/>
    </sheetView>
  </sheetViews>
  <sheetFormatPr defaultRowHeight="15" x14ac:dyDescent="0.25"/>
  <sheetData>
    <row r="2" spans="2:3" x14ac:dyDescent="0.25">
      <c r="B2" t="s">
        <v>0</v>
      </c>
    </row>
    <row r="4" spans="2:3" x14ac:dyDescent="0.25">
      <c r="B4" t="s">
        <v>1</v>
      </c>
    </row>
    <row r="6" spans="2:3" x14ac:dyDescent="0.25">
      <c r="B6" t="s">
        <v>2</v>
      </c>
    </row>
    <row r="8" spans="2:3" x14ac:dyDescent="0.25">
      <c r="B8" t="s">
        <v>3</v>
      </c>
    </row>
    <row r="11" spans="2:3" x14ac:dyDescent="0.25">
      <c r="B11" t="s">
        <v>4</v>
      </c>
    </row>
    <row r="12" spans="2:3" x14ac:dyDescent="0.25">
      <c r="C12" s="3" t="s">
        <v>5</v>
      </c>
    </row>
    <row r="13" spans="2:3" x14ac:dyDescent="0.25">
      <c r="C13" s="2" t="s">
        <v>6</v>
      </c>
    </row>
    <row r="15" spans="2:3" x14ac:dyDescent="0.25">
      <c r="C15" s="3" t="s">
        <v>7</v>
      </c>
    </row>
    <row r="16" spans="2:3" x14ac:dyDescent="0.25">
      <c r="C16" s="2" t="s">
        <v>8</v>
      </c>
    </row>
    <row r="18" spans="3:3" x14ac:dyDescent="0.25">
      <c r="C18" s="3" t="s">
        <v>9</v>
      </c>
    </row>
    <row r="19" spans="3:3" x14ac:dyDescent="0.25">
      <c r="C19" s="2" t="s">
        <v>10</v>
      </c>
    </row>
    <row r="21" spans="3:3" x14ac:dyDescent="0.25">
      <c r="C21" s="2" t="s">
        <v>11</v>
      </c>
    </row>
    <row r="22" spans="3:3" x14ac:dyDescent="0.25">
      <c r="C22" s="2" t="s">
        <v>12</v>
      </c>
    </row>
  </sheetData>
  <hyperlinks>
    <hyperlink ref="C19" r:id="rId1" xr:uid="{9645B47F-7FCD-4AC6-8D6A-EEF0ACDD8A90}"/>
    <hyperlink ref="C21" r:id="rId2" xr:uid="{3998FAF9-ACBC-45A2-B0DB-924C3DF17C43}"/>
    <hyperlink ref="C22" r:id="rId3" xr:uid="{D4C75CFA-8873-46E5-B9FE-F12ED5DBEF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54"/>
  <sheetViews>
    <sheetView zoomScale="55" zoomScaleNormal="55" workbookViewId="0">
      <selection activeCell="W59" sqref="W59"/>
    </sheetView>
  </sheetViews>
  <sheetFormatPr defaultRowHeight="15" x14ac:dyDescent="0.25"/>
  <cols>
    <col min="1" max="1" width="26" customWidth="1"/>
    <col min="4" max="5" width="10.140625" customWidth="1"/>
    <col min="6" max="6" width="13" customWidth="1"/>
    <col min="7" max="7" width="10.28515625" customWidth="1"/>
    <col min="9" max="9" width="9.5703125" customWidth="1"/>
    <col min="12" max="13" width="10.28515625" customWidth="1"/>
    <col min="19" max="20" width="9.5703125" customWidth="1"/>
    <col min="22" max="22" width="10.140625" customWidth="1"/>
    <col min="23" max="24" width="9.5703125" customWidth="1"/>
    <col min="25" max="25" width="17.28515625" customWidth="1"/>
  </cols>
  <sheetData>
    <row r="1" spans="1:27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</row>
    <row r="2" spans="1:27" x14ac:dyDescent="0.25">
      <c r="A2" s="1">
        <v>42603</v>
      </c>
      <c r="B2">
        <v>69.400623249999995</v>
      </c>
      <c r="C2">
        <v>3.1032999999999999</v>
      </c>
      <c r="D2">
        <v>30.898299999999999</v>
      </c>
      <c r="E2">
        <v>489.99</v>
      </c>
      <c r="F2">
        <v>215.06270000000001</v>
      </c>
      <c r="G2">
        <v>100.2204</v>
      </c>
      <c r="H2">
        <v>139.98570000000001</v>
      </c>
      <c r="I2">
        <v>432.06360000000001</v>
      </c>
      <c r="J2">
        <v>377.81189999999998</v>
      </c>
      <c r="K2">
        <v>492.13529999999997</v>
      </c>
      <c r="L2">
        <v>490.14589999999998</v>
      </c>
      <c r="M2">
        <v>180.55779999999999</v>
      </c>
      <c r="N2">
        <v>187.4331</v>
      </c>
      <c r="O2">
        <v>489.0043</v>
      </c>
      <c r="P2">
        <v>488.67450000000002</v>
      </c>
      <c r="Q2">
        <v>1129.604</v>
      </c>
      <c r="R2">
        <v>522.47280000000001</v>
      </c>
      <c r="S2">
        <v>86.613299999999995</v>
      </c>
      <c r="T2">
        <v>69.901700000000005</v>
      </c>
      <c r="U2">
        <v>461.2371</v>
      </c>
      <c r="V2">
        <v>513.96529999999996</v>
      </c>
      <c r="W2">
        <v>8.6279000000000003</v>
      </c>
      <c r="X2">
        <v>10.598800000000001</v>
      </c>
      <c r="Y2">
        <v>32.502600000000001</v>
      </c>
    </row>
    <row r="3" spans="1:27" x14ac:dyDescent="0.25">
      <c r="A3" s="1">
        <v>42605</v>
      </c>
      <c r="B3">
        <v>66.532666460000002</v>
      </c>
      <c r="C3">
        <v>4.7408000000000001</v>
      </c>
      <c r="D3">
        <v>31.9099</v>
      </c>
      <c r="E3">
        <v>480.28879999999998</v>
      </c>
      <c r="F3">
        <v>205.09989999999999</v>
      </c>
      <c r="G3">
        <v>100.22969999999999</v>
      </c>
      <c r="H3">
        <v>131.047</v>
      </c>
      <c r="I3">
        <v>487.40289999999999</v>
      </c>
      <c r="J3">
        <v>371.30599999999998</v>
      </c>
      <c r="K3">
        <v>482.21</v>
      </c>
      <c r="L3">
        <v>480.31279999999998</v>
      </c>
      <c r="M3">
        <v>172.6575</v>
      </c>
      <c r="N3">
        <v>179.50890000000001</v>
      </c>
      <c r="O3">
        <v>479.04430000000002</v>
      </c>
      <c r="P3">
        <v>479.5883</v>
      </c>
      <c r="Q3">
        <v>1082.9395</v>
      </c>
      <c r="R3">
        <v>516.01400000000001</v>
      </c>
      <c r="S3">
        <v>97.61</v>
      </c>
      <c r="T3">
        <v>69.69</v>
      </c>
      <c r="U3">
        <v>450.3</v>
      </c>
      <c r="V3">
        <v>504.5145</v>
      </c>
      <c r="W3">
        <v>8.7661999999999995</v>
      </c>
      <c r="X3">
        <v>10.756</v>
      </c>
    </row>
    <row r="4" spans="1:27" x14ac:dyDescent="0.25">
      <c r="A4" s="1">
        <v>42608</v>
      </c>
      <c r="B4">
        <v>71.102192590000001</v>
      </c>
      <c r="C4">
        <v>4.2925000000000004</v>
      </c>
      <c r="D4">
        <v>29.916499999999999</v>
      </c>
      <c r="E4">
        <v>486.61900000000003</v>
      </c>
      <c r="F4">
        <v>205.03039999999999</v>
      </c>
      <c r="G4">
        <v>100.30840000000001</v>
      </c>
      <c r="H4">
        <v>118.2666</v>
      </c>
      <c r="I4">
        <v>437.35160000000002</v>
      </c>
      <c r="K4">
        <v>488.72660000000002</v>
      </c>
      <c r="L4">
        <v>487.00400000000002</v>
      </c>
      <c r="M4">
        <v>165.94</v>
      </c>
      <c r="N4">
        <v>172.92619999999999</v>
      </c>
      <c r="O4">
        <v>485.13260000000002</v>
      </c>
      <c r="P4">
        <v>485.61290000000002</v>
      </c>
      <c r="Q4">
        <v>1076.9067</v>
      </c>
      <c r="R4">
        <v>514.61929999999995</v>
      </c>
      <c r="S4">
        <v>88.496700000000004</v>
      </c>
      <c r="T4">
        <v>70.586699999999993</v>
      </c>
      <c r="U4">
        <v>458.81009999999998</v>
      </c>
      <c r="V4">
        <v>508.99970000000002</v>
      </c>
      <c r="W4">
        <v>8.5319000000000003</v>
      </c>
      <c r="X4">
        <v>10.573700000000001</v>
      </c>
      <c r="Y4">
        <v>32.166600000000003</v>
      </c>
      <c r="AA4" s="2"/>
    </row>
    <row r="5" spans="1:27" x14ac:dyDescent="0.25">
      <c r="A5" s="1">
        <v>42611</v>
      </c>
      <c r="B5">
        <v>69.793480880000004</v>
      </c>
      <c r="C5">
        <v>4.4558</v>
      </c>
      <c r="D5">
        <v>30.622900000000001</v>
      </c>
      <c r="E5">
        <v>491.13040000000001</v>
      </c>
      <c r="F5">
        <v>205.2561</v>
      </c>
      <c r="G5">
        <v>95.576599999999999</v>
      </c>
      <c r="H5">
        <v>118.1769</v>
      </c>
      <c r="I5">
        <v>481.83139999999997</v>
      </c>
      <c r="J5">
        <v>378.00279999999998</v>
      </c>
      <c r="K5">
        <v>493.1481</v>
      </c>
      <c r="L5">
        <v>491.11369999999999</v>
      </c>
      <c r="N5">
        <v>174.2338</v>
      </c>
      <c r="P5">
        <v>489.82619999999997</v>
      </c>
      <c r="Q5">
        <v>1078.9117000000001</v>
      </c>
      <c r="R5">
        <v>519.38229999999999</v>
      </c>
      <c r="S5">
        <v>95.348299999999995</v>
      </c>
      <c r="T5">
        <v>70.216700000000003</v>
      </c>
      <c r="U5">
        <v>462.52519999999998</v>
      </c>
      <c r="V5">
        <v>514.17939999999999</v>
      </c>
      <c r="W5">
        <v>8.6259999999999994</v>
      </c>
      <c r="X5">
        <v>10.669499999999999</v>
      </c>
      <c r="Y5">
        <v>30.406400000000001</v>
      </c>
    </row>
    <row r="6" spans="1:27" x14ac:dyDescent="0.25">
      <c r="A6" s="1">
        <v>42612</v>
      </c>
      <c r="B6">
        <v>71.489515830000002</v>
      </c>
      <c r="C6">
        <v>3.46</v>
      </c>
      <c r="D6">
        <v>29.497699999999998</v>
      </c>
      <c r="E6">
        <v>487.64749999999998</v>
      </c>
      <c r="F6">
        <v>205.0883</v>
      </c>
      <c r="G6">
        <v>92.905199999999994</v>
      </c>
      <c r="H6">
        <v>120.7891</v>
      </c>
      <c r="J6">
        <v>377.88709999999998</v>
      </c>
      <c r="K6">
        <v>490.24860000000001</v>
      </c>
      <c r="L6">
        <v>488.66410000000002</v>
      </c>
      <c r="M6">
        <v>167.0326</v>
      </c>
      <c r="N6">
        <v>173.96809999999999</v>
      </c>
      <c r="O6">
        <v>486.10489999999999</v>
      </c>
      <c r="P6">
        <v>485.57240000000002</v>
      </c>
      <c r="Q6">
        <v>1087.4271000000001</v>
      </c>
      <c r="R6">
        <v>508.67559999999997</v>
      </c>
      <c r="S6">
        <v>82.953299999999999</v>
      </c>
      <c r="T6">
        <v>69.656700000000001</v>
      </c>
      <c r="V6">
        <v>511.09480000000002</v>
      </c>
      <c r="W6">
        <v>8.5938999999999997</v>
      </c>
      <c r="Y6">
        <v>30.9238</v>
      </c>
    </row>
    <row r="7" spans="1:27" x14ac:dyDescent="0.25">
      <c r="A7" s="1">
        <v>42615</v>
      </c>
      <c r="C7">
        <v>4.59</v>
      </c>
      <c r="D7">
        <v>29.840599999999998</v>
      </c>
      <c r="E7">
        <v>492.51479999999998</v>
      </c>
      <c r="F7">
        <v>203.82419999999999</v>
      </c>
      <c r="G7">
        <v>82.575900000000004</v>
      </c>
      <c r="H7">
        <v>121.7929</v>
      </c>
      <c r="I7">
        <v>470.81270000000001</v>
      </c>
      <c r="J7">
        <v>374.24799999999999</v>
      </c>
      <c r="K7">
        <v>493.70949999999999</v>
      </c>
      <c r="L7">
        <v>491.9402</v>
      </c>
      <c r="M7">
        <v>169.7501</v>
      </c>
      <c r="N7">
        <v>176.38030000000001</v>
      </c>
      <c r="O7">
        <v>493.2928</v>
      </c>
      <c r="P7">
        <v>491.11669999999998</v>
      </c>
      <c r="Q7">
        <v>1081.7067999999999</v>
      </c>
      <c r="S7">
        <v>93.563299999999998</v>
      </c>
      <c r="T7">
        <v>71.146699999999996</v>
      </c>
      <c r="U7">
        <v>463.8689</v>
      </c>
      <c r="V7">
        <v>514.96069999999997</v>
      </c>
      <c r="W7">
        <v>8.4506999999999994</v>
      </c>
      <c r="X7">
        <v>10.4359</v>
      </c>
      <c r="Y7">
        <v>30.782599999999999</v>
      </c>
    </row>
    <row r="8" spans="1:27" x14ac:dyDescent="0.25">
      <c r="A8" s="1">
        <v>42617</v>
      </c>
      <c r="B8">
        <v>69.161052490000003</v>
      </c>
      <c r="C8">
        <v>4.1295999999999999</v>
      </c>
      <c r="D8">
        <v>35.525399999999998</v>
      </c>
      <c r="E8">
        <v>478.99959999999999</v>
      </c>
      <c r="F8">
        <v>204.1858</v>
      </c>
      <c r="G8">
        <v>84.946399999999997</v>
      </c>
      <c r="H8">
        <v>120.8903</v>
      </c>
      <c r="I8">
        <v>493.84519999999998</v>
      </c>
      <c r="J8">
        <v>360.83109999999999</v>
      </c>
      <c r="K8">
        <v>480.90199999999999</v>
      </c>
      <c r="L8">
        <v>479.20139999999998</v>
      </c>
      <c r="M8">
        <v>169.99780000000001</v>
      </c>
      <c r="N8">
        <v>176.8023</v>
      </c>
      <c r="O8">
        <v>477.70159999999998</v>
      </c>
      <c r="P8">
        <v>478.19349999999997</v>
      </c>
      <c r="Q8">
        <v>1106.8098</v>
      </c>
      <c r="R8">
        <v>514.3184</v>
      </c>
      <c r="S8">
        <v>99.853300000000004</v>
      </c>
      <c r="T8">
        <v>72.606700000000004</v>
      </c>
      <c r="U8">
        <v>445.3766</v>
      </c>
      <c r="V8">
        <v>503.50749999999999</v>
      </c>
      <c r="W8">
        <v>8.4093</v>
      </c>
      <c r="X8">
        <v>10.0906</v>
      </c>
      <c r="Y8">
        <v>32.579000000000001</v>
      </c>
    </row>
    <row r="9" spans="1:27" x14ac:dyDescent="0.25">
      <c r="A9" s="1">
        <v>42619</v>
      </c>
      <c r="B9">
        <v>71.399191220000006</v>
      </c>
      <c r="C9">
        <v>3.7132999999999998</v>
      </c>
      <c r="D9">
        <v>31.127400000000002</v>
      </c>
      <c r="E9">
        <v>479.06299999999999</v>
      </c>
      <c r="F9">
        <v>204.37379999999999</v>
      </c>
      <c r="G9">
        <v>86.562200000000004</v>
      </c>
      <c r="H9">
        <v>119.4786</v>
      </c>
      <c r="I9">
        <v>429.05799999999999</v>
      </c>
      <c r="J9">
        <v>365.91379999999998</v>
      </c>
      <c r="K9">
        <v>480.91359999999997</v>
      </c>
      <c r="L9">
        <v>479.15980000000002</v>
      </c>
      <c r="M9">
        <v>166.97470000000001</v>
      </c>
      <c r="N9">
        <v>173.65029999999999</v>
      </c>
      <c r="O9">
        <v>478.2398</v>
      </c>
      <c r="P9">
        <v>477.93889999999999</v>
      </c>
      <c r="Q9">
        <v>1090.3262999999999</v>
      </c>
      <c r="R9">
        <v>505.18009999999998</v>
      </c>
      <c r="S9">
        <v>85.823300000000003</v>
      </c>
      <c r="T9">
        <v>72.066699999999997</v>
      </c>
      <c r="U9">
        <v>449.78620000000001</v>
      </c>
      <c r="V9">
        <v>501.04790000000003</v>
      </c>
      <c r="W9">
        <v>8.4413999999999998</v>
      </c>
      <c r="X9">
        <v>10.150399999999999</v>
      </c>
      <c r="Y9">
        <v>34.599600000000002</v>
      </c>
    </row>
    <row r="10" spans="1:27" x14ac:dyDescent="0.25">
      <c r="A10" s="1">
        <v>42622</v>
      </c>
      <c r="B10">
        <v>70.125879679999997</v>
      </c>
      <c r="C10">
        <v>3.09</v>
      </c>
      <c r="D10">
        <v>31.7608</v>
      </c>
      <c r="E10">
        <v>482.66840000000002</v>
      </c>
      <c r="F10">
        <v>204.1163</v>
      </c>
      <c r="G10">
        <v>88.941999999999993</v>
      </c>
      <c r="H10">
        <v>124.839</v>
      </c>
      <c r="I10">
        <v>414.0616</v>
      </c>
      <c r="J10">
        <v>367.23579999999998</v>
      </c>
      <c r="K10">
        <v>483.99829999999997</v>
      </c>
      <c r="L10">
        <v>482.3827</v>
      </c>
      <c r="M10">
        <v>171.4144</v>
      </c>
      <c r="N10">
        <v>178.03710000000001</v>
      </c>
      <c r="O10">
        <v>484.09089999999998</v>
      </c>
      <c r="P10">
        <v>480.20179999999999</v>
      </c>
      <c r="Q10">
        <v>1126.8611000000001</v>
      </c>
      <c r="R10">
        <v>509.56110000000001</v>
      </c>
      <c r="S10">
        <v>82.641099999999994</v>
      </c>
      <c r="T10">
        <v>71.508300000000006</v>
      </c>
      <c r="U10">
        <v>452.23739999999998</v>
      </c>
      <c r="V10">
        <v>505.4058</v>
      </c>
      <c r="W10">
        <v>8.3289000000000009</v>
      </c>
      <c r="X10">
        <v>10.2842</v>
      </c>
      <c r="Y10">
        <v>34.632899999999999</v>
      </c>
    </row>
    <row r="11" spans="1:27" x14ac:dyDescent="0.25">
      <c r="A11" s="1">
        <v>42624</v>
      </c>
      <c r="B11">
        <v>69.726319040000007</v>
      </c>
      <c r="C11">
        <v>4.6216999999999997</v>
      </c>
      <c r="D11">
        <v>32.369700000000002</v>
      </c>
      <c r="E11">
        <v>483.94920000000002</v>
      </c>
      <c r="F11">
        <v>204.15100000000001</v>
      </c>
      <c r="G11">
        <v>85.876999999999995</v>
      </c>
      <c r="H11">
        <v>121.602</v>
      </c>
      <c r="I11">
        <v>505.66809999999998</v>
      </c>
      <c r="J11">
        <v>368.38130000000001</v>
      </c>
      <c r="K11">
        <v>485.1037</v>
      </c>
      <c r="L11">
        <v>483.59359999999998</v>
      </c>
      <c r="M11">
        <v>169.5163</v>
      </c>
      <c r="N11">
        <v>176.33340000000001</v>
      </c>
      <c r="O11">
        <v>484.82010000000002</v>
      </c>
      <c r="P11">
        <v>482.27940000000001</v>
      </c>
      <c r="Q11">
        <v>1087.4791</v>
      </c>
      <c r="R11">
        <v>521.90560000000005</v>
      </c>
      <c r="S11">
        <v>99.982900000000001</v>
      </c>
      <c r="T11">
        <v>71.426699999999997</v>
      </c>
      <c r="U11">
        <v>452.73390000000001</v>
      </c>
      <c r="V11">
        <v>506.49959999999999</v>
      </c>
      <c r="W11">
        <v>8.5192999999999994</v>
      </c>
      <c r="X11">
        <v>10.4781</v>
      </c>
      <c r="Y11">
        <v>31.892700000000001</v>
      </c>
    </row>
    <row r="12" spans="1:27" x14ac:dyDescent="0.25">
      <c r="A12" s="1">
        <v>42626</v>
      </c>
      <c r="B12">
        <v>67.77787094</v>
      </c>
      <c r="C12">
        <v>4.6707999999999998</v>
      </c>
      <c r="D12">
        <v>32.5914</v>
      </c>
      <c r="E12">
        <v>478.21510000000001</v>
      </c>
      <c r="F12">
        <v>200.08090000000001</v>
      </c>
      <c r="G12">
        <v>88.312299999999993</v>
      </c>
      <c r="I12">
        <v>498.94229999999999</v>
      </c>
      <c r="J12">
        <v>363.49829999999997</v>
      </c>
      <c r="K12">
        <v>479.7561</v>
      </c>
      <c r="L12">
        <v>478.06</v>
      </c>
      <c r="M12">
        <v>167.9932</v>
      </c>
      <c r="N12">
        <v>174.8356</v>
      </c>
      <c r="O12">
        <v>478.55810000000002</v>
      </c>
      <c r="P12">
        <v>476.4862</v>
      </c>
      <c r="Q12">
        <v>1087.1493</v>
      </c>
      <c r="R12">
        <v>512.10749999999996</v>
      </c>
      <c r="S12">
        <v>99.648300000000006</v>
      </c>
      <c r="T12">
        <v>70.459999999999994</v>
      </c>
      <c r="U12">
        <v>447.16469999999998</v>
      </c>
      <c r="V12">
        <v>501.03050000000002</v>
      </c>
      <c r="W12">
        <v>8.4336000000000002</v>
      </c>
      <c r="X12">
        <v>10.508599999999999</v>
      </c>
      <c r="Y12">
        <v>33.801400000000001</v>
      </c>
    </row>
    <row r="13" spans="1:27" x14ac:dyDescent="0.25">
      <c r="A13" s="1">
        <v>42629</v>
      </c>
      <c r="B13">
        <v>70.726714430000001</v>
      </c>
      <c r="C13">
        <v>3.52</v>
      </c>
      <c r="D13">
        <v>31.689800000000002</v>
      </c>
      <c r="E13">
        <v>477.80619999999999</v>
      </c>
      <c r="F13">
        <v>200.08090000000001</v>
      </c>
      <c r="G13">
        <v>95.609099999999998</v>
      </c>
      <c r="H13">
        <v>121.1189</v>
      </c>
      <c r="I13">
        <v>437.21850000000001</v>
      </c>
      <c r="J13">
        <v>367.34859999999998</v>
      </c>
      <c r="K13">
        <v>479.33359999999999</v>
      </c>
      <c r="L13">
        <v>477.78449999999998</v>
      </c>
      <c r="M13">
        <v>168.31729999999999</v>
      </c>
      <c r="N13">
        <v>175.0804</v>
      </c>
      <c r="O13">
        <v>478.29770000000002</v>
      </c>
      <c r="P13">
        <v>475.8091</v>
      </c>
      <c r="Q13">
        <v>1098.3901000000001</v>
      </c>
      <c r="R13">
        <v>507.48919999999998</v>
      </c>
      <c r="S13">
        <v>87.356700000000004</v>
      </c>
      <c r="T13">
        <v>69.47</v>
      </c>
      <c r="U13">
        <v>447.64389999999997</v>
      </c>
      <c r="V13">
        <v>501.34300000000002</v>
      </c>
      <c r="W13">
        <v>8.3687000000000005</v>
      </c>
      <c r="X13">
        <v>10.4978</v>
      </c>
      <c r="Y13">
        <v>34.892299999999999</v>
      </c>
    </row>
    <row r="14" spans="1:27" x14ac:dyDescent="0.25">
      <c r="A14" s="1">
        <v>42631</v>
      </c>
      <c r="B14">
        <v>69.656710469999993</v>
      </c>
      <c r="C14">
        <v>4.17</v>
      </c>
      <c r="D14">
        <v>30.033999999999999</v>
      </c>
      <c r="E14">
        <v>481.57369999999997</v>
      </c>
      <c r="F14">
        <v>199.95070000000001</v>
      </c>
      <c r="G14">
        <v>89.479100000000003</v>
      </c>
      <c r="H14">
        <v>121.7611</v>
      </c>
      <c r="I14">
        <v>457.8587</v>
      </c>
      <c r="J14">
        <v>370.11700000000002</v>
      </c>
      <c r="K14">
        <v>483.03179999999998</v>
      </c>
      <c r="L14">
        <v>481.80619999999999</v>
      </c>
      <c r="M14">
        <v>167.43770000000001</v>
      </c>
      <c r="N14">
        <v>173.95769999999999</v>
      </c>
      <c r="O14">
        <v>481.7296</v>
      </c>
      <c r="P14">
        <v>479.72719999999998</v>
      </c>
      <c r="Q14">
        <v>1080.2919999999999</v>
      </c>
      <c r="R14">
        <v>510.01249999999999</v>
      </c>
      <c r="S14">
        <v>92.562200000000004</v>
      </c>
      <c r="T14">
        <v>69.819999999999993</v>
      </c>
      <c r="U14">
        <v>452.99779999999998</v>
      </c>
      <c r="V14">
        <v>504.71710000000002</v>
      </c>
      <c r="W14">
        <v>8.3687000000000005</v>
      </c>
      <c r="X14">
        <v>10.479699999999999</v>
      </c>
      <c r="Y14">
        <v>34.038899999999998</v>
      </c>
    </row>
    <row r="15" spans="1:27" x14ac:dyDescent="0.25">
      <c r="A15" s="1">
        <v>42633</v>
      </c>
      <c r="B15">
        <v>69.535187840000006</v>
      </c>
      <c r="C15">
        <v>3.8525</v>
      </c>
      <c r="D15">
        <v>32.257100000000001</v>
      </c>
      <c r="E15">
        <v>480.42140000000001</v>
      </c>
      <c r="F15">
        <v>200.10400000000001</v>
      </c>
      <c r="G15">
        <v>94.697000000000003</v>
      </c>
      <c r="H15">
        <v>120.85850000000001</v>
      </c>
      <c r="I15">
        <v>479.93079999999998</v>
      </c>
      <c r="J15">
        <v>369.66579999999999</v>
      </c>
      <c r="K15">
        <v>481.88010000000003</v>
      </c>
      <c r="L15">
        <v>480.4957</v>
      </c>
      <c r="M15">
        <v>168.22</v>
      </c>
      <c r="N15">
        <v>174.7861</v>
      </c>
      <c r="O15">
        <v>480.20179999999999</v>
      </c>
      <c r="P15">
        <v>479.10789999999997</v>
      </c>
      <c r="Q15">
        <v>1096.1158</v>
      </c>
      <c r="R15">
        <v>507.3272</v>
      </c>
      <c r="S15">
        <v>95.553299999999993</v>
      </c>
      <c r="T15">
        <v>69.89</v>
      </c>
      <c r="U15">
        <v>449.62299999999999</v>
      </c>
      <c r="V15">
        <v>504.84440000000001</v>
      </c>
      <c r="W15">
        <v>8.3737999999999992</v>
      </c>
      <c r="X15">
        <v>10.5319</v>
      </c>
      <c r="Y15">
        <v>33.9831</v>
      </c>
    </row>
    <row r="16" spans="1:27" x14ac:dyDescent="0.25">
      <c r="A16" s="1">
        <v>42636</v>
      </c>
      <c r="B16">
        <v>70.448295790000003</v>
      </c>
      <c r="C16">
        <v>3.5983000000000001</v>
      </c>
      <c r="D16">
        <v>31.339400000000001</v>
      </c>
      <c r="E16">
        <v>479.9821</v>
      </c>
      <c r="F16">
        <v>200.08949999999999</v>
      </c>
      <c r="G16">
        <v>94.053399999999996</v>
      </c>
      <c r="H16">
        <v>121.3995</v>
      </c>
      <c r="I16">
        <v>443.20949999999999</v>
      </c>
      <c r="J16">
        <v>370.2038</v>
      </c>
      <c r="K16">
        <v>482.23309999999998</v>
      </c>
      <c r="L16">
        <v>480.54430000000002</v>
      </c>
      <c r="M16">
        <v>168.45150000000001</v>
      </c>
      <c r="N16">
        <v>175.2602</v>
      </c>
      <c r="O16">
        <v>479.20049999999998</v>
      </c>
      <c r="P16">
        <v>477.9504</v>
      </c>
      <c r="Q16">
        <v>1116.1411000000001</v>
      </c>
      <c r="R16">
        <v>504.62450000000001</v>
      </c>
      <c r="S16">
        <v>88.033299999999997</v>
      </c>
      <c r="T16">
        <v>69</v>
      </c>
      <c r="U16">
        <v>450.89370000000002</v>
      </c>
      <c r="V16">
        <v>503.59429999999998</v>
      </c>
      <c r="W16">
        <v>8.4049999999999994</v>
      </c>
      <c r="X16">
        <v>10.513299999999999</v>
      </c>
      <c r="Y16">
        <v>33.993400000000001</v>
      </c>
    </row>
    <row r="17" spans="1:25" x14ac:dyDescent="0.25">
      <c r="A17" s="1">
        <v>42638</v>
      </c>
      <c r="B17">
        <v>69.096135799999999</v>
      </c>
      <c r="C17">
        <v>4.2888999999999999</v>
      </c>
      <c r="D17">
        <v>31.001799999999999</v>
      </c>
      <c r="E17">
        <v>483.79930000000002</v>
      </c>
      <c r="F17">
        <v>199.82339999999999</v>
      </c>
      <c r="G17">
        <v>88.974400000000003</v>
      </c>
      <c r="H17">
        <v>119.7303</v>
      </c>
      <c r="I17">
        <v>493.16829999999999</v>
      </c>
      <c r="J17">
        <v>370.21249999999998</v>
      </c>
      <c r="K17">
        <v>485.50299999999999</v>
      </c>
      <c r="L17">
        <v>483.9316</v>
      </c>
      <c r="M17">
        <v>167.86359999999999</v>
      </c>
      <c r="N17">
        <v>174.58029999999999</v>
      </c>
      <c r="O17">
        <v>482.85820000000001</v>
      </c>
      <c r="P17">
        <v>482.90440000000001</v>
      </c>
      <c r="Q17">
        <v>1091.7671</v>
      </c>
      <c r="R17">
        <v>509.63639999999998</v>
      </c>
      <c r="S17">
        <v>99.593299999999999</v>
      </c>
      <c r="T17">
        <v>69.128299999999996</v>
      </c>
      <c r="U17">
        <v>454.50119999999998</v>
      </c>
      <c r="V17">
        <v>508.7971</v>
      </c>
      <c r="W17">
        <v>8.4956999999999994</v>
      </c>
      <c r="X17">
        <v>10.510300000000001</v>
      </c>
      <c r="Y17">
        <v>32.7455</v>
      </c>
    </row>
    <row r="18" spans="1:25" x14ac:dyDescent="0.25">
      <c r="A18" s="1">
        <v>42640</v>
      </c>
      <c r="B18">
        <v>67.693074379999999</v>
      </c>
      <c r="C18">
        <v>5.3433000000000002</v>
      </c>
      <c r="D18">
        <v>27.902899999999999</v>
      </c>
      <c r="E18">
        <v>489.04689999999999</v>
      </c>
      <c r="F18">
        <v>210.035</v>
      </c>
      <c r="G18">
        <v>88.247500000000002</v>
      </c>
      <c r="H18">
        <v>121.7582</v>
      </c>
      <c r="I18">
        <v>477.226</v>
      </c>
      <c r="J18">
        <v>376.64319999999998</v>
      </c>
      <c r="K18">
        <v>490.61900000000003</v>
      </c>
      <c r="L18">
        <v>489.21510000000001</v>
      </c>
      <c r="M18">
        <v>169.10890000000001</v>
      </c>
      <c r="N18">
        <v>175.8802</v>
      </c>
      <c r="O18">
        <v>488.6397</v>
      </c>
      <c r="P18">
        <v>487.71370000000002</v>
      </c>
      <c r="Q18">
        <v>1056.8033</v>
      </c>
      <c r="R18">
        <v>512.63419999999996</v>
      </c>
      <c r="S18">
        <v>96.657799999999995</v>
      </c>
      <c r="T18">
        <v>69.569999999999993</v>
      </c>
      <c r="U18">
        <v>462.71609999999998</v>
      </c>
      <c r="V18">
        <v>510.99639999999999</v>
      </c>
      <c r="W18">
        <v>8.4068000000000005</v>
      </c>
      <c r="X18">
        <v>10.492900000000001</v>
      </c>
      <c r="Y18">
        <v>31.435600000000001</v>
      </c>
    </row>
    <row r="19" spans="1:25" x14ac:dyDescent="0.25">
      <c r="A19" s="1">
        <v>42643</v>
      </c>
      <c r="B19">
        <v>69.899465660000004</v>
      </c>
      <c r="C19">
        <v>3.4016999999999999</v>
      </c>
      <c r="D19">
        <v>30.957000000000001</v>
      </c>
      <c r="E19">
        <v>487.08350000000002</v>
      </c>
      <c r="F19">
        <v>209.91640000000001</v>
      </c>
      <c r="G19">
        <v>87.812299999999993</v>
      </c>
      <c r="H19">
        <v>121.411</v>
      </c>
      <c r="I19">
        <v>435.8184</v>
      </c>
      <c r="J19">
        <v>371.81220000000002</v>
      </c>
      <c r="K19">
        <v>489.02749999999997</v>
      </c>
      <c r="L19">
        <v>487.74489999999997</v>
      </c>
      <c r="M19">
        <v>169.41220000000001</v>
      </c>
      <c r="N19">
        <v>176.08070000000001</v>
      </c>
      <c r="O19">
        <v>486.59679999999997</v>
      </c>
      <c r="P19">
        <v>484.96480000000003</v>
      </c>
      <c r="Q19">
        <v>1111.2974999999999</v>
      </c>
      <c r="R19">
        <v>509.10390000000001</v>
      </c>
      <c r="S19">
        <v>88.146699999999996</v>
      </c>
      <c r="T19">
        <v>68.38</v>
      </c>
      <c r="U19">
        <v>458.07049999999998</v>
      </c>
      <c r="V19">
        <v>510.21510000000001</v>
      </c>
      <c r="W19">
        <v>8.4657</v>
      </c>
      <c r="X19">
        <v>10.5961</v>
      </c>
      <c r="Y19">
        <v>32.500100000000003</v>
      </c>
    </row>
    <row r="20" spans="1:25" x14ac:dyDescent="0.25">
      <c r="A20" s="1">
        <v>42652</v>
      </c>
      <c r="B20">
        <v>69.973790600000001</v>
      </c>
      <c r="C20">
        <v>5.24</v>
      </c>
      <c r="D20">
        <v>27.5547</v>
      </c>
      <c r="E20">
        <v>479.68049999999999</v>
      </c>
      <c r="F20">
        <v>211.93559999999999</v>
      </c>
      <c r="G20">
        <v>105.2115</v>
      </c>
      <c r="H20">
        <v>118.4661</v>
      </c>
      <c r="I20">
        <v>451.91980000000001</v>
      </c>
      <c r="J20">
        <v>368.69380000000001</v>
      </c>
      <c r="K20">
        <v>481.33030000000002</v>
      </c>
      <c r="L20">
        <v>479.59269999999998</v>
      </c>
      <c r="M20">
        <v>160.56739999999999</v>
      </c>
      <c r="N20">
        <v>167.77619999999999</v>
      </c>
      <c r="O20">
        <v>480.14389999999997</v>
      </c>
      <c r="P20">
        <v>477.65530000000001</v>
      </c>
      <c r="Q20">
        <v>1046.9513999999999</v>
      </c>
      <c r="R20">
        <v>499.94830000000002</v>
      </c>
      <c r="S20">
        <v>90.293300000000002</v>
      </c>
      <c r="T20">
        <v>67.965599999999995</v>
      </c>
      <c r="U20">
        <v>453.77550000000002</v>
      </c>
      <c r="V20">
        <v>500.06979999999999</v>
      </c>
      <c r="W20">
        <v>8.5039999999999996</v>
      </c>
      <c r="X20">
        <v>10.569699999999999</v>
      </c>
      <c r="Y20">
        <v>34.089300000000001</v>
      </c>
    </row>
    <row r="21" spans="1:25" x14ac:dyDescent="0.25">
      <c r="A21" s="1">
        <v>42664</v>
      </c>
      <c r="B21">
        <v>70.050301970000007</v>
      </c>
      <c r="C21">
        <v>4.1849999999999996</v>
      </c>
      <c r="D21">
        <v>23.1568</v>
      </c>
      <c r="E21">
        <v>479.84870000000001</v>
      </c>
      <c r="F21">
        <v>250.0772</v>
      </c>
      <c r="G21">
        <v>107.1746</v>
      </c>
      <c r="H21">
        <v>120.36960000000001</v>
      </c>
      <c r="I21">
        <v>391.34739999999999</v>
      </c>
      <c r="J21">
        <v>374.30579999999998</v>
      </c>
      <c r="K21">
        <v>481.81060000000002</v>
      </c>
      <c r="L21">
        <v>480.61840000000001</v>
      </c>
      <c r="M21">
        <v>165.1044</v>
      </c>
      <c r="N21">
        <v>171.595</v>
      </c>
      <c r="O21">
        <v>480.08600000000001</v>
      </c>
      <c r="P21">
        <v>476.87979999999999</v>
      </c>
      <c r="Q21">
        <v>1021.6660000000001</v>
      </c>
      <c r="R21">
        <v>479.94709999999998</v>
      </c>
      <c r="S21">
        <v>79.426699999999997</v>
      </c>
      <c r="T21">
        <v>67.226699999999994</v>
      </c>
      <c r="U21">
        <v>458.65379999999999</v>
      </c>
      <c r="V21">
        <v>498.81970000000001</v>
      </c>
      <c r="W21">
        <v>6.4398</v>
      </c>
      <c r="X21">
        <v>7.9744999999999999</v>
      </c>
      <c r="Y21">
        <v>38.529699999999998</v>
      </c>
    </row>
    <row r="22" spans="1:25" x14ac:dyDescent="0.25">
      <c r="A22" s="1">
        <v>42666</v>
      </c>
      <c r="B22">
        <v>71.195083499999996</v>
      </c>
      <c r="C22">
        <v>5.4850000000000003</v>
      </c>
      <c r="D22">
        <v>23.6435</v>
      </c>
      <c r="E22">
        <v>474.89190000000002</v>
      </c>
      <c r="F22">
        <v>249.9297</v>
      </c>
      <c r="G22">
        <v>106.32729999999999</v>
      </c>
      <c r="H22">
        <v>119.9068</v>
      </c>
      <c r="I22">
        <v>415.01049999999998</v>
      </c>
      <c r="J22">
        <v>369.52690000000001</v>
      </c>
      <c r="K22">
        <v>476.66559999999998</v>
      </c>
      <c r="L22">
        <v>474.90660000000003</v>
      </c>
      <c r="M22">
        <v>163.36600000000001</v>
      </c>
      <c r="N22">
        <v>170.10239999999999</v>
      </c>
      <c r="O22">
        <v>475.17250000000001</v>
      </c>
      <c r="P22">
        <v>472.82279999999997</v>
      </c>
      <c r="Q22">
        <v>1005.0956</v>
      </c>
      <c r="R22">
        <v>474.86579999999998</v>
      </c>
      <c r="S22">
        <v>86.196700000000007</v>
      </c>
      <c r="T22">
        <v>67.216700000000003</v>
      </c>
      <c r="U22">
        <v>453.02210000000002</v>
      </c>
      <c r="V22">
        <v>493.36799999999999</v>
      </c>
      <c r="W22">
        <v>6.2725999999999997</v>
      </c>
      <c r="X22">
        <v>7.9063999999999997</v>
      </c>
      <c r="Y22">
        <v>40.270200000000003</v>
      </c>
    </row>
    <row r="23" spans="1:25" x14ac:dyDescent="0.25">
      <c r="A23" s="1">
        <v>42668</v>
      </c>
      <c r="B23">
        <v>71.14084948</v>
      </c>
      <c r="C23">
        <v>4.7675000000000001</v>
      </c>
      <c r="D23">
        <v>21.368600000000001</v>
      </c>
      <c r="E23">
        <v>478.7826</v>
      </c>
      <c r="F23">
        <v>249.9239</v>
      </c>
      <c r="G23">
        <v>107.2949</v>
      </c>
      <c r="H23">
        <v>120.1584</v>
      </c>
      <c r="I23">
        <v>370.81420000000003</v>
      </c>
      <c r="J23">
        <v>375.3415</v>
      </c>
      <c r="K23">
        <v>480.5258</v>
      </c>
      <c r="L23">
        <v>479.08569999999997</v>
      </c>
      <c r="M23">
        <v>149.71340000000001</v>
      </c>
      <c r="N23">
        <v>157.12459999999999</v>
      </c>
      <c r="O23">
        <v>479.54199999999997</v>
      </c>
      <c r="P23">
        <v>475.97699999999998</v>
      </c>
      <c r="Q23">
        <v>990.99019999999996</v>
      </c>
      <c r="R23">
        <v>473.40159999999997</v>
      </c>
      <c r="S23">
        <v>74.59</v>
      </c>
      <c r="T23">
        <v>67.583299999999994</v>
      </c>
      <c r="U23">
        <v>459.15730000000002</v>
      </c>
      <c r="V23">
        <v>496.84620000000001</v>
      </c>
      <c r="W23">
        <v>6.4184000000000001</v>
      </c>
      <c r="X23">
        <v>7.6372</v>
      </c>
      <c r="Y23">
        <v>40.087000000000003</v>
      </c>
    </row>
    <row r="24" spans="1:25" x14ac:dyDescent="0.25">
      <c r="A24" s="1">
        <v>42673</v>
      </c>
      <c r="C24">
        <v>4.085</v>
      </c>
      <c r="D24">
        <v>27.514700000000001</v>
      </c>
      <c r="E24">
        <v>484.45940000000002</v>
      </c>
      <c r="F24">
        <v>250.0772</v>
      </c>
      <c r="G24">
        <v>105.06789999999999</v>
      </c>
      <c r="H24">
        <v>120.1324</v>
      </c>
      <c r="I24">
        <v>401.98129999999998</v>
      </c>
      <c r="J24">
        <v>370.46710000000002</v>
      </c>
      <c r="K24">
        <v>486.2901</v>
      </c>
      <c r="L24">
        <v>484.76049999999998</v>
      </c>
      <c r="M24">
        <v>163.90299999999999</v>
      </c>
      <c r="N24">
        <v>170.78749999999999</v>
      </c>
      <c r="O24">
        <v>484.84320000000002</v>
      </c>
      <c r="P24">
        <v>481.94380000000001</v>
      </c>
      <c r="Q24">
        <v>1056.3172999999999</v>
      </c>
      <c r="R24">
        <v>504.38139999999999</v>
      </c>
      <c r="S24">
        <v>85.726699999999994</v>
      </c>
      <c r="T24">
        <v>68.396699999999996</v>
      </c>
      <c r="U24">
        <v>458.77539999999999</v>
      </c>
      <c r="V24">
        <v>505.79349999999999</v>
      </c>
      <c r="W24">
        <v>8.0761000000000003</v>
      </c>
      <c r="X24">
        <v>9.6189999999999998</v>
      </c>
      <c r="Y24">
        <v>38.886200000000002</v>
      </c>
    </row>
    <row r="25" spans="1:25" x14ac:dyDescent="0.25">
      <c r="A25" s="1">
        <v>42692</v>
      </c>
      <c r="B25">
        <v>69.221688999999998</v>
      </c>
      <c r="C25">
        <v>3</v>
      </c>
      <c r="D25">
        <v>27.300599999999999</v>
      </c>
      <c r="E25">
        <v>494.68869999999998</v>
      </c>
      <c r="F25">
        <v>249.95859999999999</v>
      </c>
      <c r="G25">
        <v>112.60080000000001</v>
      </c>
      <c r="H25">
        <v>117.824</v>
      </c>
      <c r="I25">
        <v>296.50380000000001</v>
      </c>
      <c r="J25">
        <v>378.0838</v>
      </c>
      <c r="K25">
        <v>497.19349999999997</v>
      </c>
      <c r="L25">
        <v>495.75130000000001</v>
      </c>
      <c r="M25">
        <v>138.3201</v>
      </c>
      <c r="N25">
        <v>141.917</v>
      </c>
      <c r="O25">
        <v>493.2928</v>
      </c>
      <c r="P25">
        <v>492.51729999999998</v>
      </c>
      <c r="Q25">
        <v>1101.0636</v>
      </c>
      <c r="R25">
        <v>496.07069999999999</v>
      </c>
      <c r="S25">
        <v>59.504399999999997</v>
      </c>
      <c r="T25">
        <v>68.033299999999997</v>
      </c>
      <c r="U25">
        <v>469.8929</v>
      </c>
      <c r="V25">
        <v>518.75729999999999</v>
      </c>
      <c r="W25">
        <v>6.7309999999999999</v>
      </c>
      <c r="X25">
        <v>8.2245000000000008</v>
      </c>
      <c r="Y25">
        <v>35.176099999999998</v>
      </c>
    </row>
    <row r="26" spans="1:25" x14ac:dyDescent="0.25">
      <c r="A26" s="1">
        <v>42696</v>
      </c>
      <c r="B26">
        <v>69.368007700000007</v>
      </c>
      <c r="C26">
        <v>6.2792000000000003</v>
      </c>
      <c r="D26">
        <v>23.0031</v>
      </c>
      <c r="E26">
        <v>459.13780000000003</v>
      </c>
      <c r="F26">
        <v>249.93549999999999</v>
      </c>
      <c r="G26">
        <v>114.25830000000001</v>
      </c>
      <c r="H26">
        <v>118.8509</v>
      </c>
      <c r="I26">
        <v>230.6086</v>
      </c>
      <c r="J26">
        <v>355.33769999999998</v>
      </c>
      <c r="K26">
        <v>461.56060000000002</v>
      </c>
      <c r="L26">
        <v>459.72280000000001</v>
      </c>
      <c r="M26">
        <v>143.58850000000001</v>
      </c>
      <c r="N26">
        <v>150.01310000000001</v>
      </c>
      <c r="O26">
        <v>458.47019999999998</v>
      </c>
      <c r="P26">
        <v>456.79759999999999</v>
      </c>
      <c r="Q26">
        <v>990.86869999999999</v>
      </c>
      <c r="R26">
        <v>458.42970000000003</v>
      </c>
      <c r="S26">
        <v>46.24</v>
      </c>
      <c r="T26">
        <v>66.923299999999998</v>
      </c>
      <c r="U26">
        <v>438.5575</v>
      </c>
      <c r="V26">
        <v>478.77800000000002</v>
      </c>
      <c r="W26">
        <v>6.1028000000000002</v>
      </c>
      <c r="X26">
        <v>8.2182999999999993</v>
      </c>
      <c r="Y26">
        <v>50.319400000000002</v>
      </c>
    </row>
    <row r="27" spans="1:25" x14ac:dyDescent="0.25">
      <c r="A27" s="1">
        <v>42699</v>
      </c>
      <c r="B27">
        <v>70.165459729999995</v>
      </c>
      <c r="C27">
        <v>3.4683000000000002</v>
      </c>
      <c r="D27">
        <v>24.5869</v>
      </c>
      <c r="E27">
        <v>487.34620000000001</v>
      </c>
      <c r="F27">
        <v>250.06270000000001</v>
      </c>
      <c r="G27">
        <v>116.3232</v>
      </c>
      <c r="H27">
        <v>121.871</v>
      </c>
      <c r="I27">
        <v>289.79829999999998</v>
      </c>
      <c r="J27">
        <v>374.1438</v>
      </c>
      <c r="K27">
        <v>489.55990000000003</v>
      </c>
      <c r="L27">
        <v>487.9973</v>
      </c>
      <c r="M27">
        <v>153.07220000000001</v>
      </c>
      <c r="N27">
        <v>159.6097</v>
      </c>
      <c r="O27">
        <v>486.13959999999997</v>
      </c>
      <c r="P27">
        <v>485.68819999999999</v>
      </c>
      <c r="Q27">
        <v>1068.2611999999999</v>
      </c>
      <c r="R27">
        <v>492.00220000000002</v>
      </c>
      <c r="S27">
        <v>57.79</v>
      </c>
      <c r="T27">
        <v>67.136700000000005</v>
      </c>
      <c r="U27">
        <v>464.97300000000001</v>
      </c>
      <c r="V27">
        <v>509.50319999999999</v>
      </c>
      <c r="W27">
        <v>6.8059000000000003</v>
      </c>
      <c r="X27">
        <v>8.1884999999999994</v>
      </c>
      <c r="Y27">
        <v>35.979799999999997</v>
      </c>
    </row>
    <row r="28" spans="1:25" x14ac:dyDescent="0.25">
      <c r="A28" s="1">
        <v>42701</v>
      </c>
      <c r="B28">
        <v>70.076128499999996</v>
      </c>
      <c r="C28">
        <v>2.9792000000000001</v>
      </c>
      <c r="D28">
        <v>24.941299999999998</v>
      </c>
      <c r="E28">
        <v>478.41390000000001</v>
      </c>
      <c r="F28">
        <v>249.93260000000001</v>
      </c>
      <c r="G28">
        <v>118.67059999999999</v>
      </c>
      <c r="H28">
        <v>119.6927</v>
      </c>
      <c r="I28">
        <v>315.55290000000002</v>
      </c>
      <c r="J28">
        <v>366.74979999999999</v>
      </c>
      <c r="K28">
        <v>480.2133</v>
      </c>
      <c r="L28">
        <v>478.34010000000001</v>
      </c>
      <c r="M28">
        <v>145.5538</v>
      </c>
      <c r="N28">
        <v>151.37289999999999</v>
      </c>
      <c r="O28">
        <v>478.22239999999999</v>
      </c>
      <c r="P28">
        <v>476.87979999999999</v>
      </c>
      <c r="Q28">
        <v>1077.7746999999999</v>
      </c>
      <c r="R28">
        <v>489.45</v>
      </c>
      <c r="S28">
        <v>62.89</v>
      </c>
      <c r="T28">
        <v>69.599999999999994</v>
      </c>
      <c r="U28">
        <v>455.27199999999999</v>
      </c>
      <c r="V28">
        <v>499.66469999999998</v>
      </c>
      <c r="W28">
        <v>6.9985999999999997</v>
      </c>
      <c r="X28">
        <v>8.2797999999999998</v>
      </c>
      <c r="Y28">
        <v>39.629199999999997</v>
      </c>
    </row>
    <row r="29" spans="1:25" x14ac:dyDescent="0.25">
      <c r="A29" s="1">
        <v>42703</v>
      </c>
      <c r="B29">
        <v>69.297159609999994</v>
      </c>
      <c r="C29">
        <v>3.5232999999999999</v>
      </c>
      <c r="D29">
        <v>19.6568</v>
      </c>
      <c r="E29">
        <v>501.41849999999999</v>
      </c>
      <c r="F29">
        <v>249.89789999999999</v>
      </c>
      <c r="G29">
        <v>83.927800000000005</v>
      </c>
      <c r="H29">
        <v>117.97150000000001</v>
      </c>
      <c r="I29">
        <v>306.46949999999998</v>
      </c>
      <c r="J29">
        <v>387.2251</v>
      </c>
      <c r="K29">
        <v>502.84769999999997</v>
      </c>
      <c r="L29">
        <v>501.06020000000001</v>
      </c>
      <c r="M29">
        <v>175.14349999999999</v>
      </c>
      <c r="N29">
        <v>181.6996</v>
      </c>
      <c r="O29">
        <v>501.92180000000002</v>
      </c>
      <c r="P29">
        <v>499.84410000000003</v>
      </c>
      <c r="Q29">
        <v>1071.3426999999999</v>
      </c>
      <c r="R29">
        <v>510.42919999999998</v>
      </c>
      <c r="S29">
        <v>61.526699999999998</v>
      </c>
      <c r="T29">
        <v>71.353300000000004</v>
      </c>
      <c r="U29">
        <v>483.1909</v>
      </c>
      <c r="V29">
        <v>521.80139999999994</v>
      </c>
      <c r="W29">
        <v>6.2523</v>
      </c>
      <c r="X29">
        <v>7.9443999999999999</v>
      </c>
      <c r="Y29">
        <v>30.940200000000001</v>
      </c>
    </row>
    <row r="30" spans="1:25" x14ac:dyDescent="0.25">
      <c r="A30" s="1">
        <v>42706</v>
      </c>
      <c r="B30">
        <v>71.071695539999993</v>
      </c>
      <c r="C30">
        <v>2.8382999999999998</v>
      </c>
      <c r="D30">
        <v>21.349799999999998</v>
      </c>
      <c r="E30">
        <v>499.65039999999999</v>
      </c>
      <c r="F30">
        <v>249.97309999999999</v>
      </c>
      <c r="G30">
        <v>119.8605</v>
      </c>
      <c r="H30">
        <v>126.0684</v>
      </c>
      <c r="I30">
        <v>309.39420000000001</v>
      </c>
      <c r="J30">
        <v>385.29270000000002</v>
      </c>
      <c r="K30">
        <v>501.27359999999999</v>
      </c>
      <c r="L30">
        <v>499.69420000000002</v>
      </c>
      <c r="M30">
        <v>175.21530000000001</v>
      </c>
      <c r="N30">
        <v>182.32480000000001</v>
      </c>
      <c r="O30">
        <v>499.1438</v>
      </c>
      <c r="P30">
        <v>498.48989999999998</v>
      </c>
      <c r="Q30">
        <v>1086.0642</v>
      </c>
      <c r="R30">
        <v>508.13740000000001</v>
      </c>
      <c r="S30">
        <v>63.686700000000002</v>
      </c>
      <c r="T30">
        <v>73.096699999999998</v>
      </c>
      <c r="U30">
        <v>479.92380000000003</v>
      </c>
      <c r="V30">
        <v>521.6336</v>
      </c>
      <c r="W30">
        <v>6.4530000000000003</v>
      </c>
      <c r="X30">
        <v>8.0330999999999992</v>
      </c>
      <c r="Y30">
        <v>31.289400000000001</v>
      </c>
    </row>
    <row r="31" spans="1:25" x14ac:dyDescent="0.25">
      <c r="A31" s="1">
        <v>42713</v>
      </c>
      <c r="B31">
        <v>67.144115799999994</v>
      </c>
      <c r="C31">
        <v>2.85</v>
      </c>
      <c r="D31">
        <v>24.4664</v>
      </c>
      <c r="E31">
        <v>485.01530000000002</v>
      </c>
      <c r="F31">
        <v>229.9288</v>
      </c>
      <c r="G31">
        <v>108.1653</v>
      </c>
      <c r="H31">
        <v>121.6801</v>
      </c>
      <c r="I31">
        <v>301.89600000000002</v>
      </c>
      <c r="J31">
        <v>374.0686</v>
      </c>
      <c r="K31">
        <v>487.80059999999997</v>
      </c>
      <c r="L31">
        <v>485.50839999999999</v>
      </c>
      <c r="M31">
        <v>175.5301</v>
      </c>
      <c r="N31">
        <v>182.74940000000001</v>
      </c>
      <c r="O31">
        <v>482.99119999999999</v>
      </c>
      <c r="P31">
        <v>483.76100000000002</v>
      </c>
      <c r="Q31">
        <v>1138.9960000000001</v>
      </c>
      <c r="R31">
        <v>508.87240000000003</v>
      </c>
      <c r="S31">
        <v>63.106699999999996</v>
      </c>
      <c r="T31">
        <v>73.650000000000006</v>
      </c>
      <c r="U31">
        <v>463.33420000000001</v>
      </c>
      <c r="V31">
        <v>507.84230000000002</v>
      </c>
      <c r="W31">
        <v>6.2393999999999998</v>
      </c>
      <c r="X31">
        <v>7.9683000000000002</v>
      </c>
      <c r="Y31">
        <v>34.1631</v>
      </c>
    </row>
    <row r="32" spans="1:25" x14ac:dyDescent="0.25">
      <c r="A32" s="1">
        <v>42715</v>
      </c>
      <c r="B32">
        <v>65.72632849</v>
      </c>
      <c r="C32">
        <v>3.1667000000000001</v>
      </c>
      <c r="D32">
        <v>19.834299999999999</v>
      </c>
      <c r="E32">
        <v>492.57560000000001</v>
      </c>
      <c r="F32">
        <v>249.93260000000001</v>
      </c>
      <c r="G32">
        <v>104.9661</v>
      </c>
      <c r="H32">
        <v>112.426</v>
      </c>
      <c r="I32">
        <v>283.72050000000002</v>
      </c>
      <c r="J32">
        <v>384.99189999999999</v>
      </c>
      <c r="K32">
        <v>495.7235</v>
      </c>
      <c r="L32">
        <v>493.49149999999997</v>
      </c>
      <c r="M32">
        <v>158.25030000000001</v>
      </c>
      <c r="N32">
        <v>165.5334</v>
      </c>
      <c r="O32">
        <v>488.95229999999998</v>
      </c>
      <c r="P32">
        <v>492.13529999999997</v>
      </c>
      <c r="Q32">
        <v>1062.4889000000001</v>
      </c>
      <c r="R32">
        <v>492.29739999999998</v>
      </c>
      <c r="S32">
        <v>57.18</v>
      </c>
      <c r="T32">
        <v>73.290000000000006</v>
      </c>
      <c r="U32">
        <v>475.88920000000002</v>
      </c>
      <c r="V32">
        <v>514.23149999999998</v>
      </c>
      <c r="W32">
        <v>6.3251999999999997</v>
      </c>
      <c r="X32">
        <v>7.9622000000000002</v>
      </c>
      <c r="Y32">
        <v>32.846499999999999</v>
      </c>
    </row>
    <row r="33" spans="1:25" x14ac:dyDescent="0.25">
      <c r="A33" s="1">
        <v>42717</v>
      </c>
      <c r="B33">
        <v>69.203567160000006</v>
      </c>
      <c r="C33">
        <v>2.7566999999999999</v>
      </c>
      <c r="D33">
        <v>18.6769</v>
      </c>
      <c r="E33">
        <v>503.25900000000001</v>
      </c>
      <c r="F33">
        <v>250.0772</v>
      </c>
      <c r="G33">
        <v>107.2533</v>
      </c>
      <c r="H33">
        <v>118.02070000000001</v>
      </c>
      <c r="I33">
        <v>286.73770000000002</v>
      </c>
      <c r="J33">
        <v>392.83710000000002</v>
      </c>
      <c r="K33">
        <v>506.36070000000001</v>
      </c>
      <c r="L33">
        <v>504.56790000000001</v>
      </c>
      <c r="M33">
        <v>148.88239999999999</v>
      </c>
      <c r="N33">
        <v>155.124</v>
      </c>
      <c r="O33">
        <v>499.19589999999999</v>
      </c>
      <c r="P33">
        <v>502.91140000000001</v>
      </c>
      <c r="Q33">
        <v>1113.7714000000001</v>
      </c>
      <c r="R33">
        <v>510.6318</v>
      </c>
      <c r="S33">
        <v>57.6233</v>
      </c>
      <c r="T33">
        <v>73.956699999999998</v>
      </c>
      <c r="U33">
        <v>487.68380000000002</v>
      </c>
      <c r="V33">
        <v>525.52850000000001</v>
      </c>
      <c r="W33">
        <v>6.4447000000000001</v>
      </c>
      <c r="X33">
        <v>7.9734999999999996</v>
      </c>
      <c r="Y33">
        <v>29.5425</v>
      </c>
    </row>
    <row r="34" spans="1:25" x14ac:dyDescent="0.25">
      <c r="A34" s="1">
        <v>42720</v>
      </c>
      <c r="B34">
        <v>69.068679560000007</v>
      </c>
      <c r="C34">
        <v>3.84</v>
      </c>
      <c r="D34">
        <v>16.1572</v>
      </c>
      <c r="E34">
        <v>504.16300000000001</v>
      </c>
      <c r="F34">
        <v>249.9384</v>
      </c>
      <c r="G34">
        <v>111.69329999999999</v>
      </c>
      <c r="H34">
        <v>118.42570000000001</v>
      </c>
      <c r="I34">
        <v>303.49290000000002</v>
      </c>
      <c r="J34">
        <v>396.21300000000002</v>
      </c>
      <c r="K34">
        <v>505.72989999999999</v>
      </c>
      <c r="L34">
        <v>504.1558</v>
      </c>
      <c r="M34">
        <v>155.25040000000001</v>
      </c>
      <c r="N34">
        <v>161.8083</v>
      </c>
      <c r="O34">
        <v>504.202</v>
      </c>
      <c r="P34">
        <v>502.56420000000003</v>
      </c>
      <c r="Q34">
        <v>1047.1162999999999</v>
      </c>
      <c r="R34">
        <v>502.50049999999999</v>
      </c>
      <c r="S34">
        <v>60.26</v>
      </c>
      <c r="T34">
        <v>75.263300000000001</v>
      </c>
      <c r="U34">
        <v>489.57260000000002</v>
      </c>
      <c r="V34">
        <v>524.0874</v>
      </c>
      <c r="W34">
        <v>5.5861999999999998</v>
      </c>
      <c r="X34">
        <v>6.9459</v>
      </c>
      <c r="Y34">
        <v>28.0671</v>
      </c>
    </row>
    <row r="35" spans="1:25" x14ac:dyDescent="0.25">
      <c r="A35" s="1">
        <v>42724</v>
      </c>
      <c r="B35">
        <v>73.242425510000004</v>
      </c>
      <c r="C35">
        <v>3.1817000000000002</v>
      </c>
      <c r="D35">
        <v>18.307099999999998</v>
      </c>
      <c r="E35">
        <v>499.12279999999998</v>
      </c>
      <c r="F35">
        <v>249.9384</v>
      </c>
      <c r="G35">
        <v>112.7397</v>
      </c>
      <c r="H35">
        <v>135.0188</v>
      </c>
      <c r="I35">
        <v>315.2029</v>
      </c>
      <c r="J35">
        <v>388.87979999999999</v>
      </c>
      <c r="K35">
        <v>501.07100000000003</v>
      </c>
      <c r="L35">
        <v>498.72410000000002</v>
      </c>
      <c r="M35">
        <v>188.58539999999999</v>
      </c>
      <c r="N35">
        <v>195.32339999999999</v>
      </c>
      <c r="O35">
        <v>499.05700000000002</v>
      </c>
      <c r="P35">
        <v>497.63909999999998</v>
      </c>
      <c r="Q35">
        <v>1092.7827</v>
      </c>
      <c r="R35">
        <v>492.8356</v>
      </c>
      <c r="S35">
        <v>63.673299999999998</v>
      </c>
      <c r="T35">
        <v>75.113299999999995</v>
      </c>
      <c r="U35">
        <v>482.76389999999998</v>
      </c>
      <c r="V35">
        <v>520.92750000000001</v>
      </c>
      <c r="W35">
        <v>5.5567000000000002</v>
      </c>
      <c r="X35">
        <v>6.8676000000000004</v>
      </c>
      <c r="Y35">
        <v>28.0504</v>
      </c>
    </row>
    <row r="36" spans="1:25" x14ac:dyDescent="0.25">
      <c r="A36" s="1">
        <v>42727</v>
      </c>
      <c r="B36">
        <v>68.253128099999998</v>
      </c>
      <c r="C36">
        <v>2.8</v>
      </c>
      <c r="D36">
        <v>18.484999999999999</v>
      </c>
      <c r="E36">
        <v>484.0609</v>
      </c>
      <c r="F36">
        <v>220.0557</v>
      </c>
      <c r="G36">
        <v>112.2165</v>
      </c>
      <c r="H36">
        <v>127.68259999999999</v>
      </c>
      <c r="I36">
        <v>305.29219999999998</v>
      </c>
      <c r="J36">
        <v>374.66739999999999</v>
      </c>
      <c r="K36">
        <v>485.79820000000001</v>
      </c>
      <c r="L36">
        <v>483.92469999999997</v>
      </c>
      <c r="M36">
        <v>172.5325</v>
      </c>
      <c r="N36">
        <v>179.40459999999999</v>
      </c>
      <c r="O36">
        <v>483.99250000000001</v>
      </c>
      <c r="P36">
        <v>482.5283</v>
      </c>
      <c r="Q36">
        <v>1088.5293999999999</v>
      </c>
      <c r="R36">
        <v>491.85169999999999</v>
      </c>
      <c r="S36">
        <v>64.853300000000004</v>
      </c>
      <c r="T36">
        <v>73.956699999999998</v>
      </c>
      <c r="U36">
        <v>467.31319999999999</v>
      </c>
      <c r="V36">
        <v>506.07709999999997</v>
      </c>
      <c r="W36">
        <v>6.8085000000000004</v>
      </c>
      <c r="X36">
        <v>8.5243000000000002</v>
      </c>
      <c r="Y36">
        <v>30.351500000000001</v>
      </c>
    </row>
    <row r="37" spans="1:25" x14ac:dyDescent="0.25">
      <c r="A37" s="1">
        <v>42729</v>
      </c>
      <c r="B37">
        <v>66.745621679999999</v>
      </c>
      <c r="C37">
        <v>3.1983000000000001</v>
      </c>
      <c r="D37">
        <v>18.311299999999999</v>
      </c>
      <c r="E37">
        <v>494.98669999999998</v>
      </c>
      <c r="F37">
        <v>234.91309999999999</v>
      </c>
      <c r="G37">
        <v>111.0266</v>
      </c>
      <c r="H37">
        <v>121.2461</v>
      </c>
      <c r="I37">
        <v>310.84350000000001</v>
      </c>
      <c r="J37">
        <v>384.65629999999999</v>
      </c>
      <c r="K37">
        <v>496.88099999999997</v>
      </c>
      <c r="L37">
        <v>494.6515</v>
      </c>
      <c r="M37">
        <v>173.33109999999999</v>
      </c>
      <c r="N37">
        <v>180.0455</v>
      </c>
      <c r="O37">
        <v>495.08690000000001</v>
      </c>
      <c r="P37">
        <v>493.32749999999999</v>
      </c>
      <c r="Q37">
        <v>1093.6940999999999</v>
      </c>
      <c r="R37">
        <v>496.30799999999999</v>
      </c>
      <c r="S37">
        <v>64.94</v>
      </c>
      <c r="T37">
        <v>74.995000000000005</v>
      </c>
      <c r="U37">
        <v>478.56959999999998</v>
      </c>
      <c r="V37">
        <v>516.32650000000001</v>
      </c>
      <c r="W37">
        <v>6.5582000000000003</v>
      </c>
      <c r="X37">
        <v>8.4557000000000002</v>
      </c>
      <c r="Y37">
        <v>29.3428</v>
      </c>
    </row>
    <row r="38" spans="1:25" x14ac:dyDescent="0.25">
      <c r="A38" s="1">
        <v>42731</v>
      </c>
      <c r="B38">
        <v>70.103856910000005</v>
      </c>
      <c r="C38">
        <v>2.9249999999999998</v>
      </c>
      <c r="D38">
        <v>20.343499999999999</v>
      </c>
      <c r="E38">
        <v>505.9701</v>
      </c>
      <c r="F38">
        <v>250.0599</v>
      </c>
      <c r="G38">
        <v>108.1144</v>
      </c>
      <c r="H38">
        <v>124.434</v>
      </c>
      <c r="I38">
        <v>350.39389999999997</v>
      </c>
      <c r="J38">
        <v>390.303</v>
      </c>
      <c r="K38">
        <v>507.3503</v>
      </c>
      <c r="L38">
        <v>505.49869999999999</v>
      </c>
      <c r="M38">
        <v>180.58330000000001</v>
      </c>
      <c r="N38">
        <v>187.58670000000001</v>
      </c>
      <c r="O38">
        <v>506.10599999999999</v>
      </c>
      <c r="P38">
        <v>504.92540000000002</v>
      </c>
      <c r="Q38">
        <v>1122.7727</v>
      </c>
      <c r="R38">
        <v>523.19039999999995</v>
      </c>
      <c r="S38">
        <v>71.933300000000003</v>
      </c>
      <c r="T38">
        <v>75.756699999999995</v>
      </c>
      <c r="U38">
        <v>487.0068</v>
      </c>
      <c r="V38">
        <v>529.42909999999995</v>
      </c>
      <c r="W38">
        <v>6.7270000000000003</v>
      </c>
      <c r="X38">
        <v>8.5990000000000002</v>
      </c>
      <c r="Y38">
        <v>27.854199999999999</v>
      </c>
    </row>
    <row r="39" spans="1:25" x14ac:dyDescent="0.25">
      <c r="A39" s="1">
        <v>42735</v>
      </c>
      <c r="B39">
        <v>71.869461709999996</v>
      </c>
      <c r="C39">
        <v>2.9382999999999999</v>
      </c>
      <c r="D39">
        <v>29.845800000000001</v>
      </c>
      <c r="E39">
        <v>440.30349999999999</v>
      </c>
      <c r="F39">
        <v>250.03960000000001</v>
      </c>
      <c r="G39">
        <v>109.81359999999999</v>
      </c>
      <c r="H39">
        <v>129.82040000000001</v>
      </c>
      <c r="I39">
        <v>330.52609999999999</v>
      </c>
      <c r="J39">
        <v>332.29360000000003</v>
      </c>
      <c r="K39">
        <v>442.64749999999998</v>
      </c>
      <c r="L39">
        <v>440.2627</v>
      </c>
      <c r="M39">
        <v>177.78700000000001</v>
      </c>
      <c r="N39">
        <v>184.9427</v>
      </c>
      <c r="O39">
        <v>439.02460000000002</v>
      </c>
      <c r="P39">
        <v>439.2792</v>
      </c>
      <c r="Q39">
        <v>1137.4943000000001</v>
      </c>
      <c r="R39">
        <v>466.17320000000001</v>
      </c>
      <c r="S39">
        <v>66.16</v>
      </c>
      <c r="T39">
        <v>74.040000000000006</v>
      </c>
      <c r="U39">
        <v>412.80160000000001</v>
      </c>
      <c r="V39">
        <v>464.99250000000001</v>
      </c>
      <c r="W39">
        <v>6.4535999999999998</v>
      </c>
      <c r="X39">
        <v>8.4998000000000005</v>
      </c>
      <c r="Y39">
        <v>64.2744</v>
      </c>
    </row>
    <row r="40" spans="1:25" x14ac:dyDescent="0.25">
      <c r="A40" s="1">
        <v>42736</v>
      </c>
      <c r="B40">
        <v>67.17430263</v>
      </c>
      <c r="C40">
        <v>3.0672000000000001</v>
      </c>
      <c r="D40">
        <v>25.723199999999999</v>
      </c>
      <c r="E40">
        <v>461.83940000000001</v>
      </c>
      <c r="F40">
        <v>245.2028</v>
      </c>
      <c r="G40">
        <v>117.2677</v>
      </c>
      <c r="H40">
        <v>149.21379999999999</v>
      </c>
      <c r="I40">
        <v>311.85309999999998</v>
      </c>
      <c r="J40">
        <v>347.69779999999997</v>
      </c>
      <c r="K40">
        <v>464.22859999999997</v>
      </c>
      <c r="L40">
        <v>462.0335</v>
      </c>
      <c r="M40">
        <v>187.88640000000001</v>
      </c>
      <c r="N40">
        <v>194.89619999999999</v>
      </c>
      <c r="O40">
        <v>460.20639999999997</v>
      </c>
      <c r="P40">
        <v>460.88929999999999</v>
      </c>
      <c r="Q40">
        <v>1137.8936000000001</v>
      </c>
      <c r="R40">
        <v>478.43079999999998</v>
      </c>
      <c r="S40">
        <v>63.3767</v>
      </c>
      <c r="T40">
        <v>74.663300000000007</v>
      </c>
      <c r="U40">
        <v>438.50540000000001</v>
      </c>
      <c r="V40">
        <v>486.59679999999997</v>
      </c>
      <c r="W40">
        <v>6.3794000000000004</v>
      </c>
      <c r="X40">
        <v>8.4771000000000001</v>
      </c>
      <c r="Y40">
        <v>50.3172</v>
      </c>
    </row>
    <row r="41" spans="1:25" x14ac:dyDescent="0.25">
      <c r="A41" s="1">
        <v>42738</v>
      </c>
      <c r="B41">
        <v>70.475955999999996</v>
      </c>
      <c r="C41">
        <v>3.1017000000000001</v>
      </c>
      <c r="D41">
        <v>23.3386</v>
      </c>
      <c r="E41">
        <v>457.52010000000001</v>
      </c>
      <c r="F41">
        <v>245.38509999999999</v>
      </c>
      <c r="G41">
        <v>118.7308</v>
      </c>
      <c r="H41">
        <v>144.59110000000001</v>
      </c>
      <c r="I41">
        <v>319.31939999999997</v>
      </c>
      <c r="J41">
        <v>349.01979999999998</v>
      </c>
      <c r="K41">
        <v>459.69130000000001</v>
      </c>
      <c r="L41">
        <v>457.96319999999997</v>
      </c>
      <c r="M41">
        <v>185.9975</v>
      </c>
      <c r="N41">
        <v>193.1431</v>
      </c>
      <c r="O41">
        <v>455.50700000000001</v>
      </c>
      <c r="P41">
        <v>456.91910000000001</v>
      </c>
      <c r="Q41">
        <v>1116.384</v>
      </c>
      <c r="R41">
        <v>469.524</v>
      </c>
      <c r="S41">
        <v>63.96</v>
      </c>
      <c r="T41">
        <v>73.95</v>
      </c>
      <c r="U41">
        <v>436.35270000000003</v>
      </c>
      <c r="V41">
        <v>480.92520000000002</v>
      </c>
      <c r="W41">
        <v>5.5228999999999999</v>
      </c>
      <c r="X41">
        <v>7.4793000000000003</v>
      </c>
      <c r="Y41">
        <v>48.860100000000003</v>
      </c>
    </row>
    <row r="42" spans="1:25" x14ac:dyDescent="0.25">
      <c r="A42" s="1">
        <v>42741</v>
      </c>
      <c r="C42">
        <v>3.0057999999999998</v>
      </c>
      <c r="D42">
        <v>23.090299999999999</v>
      </c>
      <c r="E42">
        <v>463.13240000000002</v>
      </c>
      <c r="F42">
        <v>250.245</v>
      </c>
      <c r="G42">
        <v>118.0641</v>
      </c>
      <c r="H42">
        <v>146.483</v>
      </c>
      <c r="I42">
        <v>297.97340000000003</v>
      </c>
      <c r="J42">
        <v>352.17009999999999</v>
      </c>
      <c r="K42">
        <v>465.60599999999999</v>
      </c>
      <c r="L42">
        <v>463.38560000000001</v>
      </c>
      <c r="M42">
        <v>188.4813</v>
      </c>
      <c r="N42">
        <v>195.4016</v>
      </c>
      <c r="O42">
        <v>461.7285</v>
      </c>
      <c r="P42">
        <v>461.80939999999998</v>
      </c>
      <c r="Q42">
        <v>1114.1445000000001</v>
      </c>
      <c r="R42">
        <v>473.84140000000002</v>
      </c>
      <c r="S42">
        <v>60.24</v>
      </c>
      <c r="T42">
        <v>74.44</v>
      </c>
      <c r="U42">
        <v>442.51560000000001</v>
      </c>
      <c r="V42">
        <v>486.44060000000002</v>
      </c>
      <c r="W42">
        <v>5.5195999999999996</v>
      </c>
      <c r="X42">
        <v>7.5690999999999997</v>
      </c>
      <c r="Y42">
        <v>48.469099999999997</v>
      </c>
    </row>
    <row r="43" spans="1:25" x14ac:dyDescent="0.25">
      <c r="A43" s="1">
        <v>42743</v>
      </c>
      <c r="B43">
        <v>68.513357529999993</v>
      </c>
      <c r="C43">
        <v>2.7732999999999999</v>
      </c>
      <c r="D43">
        <v>23.680399999999999</v>
      </c>
      <c r="E43">
        <v>472.53609999999998</v>
      </c>
      <c r="F43">
        <v>250.38390000000001</v>
      </c>
      <c r="G43">
        <v>118.2771</v>
      </c>
      <c r="H43">
        <v>158.02529999999999</v>
      </c>
      <c r="I43">
        <v>296.39389999999997</v>
      </c>
      <c r="J43">
        <v>359.80130000000003</v>
      </c>
      <c r="K43">
        <v>474.6053</v>
      </c>
      <c r="L43">
        <v>472.80430000000001</v>
      </c>
      <c r="M43">
        <v>196.10839999999999</v>
      </c>
      <c r="N43">
        <v>202.95070000000001</v>
      </c>
      <c r="O43">
        <v>471.13869999999997</v>
      </c>
      <c r="P43">
        <v>471.59589999999997</v>
      </c>
      <c r="Q43">
        <v>1110.2039</v>
      </c>
      <c r="R43">
        <v>483.47739999999999</v>
      </c>
      <c r="S43">
        <v>64.260000000000005</v>
      </c>
      <c r="T43">
        <v>73.273300000000006</v>
      </c>
      <c r="U43">
        <v>450.92500000000001</v>
      </c>
      <c r="V43">
        <v>497.697</v>
      </c>
      <c r="W43">
        <v>5.8262999999999998</v>
      </c>
      <c r="X43">
        <v>7.8722000000000003</v>
      </c>
      <c r="Y43">
        <v>42.525500000000001</v>
      </c>
    </row>
    <row r="44" spans="1:25" x14ac:dyDescent="0.25">
      <c r="A44" s="1">
        <v>42745</v>
      </c>
      <c r="B44">
        <v>69.237309620000005</v>
      </c>
      <c r="C44">
        <v>6.3021000000000003</v>
      </c>
      <c r="D44">
        <v>18.317399999999999</v>
      </c>
      <c r="E44">
        <v>462.6506</v>
      </c>
      <c r="F44">
        <v>250.083</v>
      </c>
      <c r="G44">
        <v>114.6842</v>
      </c>
      <c r="H44">
        <v>120.26260000000001</v>
      </c>
      <c r="I44">
        <v>284.02429999999998</v>
      </c>
      <c r="J44">
        <v>364.47030000000001</v>
      </c>
      <c r="K44">
        <v>465.77379999999999</v>
      </c>
      <c r="L44">
        <v>463.83710000000002</v>
      </c>
      <c r="M44">
        <v>162.92150000000001</v>
      </c>
      <c r="N44">
        <v>168.3519</v>
      </c>
      <c r="O44">
        <v>458.93310000000002</v>
      </c>
      <c r="P44">
        <v>462.05829999999997</v>
      </c>
      <c r="Q44">
        <v>987.21439999999996</v>
      </c>
      <c r="R44">
        <v>464.52949999999998</v>
      </c>
      <c r="S44">
        <v>56.66</v>
      </c>
      <c r="T44">
        <v>73.286699999999996</v>
      </c>
      <c r="U44">
        <v>447.45639999999997</v>
      </c>
      <c r="V44">
        <v>485.07470000000001</v>
      </c>
      <c r="W44">
        <v>5.4417999999999997</v>
      </c>
      <c r="X44">
        <v>7.5244999999999997</v>
      </c>
      <c r="Y44">
        <v>42.512300000000003</v>
      </c>
    </row>
    <row r="45" spans="1:25" x14ac:dyDescent="0.25">
      <c r="A45" s="1">
        <v>42748</v>
      </c>
      <c r="B45">
        <v>69.991494990000007</v>
      </c>
      <c r="C45">
        <v>6.9614000000000003</v>
      </c>
      <c r="D45">
        <v>16.7685</v>
      </c>
      <c r="E45">
        <v>470.96679999999998</v>
      </c>
      <c r="F45">
        <v>249.9528</v>
      </c>
      <c r="G45">
        <v>113.6703</v>
      </c>
      <c r="H45">
        <v>121.6367</v>
      </c>
      <c r="I45">
        <v>265.77359999999999</v>
      </c>
      <c r="J45">
        <v>368.95409999999998</v>
      </c>
      <c r="K45">
        <v>473.01960000000003</v>
      </c>
      <c r="L45">
        <v>471.13959999999997</v>
      </c>
      <c r="M45">
        <v>162.12289999999999</v>
      </c>
      <c r="N45">
        <v>168.5968</v>
      </c>
      <c r="O45">
        <v>470.54840000000002</v>
      </c>
      <c r="P45">
        <v>469.15940000000001</v>
      </c>
      <c r="Q45">
        <v>983.86379999999997</v>
      </c>
      <c r="R45">
        <v>471.5496</v>
      </c>
      <c r="S45">
        <v>53.406700000000001</v>
      </c>
      <c r="T45">
        <v>72.803299999999993</v>
      </c>
      <c r="U45">
        <v>456.25119999999998</v>
      </c>
      <c r="V45">
        <v>490.25439999999998</v>
      </c>
      <c r="W45">
        <v>5.4378000000000002</v>
      </c>
      <c r="X45">
        <v>7.4291</v>
      </c>
      <c r="Y45">
        <v>39.834499999999998</v>
      </c>
    </row>
    <row r="46" spans="1:25" x14ac:dyDescent="0.25">
      <c r="A46" s="1">
        <v>42750</v>
      </c>
      <c r="B46">
        <v>69.712655819999995</v>
      </c>
      <c r="C46">
        <v>5.1182999999999996</v>
      </c>
      <c r="D46">
        <v>19.3626</v>
      </c>
      <c r="E46">
        <v>464.69880000000001</v>
      </c>
      <c r="F46">
        <v>250.07429999999999</v>
      </c>
      <c r="G46">
        <v>114.80929999999999</v>
      </c>
      <c r="H46">
        <v>121.90860000000001</v>
      </c>
      <c r="I46">
        <v>281.55380000000002</v>
      </c>
      <c r="J46">
        <v>362.91109999999998</v>
      </c>
      <c r="K46">
        <v>466.79820000000001</v>
      </c>
      <c r="L46">
        <v>465.10820000000001</v>
      </c>
      <c r="M46">
        <v>169.52330000000001</v>
      </c>
      <c r="N46">
        <v>176.63300000000001</v>
      </c>
      <c r="O46">
        <v>464.28070000000002</v>
      </c>
      <c r="P46">
        <v>462.60809999999998</v>
      </c>
      <c r="Q46">
        <v>1007.6301999999999</v>
      </c>
      <c r="R46">
        <v>461.90210000000002</v>
      </c>
      <c r="S46">
        <v>56.276699999999998</v>
      </c>
      <c r="T46">
        <v>74.133300000000006</v>
      </c>
      <c r="U46">
        <v>447.43549999999999</v>
      </c>
      <c r="V46">
        <v>486.44049999999999</v>
      </c>
      <c r="W46">
        <v>5.7686000000000002</v>
      </c>
      <c r="X46">
        <v>7.9802999999999997</v>
      </c>
      <c r="Y46">
        <v>42.5989</v>
      </c>
    </row>
    <row r="47" spans="1:25" x14ac:dyDescent="0.25">
      <c r="A47" s="1">
        <v>42752</v>
      </c>
      <c r="B47">
        <v>69.900297199999997</v>
      </c>
      <c r="C47">
        <v>3.0266999999999999</v>
      </c>
      <c r="D47">
        <v>23.569600000000001</v>
      </c>
      <c r="E47">
        <v>476.31619999999998</v>
      </c>
      <c r="F47">
        <v>249.9384</v>
      </c>
      <c r="G47">
        <v>113.3231</v>
      </c>
      <c r="H47">
        <v>120.96259999999999</v>
      </c>
      <c r="I47">
        <v>325.08760000000001</v>
      </c>
      <c r="J47">
        <v>362.76639999999998</v>
      </c>
      <c r="K47">
        <v>478.04309999999998</v>
      </c>
      <c r="L47">
        <v>476.24020000000002</v>
      </c>
      <c r="M47">
        <v>167.6344</v>
      </c>
      <c r="N47">
        <v>174.5204</v>
      </c>
      <c r="O47">
        <v>476.10430000000002</v>
      </c>
      <c r="P47">
        <v>474.87729999999999</v>
      </c>
      <c r="Q47">
        <v>1119.5785000000001</v>
      </c>
      <c r="R47">
        <v>487.3202</v>
      </c>
      <c r="S47">
        <v>65.878299999999996</v>
      </c>
      <c r="T47">
        <v>74.473299999999995</v>
      </c>
      <c r="U47">
        <v>454.47340000000003</v>
      </c>
      <c r="V47">
        <v>499.88459999999998</v>
      </c>
      <c r="W47">
        <v>7.7233999999999998</v>
      </c>
      <c r="X47">
        <v>10.507099999999999</v>
      </c>
      <c r="Y47">
        <v>40.639899999999997</v>
      </c>
    </row>
    <row r="48" spans="1:25" x14ac:dyDescent="0.25">
      <c r="A48" s="1">
        <v>42755</v>
      </c>
      <c r="B48">
        <v>68.614543850000004</v>
      </c>
      <c r="C48">
        <v>3.6966999999999999</v>
      </c>
      <c r="D48">
        <v>23.337399999999999</v>
      </c>
      <c r="E48">
        <v>491.81889999999999</v>
      </c>
      <c r="F48">
        <v>250.01650000000001</v>
      </c>
      <c r="G48">
        <v>119.504</v>
      </c>
      <c r="H48">
        <v>155.47669999999999</v>
      </c>
      <c r="I48">
        <v>396.07420000000002</v>
      </c>
      <c r="J48">
        <v>372.75529999999998</v>
      </c>
      <c r="K48">
        <v>493.9873</v>
      </c>
      <c r="L48">
        <v>491.9171</v>
      </c>
      <c r="M48">
        <v>194.90010000000001</v>
      </c>
      <c r="N48">
        <v>201.74719999999999</v>
      </c>
      <c r="O48">
        <v>490.13290000000001</v>
      </c>
      <c r="P48">
        <v>491.23829999999998</v>
      </c>
      <c r="Q48">
        <v>1131.2098000000001</v>
      </c>
      <c r="R48">
        <v>514.71770000000004</v>
      </c>
      <c r="S48">
        <v>79.284999999999997</v>
      </c>
      <c r="T48">
        <v>76.196700000000007</v>
      </c>
      <c r="U48">
        <v>470.64980000000003</v>
      </c>
      <c r="V48">
        <v>518.06280000000004</v>
      </c>
      <c r="W48">
        <v>7.5952000000000002</v>
      </c>
      <c r="X48">
        <v>9.2575000000000003</v>
      </c>
      <c r="Y48">
        <v>31.402799999999999</v>
      </c>
    </row>
    <row r="49" spans="1:25" x14ac:dyDescent="0.25">
      <c r="A49" s="1">
        <v>42757</v>
      </c>
      <c r="B49">
        <v>70.229582120000003</v>
      </c>
      <c r="C49">
        <v>3.6333000000000002</v>
      </c>
      <c r="D49">
        <v>20.4803</v>
      </c>
      <c r="E49">
        <v>484.78</v>
      </c>
      <c r="F49">
        <v>250.0772</v>
      </c>
      <c r="G49">
        <v>112.8693</v>
      </c>
      <c r="H49">
        <v>123.9046</v>
      </c>
      <c r="I49">
        <v>291.79430000000002</v>
      </c>
      <c r="J49">
        <v>375.49770000000001</v>
      </c>
      <c r="K49">
        <v>486.96719999999999</v>
      </c>
      <c r="L49">
        <v>484.90870000000001</v>
      </c>
      <c r="M49">
        <v>178.27080000000001</v>
      </c>
      <c r="N49">
        <v>185.1798</v>
      </c>
      <c r="O49">
        <v>484.50760000000002</v>
      </c>
      <c r="P49">
        <v>482.73660000000001</v>
      </c>
      <c r="Q49">
        <v>1119.1792</v>
      </c>
      <c r="R49">
        <v>492.42469999999997</v>
      </c>
      <c r="S49">
        <v>57.846699999999998</v>
      </c>
      <c r="T49">
        <v>74.603300000000004</v>
      </c>
      <c r="U49">
        <v>466.48680000000002</v>
      </c>
      <c r="V49">
        <v>507.77280000000002</v>
      </c>
      <c r="W49">
        <v>6.1475</v>
      </c>
      <c r="X49">
        <v>7.5382999999999996</v>
      </c>
      <c r="Y49">
        <v>35.724400000000003</v>
      </c>
    </row>
    <row r="50" spans="1:25" x14ac:dyDescent="0.25">
      <c r="A50" s="1">
        <v>42759</v>
      </c>
      <c r="B50">
        <v>69.103040800000002</v>
      </c>
      <c r="C50">
        <v>5.8925000000000001</v>
      </c>
      <c r="D50">
        <v>16.270199999999999</v>
      </c>
      <c r="E50">
        <v>477.00700000000001</v>
      </c>
      <c r="F50">
        <v>249.9152</v>
      </c>
      <c r="G50">
        <v>112.40170000000001</v>
      </c>
      <c r="H50">
        <v>118.61660000000001</v>
      </c>
      <c r="I50">
        <v>287.93819999999999</v>
      </c>
      <c r="J50">
        <v>373.6318</v>
      </c>
      <c r="K50">
        <v>478.56970000000001</v>
      </c>
      <c r="L50">
        <v>476.84449999999998</v>
      </c>
      <c r="M50">
        <v>166.8775</v>
      </c>
      <c r="N50">
        <v>173.9786</v>
      </c>
      <c r="O50">
        <v>477.56849999999997</v>
      </c>
      <c r="P50">
        <v>475.04520000000002</v>
      </c>
      <c r="Q50">
        <v>1002.8474</v>
      </c>
      <c r="R50">
        <v>472.68970000000002</v>
      </c>
      <c r="S50">
        <v>57.643300000000004</v>
      </c>
      <c r="T50">
        <v>73.511700000000005</v>
      </c>
      <c r="U50">
        <v>462.29950000000002</v>
      </c>
      <c r="V50">
        <v>497.11250000000001</v>
      </c>
      <c r="W50">
        <v>5.4782000000000002</v>
      </c>
      <c r="X50">
        <v>7.2404999999999999</v>
      </c>
      <c r="Y50">
        <v>37.922899999999998</v>
      </c>
    </row>
    <row r="51" spans="1:25" x14ac:dyDescent="0.25">
      <c r="A51" s="1">
        <v>42762</v>
      </c>
      <c r="B51">
        <v>69.198039280000003</v>
      </c>
      <c r="C51">
        <v>6.1182999999999996</v>
      </c>
      <c r="D51">
        <v>15.417899999999999</v>
      </c>
      <c r="E51">
        <v>482.43979999999999</v>
      </c>
      <c r="F51">
        <v>249.9384</v>
      </c>
      <c r="G51">
        <v>115.0778</v>
      </c>
      <c r="H51">
        <v>121.5557</v>
      </c>
      <c r="I51">
        <v>235.28630000000001</v>
      </c>
      <c r="J51">
        <v>380.75389999999999</v>
      </c>
      <c r="K51">
        <v>485.10939999999999</v>
      </c>
      <c r="L51">
        <v>483.48250000000002</v>
      </c>
      <c r="M51">
        <v>160.7526</v>
      </c>
      <c r="N51">
        <v>166.86969999999999</v>
      </c>
      <c r="O51">
        <v>480.69369999999998</v>
      </c>
      <c r="P51">
        <v>480.47379999999998</v>
      </c>
      <c r="Q51">
        <v>992.62210000000005</v>
      </c>
      <c r="R51">
        <v>467.79939999999999</v>
      </c>
      <c r="S51">
        <v>46.88</v>
      </c>
      <c r="T51">
        <v>73.146699999999996</v>
      </c>
      <c r="U51">
        <v>469.69159999999999</v>
      </c>
      <c r="V51">
        <v>504.10939999999999</v>
      </c>
      <c r="W51">
        <v>5.1037999999999997</v>
      </c>
      <c r="X51">
        <v>7.2610999999999999</v>
      </c>
      <c r="Y51">
        <v>34.288600000000002</v>
      </c>
    </row>
    <row r="52" spans="1:25" x14ac:dyDescent="0.25">
      <c r="A52" s="1">
        <v>42764</v>
      </c>
      <c r="B52">
        <v>70.354642409999997</v>
      </c>
      <c r="C52">
        <v>3.5767000000000002</v>
      </c>
      <c r="D52">
        <v>20.6051</v>
      </c>
      <c r="E52">
        <v>492.76920000000001</v>
      </c>
      <c r="F52">
        <v>250.47059999999999</v>
      </c>
      <c r="G52">
        <v>115.1472</v>
      </c>
      <c r="H52">
        <v>141.94130000000001</v>
      </c>
      <c r="I52">
        <v>318.66559999999998</v>
      </c>
      <c r="J52">
        <v>381.48579999999998</v>
      </c>
      <c r="K52">
        <v>495.42829999999998</v>
      </c>
      <c r="L52">
        <v>493.0446</v>
      </c>
      <c r="M52">
        <v>191.83539999999999</v>
      </c>
      <c r="N52">
        <v>198.87129999999999</v>
      </c>
      <c r="O52">
        <v>491.38299999999998</v>
      </c>
      <c r="P52">
        <v>491.22089999999997</v>
      </c>
      <c r="Q52">
        <v>1111.0891999999999</v>
      </c>
      <c r="R52">
        <v>500.50389999999999</v>
      </c>
      <c r="S52">
        <v>63.723300000000002</v>
      </c>
      <c r="T52">
        <v>74.9833</v>
      </c>
      <c r="U52">
        <v>474.82319999999999</v>
      </c>
      <c r="V52">
        <v>515.27329999999995</v>
      </c>
      <c r="W52">
        <v>5.5091999999999999</v>
      </c>
      <c r="X52">
        <v>7.4051</v>
      </c>
      <c r="Y52">
        <v>27.912700000000001</v>
      </c>
    </row>
    <row r="53" spans="1:25" x14ac:dyDescent="0.25">
      <c r="A53" s="1">
        <v>42766</v>
      </c>
      <c r="B53">
        <v>67.955172709999999</v>
      </c>
      <c r="C53">
        <v>3.5066999999999999</v>
      </c>
      <c r="D53">
        <v>19.966100000000001</v>
      </c>
      <c r="E53">
        <v>491.92099999999999</v>
      </c>
      <c r="F53">
        <v>250.6326</v>
      </c>
      <c r="G53">
        <v>119.8049</v>
      </c>
      <c r="H53">
        <v>159.30680000000001</v>
      </c>
      <c r="I53">
        <v>307.12329999999997</v>
      </c>
      <c r="J53">
        <v>379.43770000000001</v>
      </c>
      <c r="K53">
        <v>493.9178</v>
      </c>
      <c r="L53">
        <v>491.59059999999999</v>
      </c>
      <c r="M53">
        <v>198.0899</v>
      </c>
      <c r="N53">
        <v>205.1232</v>
      </c>
      <c r="O53">
        <v>492.42469999999997</v>
      </c>
      <c r="P53">
        <v>489.7509</v>
      </c>
      <c r="Q53">
        <v>1124.2917</v>
      </c>
      <c r="R53">
        <v>499.34640000000002</v>
      </c>
      <c r="S53">
        <v>60.843299999999999</v>
      </c>
      <c r="T53">
        <v>73.693299999999994</v>
      </c>
      <c r="U53">
        <v>473.95179999999999</v>
      </c>
      <c r="V53">
        <v>513.93050000000005</v>
      </c>
      <c r="W53">
        <v>5.5891999999999999</v>
      </c>
      <c r="X53">
        <v>7.7619999999999996</v>
      </c>
      <c r="Y53">
        <v>32.277900000000002</v>
      </c>
    </row>
    <row r="54" spans="1:25" x14ac:dyDescent="0.25">
      <c r="A54" s="1">
        <v>42771</v>
      </c>
      <c r="B54">
        <v>68.562842619999998</v>
      </c>
      <c r="C54">
        <v>8.5016999999999996</v>
      </c>
      <c r="D54">
        <v>20.552199999999999</v>
      </c>
      <c r="E54">
        <v>449.8759</v>
      </c>
      <c r="F54">
        <v>249.9239</v>
      </c>
      <c r="G54">
        <v>111.2859</v>
      </c>
      <c r="H54">
        <v>119.1113</v>
      </c>
      <c r="I54">
        <v>265.45249999999999</v>
      </c>
      <c r="J54">
        <v>348.07100000000003</v>
      </c>
      <c r="K54">
        <v>453.29039999999998</v>
      </c>
      <c r="L54">
        <v>451.58909999999997</v>
      </c>
      <c r="M54">
        <v>149.0907</v>
      </c>
      <c r="N54">
        <v>155.3715</v>
      </c>
      <c r="O54">
        <v>445.92309999999998</v>
      </c>
      <c r="P54">
        <v>448.70100000000002</v>
      </c>
      <c r="Q54">
        <v>965.26220000000001</v>
      </c>
      <c r="R54">
        <v>448.68950000000001</v>
      </c>
      <c r="S54">
        <v>52.77</v>
      </c>
      <c r="T54">
        <v>72.588300000000004</v>
      </c>
      <c r="U54">
        <v>432.73829999999998</v>
      </c>
      <c r="V54">
        <v>470.68150000000003</v>
      </c>
      <c r="W54">
        <v>6.2976999999999999</v>
      </c>
      <c r="X54">
        <v>8.4986999999999995</v>
      </c>
      <c r="Y54">
        <v>53.1295</v>
      </c>
    </row>
    <row r="55" spans="1:25" x14ac:dyDescent="0.25">
      <c r="A55" s="1">
        <v>42776</v>
      </c>
      <c r="B55">
        <v>70.628920530000002</v>
      </c>
      <c r="C55">
        <v>3.0005999999999999</v>
      </c>
      <c r="D55">
        <v>25.851299999999998</v>
      </c>
      <c r="E55">
        <v>492.79149999999998</v>
      </c>
      <c r="F55">
        <v>250.0772</v>
      </c>
      <c r="G55">
        <v>106.22539999999999</v>
      </c>
      <c r="H55">
        <v>131.5532</v>
      </c>
      <c r="I55">
        <v>366.4171</v>
      </c>
      <c r="J55">
        <v>371.00220000000002</v>
      </c>
      <c r="K55">
        <v>494.31709999999998</v>
      </c>
      <c r="L55">
        <v>492.64179999999999</v>
      </c>
      <c r="M55">
        <v>180.54849999999999</v>
      </c>
      <c r="N55">
        <v>187.6337</v>
      </c>
      <c r="O55">
        <v>492.56360000000001</v>
      </c>
      <c r="P55">
        <v>491.64339999999999</v>
      </c>
      <c r="Q55">
        <v>1161.087</v>
      </c>
      <c r="R55">
        <v>512.35640000000001</v>
      </c>
      <c r="S55">
        <v>74.226699999999994</v>
      </c>
      <c r="T55">
        <v>75.0167</v>
      </c>
      <c r="U55">
        <v>468.46589999999998</v>
      </c>
      <c r="V55">
        <v>516.16449999999998</v>
      </c>
      <c r="W55">
        <v>7.3753000000000002</v>
      </c>
      <c r="X55">
        <v>10.072100000000001</v>
      </c>
      <c r="Y55">
        <v>34.608699999999999</v>
      </c>
    </row>
    <row r="56" spans="1:25" x14ac:dyDescent="0.25">
      <c r="A56" s="1">
        <v>42778</v>
      </c>
      <c r="B56">
        <v>69.340336199999996</v>
      </c>
      <c r="C56">
        <v>2.8517000000000001</v>
      </c>
      <c r="D56">
        <v>25.8447</v>
      </c>
      <c r="E56">
        <v>473.55900000000003</v>
      </c>
      <c r="F56">
        <v>250.0772</v>
      </c>
      <c r="G56">
        <v>102.16500000000001</v>
      </c>
      <c r="H56">
        <v>120.0022</v>
      </c>
      <c r="I56">
        <v>315.95499999999998</v>
      </c>
      <c r="J56">
        <v>356.65679999999998</v>
      </c>
      <c r="K56">
        <v>475.41559999999998</v>
      </c>
      <c r="L56">
        <v>473.77670000000001</v>
      </c>
      <c r="M56">
        <v>163.78720000000001</v>
      </c>
      <c r="N56">
        <v>170.46709999999999</v>
      </c>
      <c r="O56">
        <v>473.08909999999997</v>
      </c>
      <c r="P56">
        <v>471.9547</v>
      </c>
      <c r="Q56">
        <v>1130.0554</v>
      </c>
      <c r="R56">
        <v>484.577</v>
      </c>
      <c r="S56">
        <v>65.346699999999998</v>
      </c>
      <c r="T56">
        <v>73.513300000000001</v>
      </c>
      <c r="U56">
        <v>449.57089999999999</v>
      </c>
      <c r="V56">
        <v>496.0129</v>
      </c>
      <c r="W56">
        <v>7.6933999999999996</v>
      </c>
      <c r="X56">
        <v>10.6607</v>
      </c>
      <c r="Y56">
        <v>42.997399999999999</v>
      </c>
    </row>
    <row r="57" spans="1:25" x14ac:dyDescent="0.25">
      <c r="A57" s="1">
        <v>42780</v>
      </c>
      <c r="B57">
        <v>70.753602430000001</v>
      </c>
      <c r="C57">
        <v>2.9967000000000001</v>
      </c>
      <c r="D57">
        <v>27.0214</v>
      </c>
      <c r="E57">
        <v>482.17790000000002</v>
      </c>
      <c r="F57">
        <v>250.06270000000001</v>
      </c>
      <c r="G57">
        <v>100.3686</v>
      </c>
      <c r="H57">
        <v>140.53540000000001</v>
      </c>
      <c r="I57">
        <v>379.30169999999998</v>
      </c>
      <c r="J57">
        <v>360.53030000000001</v>
      </c>
      <c r="K57">
        <v>483.21699999999998</v>
      </c>
      <c r="L57">
        <v>481.71120000000002</v>
      </c>
      <c r="M57">
        <v>184.86789999999999</v>
      </c>
      <c r="N57">
        <v>191.46549999999999</v>
      </c>
      <c r="O57">
        <v>482.7482</v>
      </c>
      <c r="P57">
        <v>481.0351</v>
      </c>
      <c r="Q57">
        <v>1172.6923999999999</v>
      </c>
      <c r="R57">
        <v>513.76850000000002</v>
      </c>
      <c r="S57">
        <v>76.06</v>
      </c>
      <c r="T57">
        <v>75.783299999999997</v>
      </c>
      <c r="U57">
        <v>456.19560000000001</v>
      </c>
      <c r="V57">
        <v>506.0308</v>
      </c>
      <c r="W57">
        <v>7.7127999999999997</v>
      </c>
      <c r="X57">
        <v>10.5388</v>
      </c>
      <c r="Y57">
        <v>39.842199999999998</v>
      </c>
    </row>
    <row r="58" spans="1:25" x14ac:dyDescent="0.25">
      <c r="A58" s="1">
        <v>42785</v>
      </c>
      <c r="B58">
        <v>68.235142890000006</v>
      </c>
      <c r="C58">
        <v>5.6132999999999997</v>
      </c>
      <c r="E58">
        <v>465.5016</v>
      </c>
      <c r="F58">
        <v>246.7765</v>
      </c>
      <c r="G58">
        <v>100.58620000000001</v>
      </c>
      <c r="H58">
        <v>120.4477</v>
      </c>
      <c r="I58">
        <v>286.65089999999998</v>
      </c>
      <c r="J58">
        <v>365.69099999999997</v>
      </c>
      <c r="K58">
        <v>469.6977</v>
      </c>
      <c r="L58">
        <v>468.14589999999998</v>
      </c>
      <c r="M58">
        <v>164.60900000000001</v>
      </c>
      <c r="N58">
        <v>170.3629</v>
      </c>
      <c r="O58">
        <v>457.8741</v>
      </c>
      <c r="P58">
        <v>466.28890000000001</v>
      </c>
      <c r="Q58">
        <v>1024.6780000000001</v>
      </c>
      <c r="R58">
        <v>465.64069999999998</v>
      </c>
      <c r="S58">
        <v>56.973300000000002</v>
      </c>
      <c r="T58">
        <v>77.17</v>
      </c>
      <c r="U58">
        <v>451.98050000000001</v>
      </c>
      <c r="V58">
        <v>487.09449999999998</v>
      </c>
      <c r="W58">
        <v>5.2689000000000004</v>
      </c>
      <c r="X58">
        <v>7.4642999999999997</v>
      </c>
      <c r="Y58">
        <v>41.415599999999998</v>
      </c>
    </row>
    <row r="59" spans="1:25" x14ac:dyDescent="0.25">
      <c r="A59" s="1">
        <v>42787</v>
      </c>
      <c r="B59">
        <v>67.417682209999995</v>
      </c>
      <c r="C59">
        <v>6.7332999999999998</v>
      </c>
      <c r="D59">
        <v>16.310700000000001</v>
      </c>
      <c r="E59">
        <v>485.3974</v>
      </c>
      <c r="F59">
        <v>249.9384</v>
      </c>
      <c r="G59">
        <v>99.243499999999997</v>
      </c>
      <c r="H59">
        <v>117.8413</v>
      </c>
      <c r="I59">
        <v>262.82870000000003</v>
      </c>
      <c r="J59">
        <v>382.40280000000001</v>
      </c>
      <c r="K59">
        <v>490.16180000000003</v>
      </c>
      <c r="L59">
        <v>488.47190000000001</v>
      </c>
      <c r="M59">
        <v>135.0771</v>
      </c>
      <c r="N59">
        <v>141.16679999999999</v>
      </c>
      <c r="O59">
        <v>477.02449999999999</v>
      </c>
      <c r="P59">
        <v>485.93119999999999</v>
      </c>
      <c r="Q59">
        <v>991.59780000000001</v>
      </c>
      <c r="R59">
        <v>478.55810000000002</v>
      </c>
      <c r="S59">
        <v>52.278300000000002</v>
      </c>
      <c r="T59">
        <v>76.646699999999996</v>
      </c>
      <c r="U59">
        <v>473.85109999999997</v>
      </c>
      <c r="V59">
        <v>506.69639999999998</v>
      </c>
      <c r="W59">
        <v>5.3658999999999999</v>
      </c>
      <c r="X59">
        <v>7.4093</v>
      </c>
      <c r="Y59">
        <v>36.182400000000001</v>
      </c>
    </row>
    <row r="60" spans="1:25" x14ac:dyDescent="0.25">
      <c r="A60" s="1">
        <v>42790</v>
      </c>
      <c r="C60">
        <v>6.3756000000000004</v>
      </c>
      <c r="D60">
        <v>14.4818</v>
      </c>
      <c r="E60">
        <v>494.11810000000003</v>
      </c>
      <c r="F60">
        <v>249.6925</v>
      </c>
      <c r="G60">
        <v>102.1326</v>
      </c>
      <c r="H60">
        <v>147.68639999999999</v>
      </c>
      <c r="I60">
        <v>255.83969999999999</v>
      </c>
      <c r="J60">
        <v>389.4699</v>
      </c>
      <c r="K60">
        <v>498.46089999999998</v>
      </c>
      <c r="L60">
        <v>496.82560000000001</v>
      </c>
      <c r="M60">
        <v>183.95590000000001</v>
      </c>
      <c r="N60">
        <v>190.7465</v>
      </c>
      <c r="O60">
        <v>486.30169999999998</v>
      </c>
      <c r="P60">
        <v>494.8843</v>
      </c>
      <c r="Q60">
        <v>1009.8784000000001</v>
      </c>
      <c r="R60">
        <v>485.47980000000001</v>
      </c>
      <c r="S60">
        <v>50.866700000000002</v>
      </c>
      <c r="T60">
        <v>75.943299999999994</v>
      </c>
      <c r="U60">
        <v>483.97910000000002</v>
      </c>
      <c r="V60">
        <v>515.59739999999999</v>
      </c>
      <c r="W60">
        <v>5.2561999999999998</v>
      </c>
      <c r="X60">
        <v>7.5872000000000002</v>
      </c>
      <c r="Y60">
        <v>29.177600000000002</v>
      </c>
    </row>
    <row r="61" spans="1:25" x14ac:dyDescent="0.25">
      <c r="A61" s="1">
        <v>42792</v>
      </c>
      <c r="B61">
        <v>69.151845010000002</v>
      </c>
      <c r="C61">
        <v>6.5833000000000004</v>
      </c>
      <c r="D61">
        <v>15.9229</v>
      </c>
      <c r="E61">
        <v>483.75569999999999</v>
      </c>
      <c r="F61">
        <v>250.4041</v>
      </c>
      <c r="G61">
        <v>101.6233</v>
      </c>
      <c r="H61">
        <v>127.7636</v>
      </c>
      <c r="I61">
        <v>250.7859</v>
      </c>
      <c r="J61">
        <v>383.70740000000001</v>
      </c>
      <c r="K61">
        <v>488.50659999999999</v>
      </c>
      <c r="L61">
        <v>487.03879999999998</v>
      </c>
      <c r="M61">
        <v>176.5532</v>
      </c>
      <c r="N61">
        <v>183.69499999999999</v>
      </c>
      <c r="O61">
        <v>475.44450000000001</v>
      </c>
      <c r="P61">
        <v>484.03300000000002</v>
      </c>
      <c r="Q61">
        <v>996.55430000000001</v>
      </c>
      <c r="R61">
        <v>472.08780000000002</v>
      </c>
      <c r="U61">
        <v>472.5838</v>
      </c>
      <c r="V61">
        <v>505.36529999999999</v>
      </c>
      <c r="W61">
        <v>4.7629000000000001</v>
      </c>
      <c r="X61">
        <v>6.7257999999999996</v>
      </c>
      <c r="Y61">
        <v>33.346200000000003</v>
      </c>
    </row>
    <row r="62" spans="1:25" x14ac:dyDescent="0.25">
      <c r="A62" s="1">
        <v>42794</v>
      </c>
      <c r="B62">
        <v>70.552232799999999</v>
      </c>
      <c r="C62">
        <v>6.8216999999999999</v>
      </c>
      <c r="D62">
        <v>16.458500000000001</v>
      </c>
      <c r="F62">
        <v>250.93350000000001</v>
      </c>
      <c r="G62">
        <v>100.8038</v>
      </c>
      <c r="H62">
        <v>127.1793</v>
      </c>
      <c r="I62">
        <v>294.88099999999997</v>
      </c>
      <c r="K62">
        <v>486.0181</v>
      </c>
      <c r="L62">
        <v>484.2697</v>
      </c>
      <c r="M62">
        <v>174.59719999999999</v>
      </c>
      <c r="N62">
        <v>181.3818</v>
      </c>
      <c r="P62">
        <v>482.9855</v>
      </c>
      <c r="Q62">
        <v>981.52009999999996</v>
      </c>
      <c r="R62">
        <v>477.99099999999999</v>
      </c>
      <c r="S62">
        <v>59.301699999999997</v>
      </c>
      <c r="T62">
        <v>77.775000000000006</v>
      </c>
      <c r="U62">
        <v>469.55959999999999</v>
      </c>
      <c r="V62">
        <v>503.09660000000002</v>
      </c>
      <c r="W62">
        <v>4.9781000000000004</v>
      </c>
      <c r="X62">
        <v>6.9965999999999999</v>
      </c>
      <c r="Y62">
        <v>34.062800000000003</v>
      </c>
    </row>
    <row r="63" spans="1:25" x14ac:dyDescent="0.25">
      <c r="A63" s="1">
        <v>42797</v>
      </c>
      <c r="B63">
        <v>70.839951799999994</v>
      </c>
      <c r="C63">
        <v>5.6997</v>
      </c>
      <c r="D63">
        <v>18.2</v>
      </c>
      <c r="E63">
        <v>469.47989999999999</v>
      </c>
      <c r="F63">
        <v>250.94220000000001</v>
      </c>
      <c r="G63">
        <v>101.2761</v>
      </c>
      <c r="H63">
        <v>123.3897</v>
      </c>
      <c r="I63">
        <v>318.9896</v>
      </c>
      <c r="J63">
        <v>370.12279999999998</v>
      </c>
      <c r="K63">
        <v>471.52069999999998</v>
      </c>
      <c r="L63">
        <v>470.01900000000001</v>
      </c>
      <c r="M63">
        <v>170.9144</v>
      </c>
      <c r="N63">
        <v>177.97710000000001</v>
      </c>
      <c r="O63">
        <v>467.84570000000002</v>
      </c>
      <c r="P63">
        <v>468.53440000000001</v>
      </c>
      <c r="Q63">
        <v>1003.1077</v>
      </c>
      <c r="R63">
        <v>464.79</v>
      </c>
      <c r="S63">
        <v>63.3033</v>
      </c>
      <c r="T63">
        <v>78.37</v>
      </c>
      <c r="U63">
        <v>453.32069999999999</v>
      </c>
      <c r="V63">
        <v>488.68029999999999</v>
      </c>
      <c r="W63">
        <v>4.7431999999999999</v>
      </c>
      <c r="X63">
        <v>6.8960999999999997</v>
      </c>
      <c r="Y63">
        <v>40.477200000000003</v>
      </c>
    </row>
    <row r="64" spans="1:25" x14ac:dyDescent="0.25">
      <c r="A64" s="1">
        <v>42799</v>
      </c>
      <c r="B64">
        <v>69.148068989999999</v>
      </c>
      <c r="C64">
        <v>6.8316999999999997</v>
      </c>
      <c r="D64">
        <v>16.552</v>
      </c>
      <c r="E64">
        <v>469.70600000000002</v>
      </c>
      <c r="F64">
        <v>250.20740000000001</v>
      </c>
      <c r="G64">
        <v>99.831500000000005</v>
      </c>
      <c r="H64">
        <v>119.9299</v>
      </c>
      <c r="I64">
        <v>265.4033</v>
      </c>
      <c r="J64">
        <v>373.23840000000001</v>
      </c>
      <c r="K64">
        <v>472.40039999999999</v>
      </c>
      <c r="L64">
        <v>470.99829999999997</v>
      </c>
      <c r="M64">
        <v>162.44929999999999</v>
      </c>
      <c r="N64">
        <v>168.86510000000001</v>
      </c>
      <c r="O64">
        <v>467.42320000000001</v>
      </c>
      <c r="P64">
        <v>468.00200000000001</v>
      </c>
      <c r="Q64">
        <v>969.00340000000006</v>
      </c>
      <c r="R64">
        <v>452.63069999999999</v>
      </c>
      <c r="S64">
        <v>53.1</v>
      </c>
      <c r="T64">
        <v>76.646699999999996</v>
      </c>
      <c r="U64">
        <v>455.84840000000003</v>
      </c>
      <c r="W64">
        <v>4.617</v>
      </c>
      <c r="X64">
        <v>6.8007</v>
      </c>
      <c r="Y64">
        <v>40.065199999999997</v>
      </c>
    </row>
    <row r="65" spans="1:25" x14ac:dyDescent="0.25">
      <c r="A65" s="1">
        <v>42801</v>
      </c>
      <c r="B65">
        <v>69.631273019999995</v>
      </c>
      <c r="C65">
        <v>6.01</v>
      </c>
      <c r="D65">
        <v>15.246499999999999</v>
      </c>
      <c r="E65">
        <v>492.35250000000002</v>
      </c>
      <c r="F65">
        <v>250.0772</v>
      </c>
      <c r="G65">
        <v>98.331400000000002</v>
      </c>
      <c r="H65">
        <v>120.28279999999999</v>
      </c>
      <c r="I65">
        <v>286.53519999999997</v>
      </c>
      <c r="J65">
        <v>388.79300000000001</v>
      </c>
      <c r="K65">
        <v>495.1216</v>
      </c>
      <c r="L65">
        <v>493.66980000000001</v>
      </c>
      <c r="M65">
        <v>141.44970000000001</v>
      </c>
      <c r="N65">
        <v>147.49680000000001</v>
      </c>
      <c r="O65">
        <v>488.22309999999999</v>
      </c>
      <c r="P65">
        <v>492.39580000000001</v>
      </c>
      <c r="Q65">
        <v>995.72090000000003</v>
      </c>
      <c r="R65">
        <v>478.65649999999999</v>
      </c>
      <c r="S65">
        <v>57.603299999999997</v>
      </c>
      <c r="T65">
        <v>81.3</v>
      </c>
      <c r="U65">
        <v>479.87509999999997</v>
      </c>
      <c r="V65">
        <v>512.36220000000003</v>
      </c>
      <c r="W65">
        <v>5.4016999999999999</v>
      </c>
      <c r="X65">
        <v>7.5069999999999997</v>
      </c>
      <c r="Y65">
        <v>31.9529</v>
      </c>
    </row>
    <row r="66" spans="1:25" x14ac:dyDescent="0.25">
      <c r="A66" s="1">
        <v>42803</v>
      </c>
      <c r="B66">
        <v>69.569236680000003</v>
      </c>
      <c r="C66">
        <v>6.9649999999999999</v>
      </c>
      <c r="D66">
        <v>16.1252</v>
      </c>
      <c r="E66">
        <v>483.07940000000002</v>
      </c>
      <c r="F66">
        <v>249.9384</v>
      </c>
      <c r="G66">
        <v>97.743399999999994</v>
      </c>
      <c r="H66">
        <v>121.3445</v>
      </c>
      <c r="I66">
        <v>282.03980000000001</v>
      </c>
      <c r="J66">
        <v>381.50310000000002</v>
      </c>
      <c r="K66">
        <v>486.5736</v>
      </c>
      <c r="L66">
        <v>485.17259999999999</v>
      </c>
      <c r="M66">
        <v>150.82910000000001</v>
      </c>
      <c r="N66">
        <v>157.04650000000001</v>
      </c>
      <c r="O66">
        <v>478.11829999999998</v>
      </c>
      <c r="P66">
        <v>482.45299999999997</v>
      </c>
      <c r="Q66">
        <v>971.05190000000005</v>
      </c>
      <c r="R66">
        <v>472.64339999999999</v>
      </c>
      <c r="S66">
        <v>56.633299999999998</v>
      </c>
      <c r="T66">
        <v>76.927499999999995</v>
      </c>
      <c r="U66">
        <v>470.44850000000002</v>
      </c>
      <c r="V66">
        <v>503.166</v>
      </c>
      <c r="W66">
        <v>5.4044999999999996</v>
      </c>
      <c r="X66">
        <v>7.4688999999999997</v>
      </c>
      <c r="Y66">
        <v>34.4621</v>
      </c>
    </row>
    <row r="67" spans="1:25" x14ac:dyDescent="0.25">
      <c r="A67" s="1">
        <v>42806</v>
      </c>
      <c r="B67">
        <v>70.153479090000005</v>
      </c>
      <c r="C67">
        <v>6.7649999999999997</v>
      </c>
      <c r="D67">
        <v>15.8453</v>
      </c>
      <c r="E67">
        <v>485.73070000000001</v>
      </c>
      <c r="F67">
        <v>249.9152</v>
      </c>
      <c r="G67">
        <v>98.8917</v>
      </c>
      <c r="H67">
        <v>120.8035</v>
      </c>
      <c r="I67">
        <v>303.83710000000002</v>
      </c>
      <c r="J67">
        <v>383.44709999999998</v>
      </c>
      <c r="K67">
        <v>488.7208</v>
      </c>
      <c r="L67">
        <v>487.03879999999998</v>
      </c>
      <c r="M67">
        <v>150.03049999999999</v>
      </c>
      <c r="N67">
        <v>156.1139</v>
      </c>
      <c r="O67">
        <v>481.56760000000003</v>
      </c>
      <c r="P67">
        <v>485.59559999999999</v>
      </c>
      <c r="R67">
        <v>475.06259999999997</v>
      </c>
      <c r="S67">
        <v>60.85</v>
      </c>
      <c r="T67">
        <v>77.496700000000004</v>
      </c>
      <c r="U67">
        <v>472.87540000000001</v>
      </c>
      <c r="V67">
        <v>505.70089999999999</v>
      </c>
      <c r="W67">
        <v>5.3905000000000003</v>
      </c>
      <c r="X67">
        <v>7.4477000000000002</v>
      </c>
      <c r="Y67">
        <v>33.3491</v>
      </c>
    </row>
    <row r="68" spans="1:25" x14ac:dyDescent="0.25">
      <c r="A68" s="1">
        <v>42808</v>
      </c>
      <c r="B68">
        <v>67.429214770000002</v>
      </c>
      <c r="C68">
        <v>6.4866999999999999</v>
      </c>
      <c r="D68">
        <v>14.754300000000001</v>
      </c>
      <c r="E68">
        <v>478.5292</v>
      </c>
      <c r="G68">
        <v>100.25749999999999</v>
      </c>
      <c r="H68">
        <v>128.5505</v>
      </c>
      <c r="I68">
        <v>277.15969999999999</v>
      </c>
      <c r="J68">
        <v>378.38760000000002</v>
      </c>
      <c r="K68">
        <v>481.3766</v>
      </c>
      <c r="L68">
        <v>480.25959999999998</v>
      </c>
      <c r="M68">
        <v>163.23400000000001</v>
      </c>
      <c r="N68">
        <v>170.04249999999999</v>
      </c>
      <c r="O68">
        <v>474.14819999999997</v>
      </c>
      <c r="P68">
        <v>478.33240000000001</v>
      </c>
      <c r="Q68">
        <v>972.61429999999996</v>
      </c>
      <c r="R68">
        <v>463.49939999999998</v>
      </c>
      <c r="S68">
        <v>55.3367</v>
      </c>
      <c r="T68">
        <v>76.543300000000002</v>
      </c>
      <c r="U68">
        <v>466.6223</v>
      </c>
      <c r="V68">
        <v>498.9008</v>
      </c>
      <c r="W68">
        <v>5.4340000000000002</v>
      </c>
      <c r="X68">
        <v>7.4734999999999996</v>
      </c>
      <c r="Y68">
        <v>33.321300000000001</v>
      </c>
    </row>
    <row r="69" spans="1:25" x14ac:dyDescent="0.25">
      <c r="A69" s="1">
        <v>42811</v>
      </c>
      <c r="B69">
        <v>66.351775649999993</v>
      </c>
      <c r="C69">
        <v>6.06</v>
      </c>
      <c r="D69">
        <v>12.8857</v>
      </c>
      <c r="E69">
        <v>483.17950000000002</v>
      </c>
      <c r="F69">
        <v>225.87309999999999</v>
      </c>
      <c r="G69">
        <v>101.38720000000001</v>
      </c>
      <c r="H69">
        <v>157.81700000000001</v>
      </c>
      <c r="I69">
        <v>304.38380000000001</v>
      </c>
      <c r="K69">
        <v>485.68819999999999</v>
      </c>
      <c r="L69">
        <v>484.14929999999998</v>
      </c>
      <c r="M69">
        <v>211.40219999999999</v>
      </c>
      <c r="N69">
        <v>216.92359999999999</v>
      </c>
      <c r="O69">
        <v>479.95870000000002</v>
      </c>
      <c r="P69">
        <v>482.92180000000002</v>
      </c>
      <c r="Q69">
        <v>1001.9533</v>
      </c>
      <c r="R69">
        <v>479.7851</v>
      </c>
      <c r="S69">
        <v>60.44</v>
      </c>
      <c r="T69">
        <v>79.545000000000002</v>
      </c>
      <c r="U69">
        <v>472.80250000000001</v>
      </c>
      <c r="V69">
        <v>502.96929999999998</v>
      </c>
      <c r="W69">
        <v>5.5475000000000003</v>
      </c>
      <c r="X69">
        <v>7.5284000000000004</v>
      </c>
      <c r="Y69">
        <v>32.682699999999997</v>
      </c>
    </row>
    <row r="70" spans="1:25" x14ac:dyDescent="0.25">
      <c r="A70" s="1">
        <v>42813</v>
      </c>
      <c r="B70">
        <v>65.966628799999995</v>
      </c>
      <c r="C70">
        <v>5.2392000000000003</v>
      </c>
      <c r="D70">
        <v>20.177</v>
      </c>
      <c r="E70">
        <v>459.47640000000001</v>
      </c>
      <c r="F70">
        <v>249.9152</v>
      </c>
      <c r="G70">
        <v>97.924000000000007</v>
      </c>
      <c r="H70">
        <v>120.75149999999999</v>
      </c>
      <c r="I70">
        <v>285.6703</v>
      </c>
      <c r="J70">
        <v>358.05399999999997</v>
      </c>
      <c r="K70">
        <v>462.65440000000001</v>
      </c>
      <c r="L70">
        <v>461.274</v>
      </c>
      <c r="M70">
        <v>153.10919999999999</v>
      </c>
      <c r="N70">
        <v>159.06270000000001</v>
      </c>
      <c r="O70">
        <v>454.61</v>
      </c>
      <c r="P70">
        <v>459.36720000000003</v>
      </c>
      <c r="Q70">
        <v>1013.3157</v>
      </c>
      <c r="S70">
        <v>56.94</v>
      </c>
      <c r="T70">
        <v>78.306700000000006</v>
      </c>
      <c r="U70">
        <v>442.47739999999999</v>
      </c>
      <c r="V70">
        <v>481.24349999999998</v>
      </c>
      <c r="W70">
        <v>6.5191999999999997</v>
      </c>
      <c r="X70">
        <v>9.0181000000000004</v>
      </c>
      <c r="Y70">
        <v>42.5107</v>
      </c>
    </row>
    <row r="71" spans="1:25" x14ac:dyDescent="0.25">
      <c r="A71" s="1">
        <v>42815</v>
      </c>
      <c r="B71">
        <v>70.007873439999997</v>
      </c>
      <c r="C71">
        <v>2.6882999999999999</v>
      </c>
      <c r="D71">
        <v>19.027000000000001</v>
      </c>
      <c r="E71">
        <v>475.14490000000001</v>
      </c>
      <c r="F71">
        <v>250.19290000000001</v>
      </c>
      <c r="G71">
        <v>95.822000000000003</v>
      </c>
      <c r="H71">
        <v>121.0986</v>
      </c>
      <c r="I71">
        <v>281.7448</v>
      </c>
      <c r="J71">
        <v>369.8827</v>
      </c>
      <c r="K71">
        <v>478.2398</v>
      </c>
      <c r="L71">
        <v>476.62450000000001</v>
      </c>
      <c r="M71">
        <v>157.7989</v>
      </c>
      <c r="N71">
        <v>164.0746</v>
      </c>
      <c r="O71">
        <v>471.28339999999997</v>
      </c>
      <c r="P71">
        <v>474.43169999999998</v>
      </c>
      <c r="Q71">
        <v>1075.0056999999999</v>
      </c>
      <c r="R71">
        <v>462.98430000000002</v>
      </c>
      <c r="S71">
        <v>59.36</v>
      </c>
      <c r="T71">
        <v>73.8</v>
      </c>
      <c r="U71">
        <v>459.21280000000002</v>
      </c>
      <c r="V71">
        <v>496.55689999999998</v>
      </c>
      <c r="W71">
        <v>6.3975999999999997</v>
      </c>
      <c r="X71">
        <v>9.0399999999999991</v>
      </c>
    </row>
    <row r="72" spans="1:25" x14ac:dyDescent="0.25">
      <c r="A72" s="1">
        <v>42818</v>
      </c>
      <c r="B72">
        <v>68.865768810000006</v>
      </c>
      <c r="C72">
        <v>2.8067000000000002</v>
      </c>
      <c r="D72">
        <v>22.738199999999999</v>
      </c>
      <c r="E72">
        <v>494.35879999999997</v>
      </c>
      <c r="F72">
        <v>250.35489999999999</v>
      </c>
      <c r="G72">
        <v>93.891400000000004</v>
      </c>
      <c r="H72">
        <v>111.02589999999999</v>
      </c>
      <c r="I72">
        <v>342.17540000000002</v>
      </c>
      <c r="J72">
        <v>379.76170000000002</v>
      </c>
      <c r="K72">
        <v>496.96780000000001</v>
      </c>
      <c r="L72">
        <v>495.4966</v>
      </c>
      <c r="M72">
        <v>138.8664</v>
      </c>
      <c r="N72">
        <v>144.38910000000001</v>
      </c>
      <c r="O72">
        <v>491.51029999999997</v>
      </c>
      <c r="P72">
        <v>493.4606</v>
      </c>
      <c r="Q72">
        <v>1102.4872</v>
      </c>
      <c r="R72">
        <v>484.09089999999998</v>
      </c>
      <c r="S72">
        <v>67.66</v>
      </c>
      <c r="T72">
        <v>74.526700000000005</v>
      </c>
      <c r="U72">
        <v>474.2296</v>
      </c>
      <c r="V72">
        <v>517.48400000000004</v>
      </c>
      <c r="W72">
        <v>7.4772999999999996</v>
      </c>
      <c r="X72">
        <v>8.9750999999999994</v>
      </c>
      <c r="Y72">
        <v>34.281100000000002</v>
      </c>
    </row>
    <row r="73" spans="1:25" x14ac:dyDescent="0.25">
      <c r="A73" s="1">
        <v>42820</v>
      </c>
      <c r="B73">
        <v>69.62978167</v>
      </c>
      <c r="C73">
        <v>5.0133000000000001</v>
      </c>
      <c r="D73">
        <v>19.986799999999999</v>
      </c>
      <c r="E73">
        <v>490.62090000000001</v>
      </c>
      <c r="F73">
        <v>249.9384</v>
      </c>
      <c r="G73">
        <v>98.558300000000003</v>
      </c>
      <c r="H73">
        <v>120.1353</v>
      </c>
      <c r="I73">
        <v>330.48270000000002</v>
      </c>
      <c r="J73">
        <v>378.20530000000002</v>
      </c>
      <c r="K73">
        <v>492.94560000000001</v>
      </c>
      <c r="L73">
        <v>491.32670000000002</v>
      </c>
      <c r="M73">
        <v>169.2038</v>
      </c>
      <c r="N73">
        <v>175.73949999999999</v>
      </c>
      <c r="O73">
        <v>488.04360000000003</v>
      </c>
      <c r="P73">
        <v>490.16759999999999</v>
      </c>
      <c r="Q73">
        <v>1079.5192999999999</v>
      </c>
      <c r="R73">
        <v>494.36919999999998</v>
      </c>
      <c r="S73">
        <v>66.716700000000003</v>
      </c>
      <c r="T73">
        <v>75.036699999999996</v>
      </c>
      <c r="U73">
        <v>472.9588</v>
      </c>
      <c r="V73">
        <v>513.24760000000003</v>
      </c>
      <c r="W73">
        <v>6.7534999999999998</v>
      </c>
      <c r="X73">
        <v>9.0275999999999996</v>
      </c>
      <c r="Y73">
        <v>32.475900000000003</v>
      </c>
    </row>
    <row r="74" spans="1:25" x14ac:dyDescent="0.25">
      <c r="A74" s="1">
        <v>42822</v>
      </c>
      <c r="C74">
        <v>5.1441999999999997</v>
      </c>
      <c r="D74">
        <v>24.119199999999999</v>
      </c>
      <c r="E74">
        <v>485.78449999999998</v>
      </c>
      <c r="F74">
        <v>249.82259999999999</v>
      </c>
      <c r="G74">
        <v>96.1554</v>
      </c>
      <c r="H74">
        <v>120.3349</v>
      </c>
      <c r="I74">
        <v>351.63200000000001</v>
      </c>
      <c r="J74">
        <v>368.2946</v>
      </c>
      <c r="K74">
        <v>488.5471</v>
      </c>
      <c r="L74">
        <v>486.46690000000001</v>
      </c>
      <c r="M74">
        <v>158.28739999999999</v>
      </c>
      <c r="N74">
        <v>163.7047</v>
      </c>
      <c r="P74">
        <v>485.4914</v>
      </c>
      <c r="Q74">
        <v>1084.3456000000001</v>
      </c>
      <c r="R74">
        <v>488.80180000000001</v>
      </c>
      <c r="S74">
        <v>69.553299999999993</v>
      </c>
      <c r="T74">
        <v>74.61</v>
      </c>
      <c r="U74">
        <v>464.42790000000002</v>
      </c>
      <c r="V74">
        <v>509.12130000000002</v>
      </c>
      <c r="W74">
        <v>7.5845000000000002</v>
      </c>
      <c r="X74">
        <v>10.389900000000001</v>
      </c>
      <c r="Y74">
        <v>36.537399999999998</v>
      </c>
    </row>
    <row r="75" spans="1:25" x14ac:dyDescent="0.25">
      <c r="A75" s="1">
        <v>42825</v>
      </c>
      <c r="B75">
        <v>70.858716220000005</v>
      </c>
      <c r="C75">
        <v>3.8083</v>
      </c>
      <c r="D75">
        <v>25.236999999999998</v>
      </c>
      <c r="E75">
        <v>483.59160000000003</v>
      </c>
      <c r="F75">
        <v>250.0772</v>
      </c>
      <c r="G75">
        <v>104.2948</v>
      </c>
      <c r="H75">
        <v>136.6387</v>
      </c>
      <c r="I75">
        <v>367.07089999999999</v>
      </c>
      <c r="J75">
        <v>364.9042</v>
      </c>
      <c r="K75">
        <v>485.89069999999998</v>
      </c>
      <c r="L75">
        <v>484.86</v>
      </c>
      <c r="M75">
        <v>178.1481</v>
      </c>
      <c r="N75">
        <v>184.91669999999999</v>
      </c>
      <c r="O75">
        <v>480.69369999999998</v>
      </c>
      <c r="P75">
        <v>482.92180000000002</v>
      </c>
      <c r="Q75">
        <v>1131.9738</v>
      </c>
      <c r="R75">
        <v>496.29640000000001</v>
      </c>
      <c r="S75">
        <v>75.993300000000005</v>
      </c>
      <c r="T75">
        <v>75.453299999999999</v>
      </c>
      <c r="U75">
        <v>460.65370000000001</v>
      </c>
      <c r="V75">
        <v>507.11880000000002</v>
      </c>
      <c r="X75">
        <v>10.5603</v>
      </c>
      <c r="Y75">
        <v>35.7014</v>
      </c>
    </row>
    <row r="76" spans="1:25" x14ac:dyDescent="0.25">
      <c r="A76" s="1">
        <v>42827</v>
      </c>
      <c r="B76">
        <v>69.702479490000002</v>
      </c>
      <c r="C76">
        <v>4.55</v>
      </c>
      <c r="D76">
        <v>24.4313</v>
      </c>
      <c r="E76">
        <v>470.52030000000002</v>
      </c>
      <c r="F76">
        <v>250.0772</v>
      </c>
      <c r="G76">
        <v>100.063</v>
      </c>
      <c r="H76">
        <v>117.9483</v>
      </c>
      <c r="I76">
        <v>338.81689999999998</v>
      </c>
      <c r="J76">
        <v>361.05680000000001</v>
      </c>
      <c r="K76">
        <v>473.05439999999999</v>
      </c>
      <c r="L76">
        <v>471.65120000000002</v>
      </c>
      <c r="M76">
        <v>142.7946</v>
      </c>
      <c r="N76">
        <v>149.57550000000001</v>
      </c>
      <c r="O76">
        <v>467.80520000000001</v>
      </c>
      <c r="P76">
        <v>469.57029999999997</v>
      </c>
      <c r="Q76">
        <v>1059.7372</v>
      </c>
      <c r="R76">
        <v>469.44880000000001</v>
      </c>
      <c r="S76">
        <v>74.363299999999995</v>
      </c>
      <c r="T76">
        <v>74.226699999999994</v>
      </c>
      <c r="U76">
        <v>448.62299999999999</v>
      </c>
      <c r="V76">
        <v>491.40609999999998</v>
      </c>
      <c r="W76">
        <v>7.3409000000000004</v>
      </c>
      <c r="X76">
        <v>10.4816</v>
      </c>
      <c r="Y76">
        <v>40.456200000000003</v>
      </c>
    </row>
    <row r="77" spans="1:25" x14ac:dyDescent="0.25">
      <c r="A77" s="1">
        <v>42829</v>
      </c>
      <c r="B77">
        <v>71.413474739999998</v>
      </c>
      <c r="C77">
        <v>3.7925</v>
      </c>
      <c r="D77">
        <v>23.376300000000001</v>
      </c>
      <c r="E77">
        <v>486.3424</v>
      </c>
      <c r="F77">
        <v>250.19290000000001</v>
      </c>
      <c r="G77">
        <v>103.2993</v>
      </c>
      <c r="H77">
        <v>131.90899999999999</v>
      </c>
      <c r="I77">
        <v>330.41910000000001</v>
      </c>
      <c r="J77">
        <v>370.63780000000003</v>
      </c>
      <c r="K77">
        <v>488.8596</v>
      </c>
      <c r="L77">
        <v>487.39069999999998</v>
      </c>
      <c r="M77">
        <v>175.55090000000001</v>
      </c>
      <c r="N77">
        <v>182.21019999999999</v>
      </c>
      <c r="O77">
        <v>482.5283</v>
      </c>
      <c r="P77">
        <v>486.59100000000001</v>
      </c>
      <c r="Q77">
        <v>1098.8588999999999</v>
      </c>
      <c r="R77">
        <v>499.60680000000002</v>
      </c>
      <c r="S77">
        <v>67.066699999999997</v>
      </c>
      <c r="T77">
        <v>78.386700000000005</v>
      </c>
      <c r="U77">
        <v>465.48340000000002</v>
      </c>
      <c r="V77">
        <v>509.63060000000002</v>
      </c>
      <c r="W77">
        <v>7.4311999999999996</v>
      </c>
      <c r="X77">
        <v>10.3331</v>
      </c>
      <c r="Y77">
        <v>35.678199999999997</v>
      </c>
    </row>
    <row r="78" spans="1:25" x14ac:dyDescent="0.25">
      <c r="A78" s="1">
        <v>42832</v>
      </c>
      <c r="B78">
        <v>69.675374599999998</v>
      </c>
      <c r="C78">
        <v>3.7974999999999999</v>
      </c>
      <c r="D78">
        <v>24.8279</v>
      </c>
      <c r="E78">
        <v>490.02730000000003</v>
      </c>
      <c r="F78">
        <v>250.0772</v>
      </c>
      <c r="G78">
        <v>103.0817</v>
      </c>
      <c r="H78">
        <v>123.85550000000001</v>
      </c>
      <c r="I78">
        <v>251.87649999999999</v>
      </c>
      <c r="J78">
        <v>370.3861</v>
      </c>
      <c r="K78">
        <v>491.84589999999997</v>
      </c>
      <c r="L78">
        <v>490.59039999999999</v>
      </c>
      <c r="M78">
        <v>167.88210000000001</v>
      </c>
      <c r="N78">
        <v>174.02279999999999</v>
      </c>
      <c r="O78">
        <v>488.79599999999999</v>
      </c>
      <c r="P78">
        <v>488.87700000000001</v>
      </c>
      <c r="Q78">
        <v>1108.5198</v>
      </c>
      <c r="R78">
        <v>497.37869999999998</v>
      </c>
      <c r="S78">
        <v>50.4283</v>
      </c>
      <c r="T78">
        <v>81.17</v>
      </c>
      <c r="U78">
        <v>467.01799999999997</v>
      </c>
      <c r="V78">
        <v>511.06580000000002</v>
      </c>
      <c r="W78">
        <v>7.2892999999999999</v>
      </c>
      <c r="X78">
        <v>10.5571</v>
      </c>
      <c r="Y78">
        <v>34.666800000000002</v>
      </c>
    </row>
    <row r="79" spans="1:25" x14ac:dyDescent="0.25">
      <c r="A79" s="1">
        <v>42834</v>
      </c>
      <c r="B79">
        <v>68.617251879999998</v>
      </c>
      <c r="C79">
        <v>3.875</v>
      </c>
      <c r="D79">
        <v>24.720400000000001</v>
      </c>
      <c r="E79">
        <v>491.50139999999999</v>
      </c>
      <c r="F79">
        <v>249.9384</v>
      </c>
      <c r="G79">
        <v>97.0351</v>
      </c>
      <c r="H79">
        <v>113.4847</v>
      </c>
      <c r="I79">
        <v>243.42089999999999</v>
      </c>
      <c r="J79">
        <v>373.86610000000002</v>
      </c>
      <c r="K79">
        <v>493.37380000000002</v>
      </c>
      <c r="L79">
        <v>491.60219999999998</v>
      </c>
      <c r="M79">
        <v>133.2276</v>
      </c>
      <c r="N79">
        <v>139.63509999999999</v>
      </c>
      <c r="O79">
        <v>490.8621</v>
      </c>
      <c r="P79">
        <v>490.16759999999999</v>
      </c>
      <c r="Q79">
        <v>1098.1818000000001</v>
      </c>
      <c r="R79">
        <v>499.85570000000001</v>
      </c>
      <c r="S79">
        <v>49.453299999999999</v>
      </c>
      <c r="T79">
        <v>77.796700000000001</v>
      </c>
      <c r="U79">
        <v>468.65339999999998</v>
      </c>
      <c r="V79">
        <v>511.8297</v>
      </c>
      <c r="W79">
        <v>7.56</v>
      </c>
      <c r="X79">
        <v>10.49</v>
      </c>
      <c r="Y79">
        <v>35.837899999999998</v>
      </c>
    </row>
    <row r="80" spans="1:25" x14ac:dyDescent="0.25">
      <c r="A80" s="1">
        <v>42839</v>
      </c>
      <c r="B80">
        <v>69.036467590000001</v>
      </c>
      <c r="C80">
        <v>3.01</v>
      </c>
      <c r="D80">
        <v>24.5672</v>
      </c>
      <c r="E80">
        <v>509.10759999999999</v>
      </c>
      <c r="F80">
        <v>250.10040000000001</v>
      </c>
      <c r="G80">
        <v>98.988900000000001</v>
      </c>
      <c r="H80">
        <v>116.1288</v>
      </c>
      <c r="I80">
        <v>286.53809999999999</v>
      </c>
      <c r="J80">
        <v>387.08909999999997</v>
      </c>
      <c r="K80">
        <v>511.84129999999999</v>
      </c>
      <c r="L80">
        <v>510.15480000000002</v>
      </c>
      <c r="M80">
        <v>135.6234</v>
      </c>
      <c r="N80">
        <v>141.76329999999999</v>
      </c>
      <c r="O80">
        <v>505.2842</v>
      </c>
      <c r="P80">
        <v>509.15019999999998</v>
      </c>
      <c r="Q80">
        <v>1149.1084000000001</v>
      </c>
      <c r="R80">
        <v>521.22270000000003</v>
      </c>
      <c r="S80">
        <v>56.716700000000003</v>
      </c>
      <c r="T80">
        <v>81.103300000000004</v>
      </c>
      <c r="U80">
        <v>487.27409999999998</v>
      </c>
      <c r="V80">
        <v>531.09590000000003</v>
      </c>
      <c r="W80">
        <v>7.8242000000000003</v>
      </c>
      <c r="X80">
        <v>10.5769</v>
      </c>
      <c r="Y80">
        <v>27.996099999999998</v>
      </c>
    </row>
    <row r="81" spans="1:25" x14ac:dyDescent="0.25">
      <c r="A81" s="1">
        <v>42841</v>
      </c>
      <c r="B81">
        <v>68.970936929999993</v>
      </c>
      <c r="C81">
        <v>3.0333000000000001</v>
      </c>
      <c r="D81">
        <v>21.8445</v>
      </c>
      <c r="E81">
        <v>514.99419999999998</v>
      </c>
      <c r="F81">
        <v>249.82259999999999</v>
      </c>
      <c r="G81">
        <v>101.4659</v>
      </c>
      <c r="H81">
        <v>120.71680000000001</v>
      </c>
      <c r="I81">
        <v>273.79820000000001</v>
      </c>
      <c r="J81">
        <v>394.60750000000002</v>
      </c>
      <c r="K81">
        <v>516.56960000000004</v>
      </c>
      <c r="L81">
        <v>515.15809999999999</v>
      </c>
      <c r="M81">
        <v>146.34309999999999</v>
      </c>
      <c r="N81">
        <v>151.99809999999999</v>
      </c>
      <c r="O81">
        <v>514.29520000000002</v>
      </c>
      <c r="P81">
        <v>513.95370000000003</v>
      </c>
      <c r="Q81">
        <v>1140.9838</v>
      </c>
      <c r="R81">
        <v>526.00310000000002</v>
      </c>
      <c r="S81">
        <v>55.3033</v>
      </c>
      <c r="T81">
        <v>80.709999999999994</v>
      </c>
      <c r="U81">
        <v>494.72519999999997</v>
      </c>
      <c r="V81">
        <v>535.99199999999996</v>
      </c>
      <c r="W81">
        <v>7.4611000000000001</v>
      </c>
      <c r="X81">
        <v>9.9156999999999993</v>
      </c>
      <c r="Y81">
        <v>25.9983</v>
      </c>
    </row>
    <row r="82" spans="1:25" x14ac:dyDescent="0.25">
      <c r="A82" s="1">
        <v>42843</v>
      </c>
      <c r="B82">
        <v>69.425212160000001</v>
      </c>
      <c r="C82">
        <v>2.9716999999999998</v>
      </c>
      <c r="D82">
        <v>19.6404</v>
      </c>
      <c r="E82">
        <v>509.7842</v>
      </c>
      <c r="F82">
        <v>249.54490000000001</v>
      </c>
      <c r="G82">
        <v>103.3317</v>
      </c>
      <c r="H82">
        <v>122.30200000000001</v>
      </c>
      <c r="I82">
        <v>208.6378</v>
      </c>
      <c r="J82">
        <v>395.68369999999999</v>
      </c>
      <c r="K82">
        <v>511.87610000000001</v>
      </c>
      <c r="L82">
        <v>510.49970000000002</v>
      </c>
      <c r="M82">
        <v>170.20150000000001</v>
      </c>
      <c r="N82">
        <v>176.53659999999999</v>
      </c>
      <c r="O82">
        <v>508.46730000000002</v>
      </c>
      <c r="P82">
        <v>508.2937</v>
      </c>
      <c r="Q82">
        <v>1121.9567999999999</v>
      </c>
      <c r="R82">
        <v>506.02499999999998</v>
      </c>
      <c r="S82">
        <v>42.083300000000001</v>
      </c>
      <c r="T82">
        <v>79.723299999999995</v>
      </c>
      <c r="U82">
        <v>492.23570000000001</v>
      </c>
      <c r="V82">
        <v>529.024</v>
      </c>
      <c r="W82">
        <v>6.6025999999999998</v>
      </c>
      <c r="X82">
        <v>8.9802999999999997</v>
      </c>
      <c r="Y82">
        <v>27.912700000000001</v>
      </c>
    </row>
    <row r="83" spans="1:25" x14ac:dyDescent="0.25">
      <c r="A83" s="1">
        <v>42846</v>
      </c>
      <c r="B83">
        <v>69.646864870000002</v>
      </c>
      <c r="C83">
        <v>2.9942000000000002</v>
      </c>
      <c r="D83">
        <v>21.328099999999999</v>
      </c>
      <c r="E83">
        <v>501.71510000000001</v>
      </c>
      <c r="F83">
        <v>250.0772</v>
      </c>
      <c r="G83">
        <v>103.4104</v>
      </c>
      <c r="H83">
        <v>121.15649999999999</v>
      </c>
      <c r="I83">
        <v>226.2029</v>
      </c>
      <c r="J83">
        <v>387.14699999999999</v>
      </c>
      <c r="K83">
        <v>503.4323</v>
      </c>
      <c r="L83">
        <v>502.35680000000002</v>
      </c>
      <c r="M83">
        <v>165.3382</v>
      </c>
      <c r="N83">
        <v>172.0145</v>
      </c>
      <c r="O83">
        <v>500.59070000000003</v>
      </c>
      <c r="P83">
        <v>500.48070000000001</v>
      </c>
      <c r="Q83">
        <v>1107.7908</v>
      </c>
      <c r="R83">
        <v>500.13929999999999</v>
      </c>
      <c r="S83">
        <v>45.243299999999998</v>
      </c>
      <c r="T83">
        <v>78.855000000000004</v>
      </c>
      <c r="U83">
        <v>482.10419999999999</v>
      </c>
      <c r="V83">
        <v>522.36279999999999</v>
      </c>
      <c r="W83">
        <v>6.7049000000000003</v>
      </c>
      <c r="X83">
        <v>8.9255999999999993</v>
      </c>
      <c r="Y83">
        <v>30.012599999999999</v>
      </c>
    </row>
    <row r="84" spans="1:25" x14ac:dyDescent="0.25">
      <c r="A84" s="1">
        <v>42848</v>
      </c>
      <c r="B84">
        <v>69.185877869999999</v>
      </c>
      <c r="C84">
        <v>3.11</v>
      </c>
      <c r="D84">
        <v>20.008800000000001</v>
      </c>
      <c r="E84">
        <v>503.43459999999999</v>
      </c>
      <c r="F84">
        <v>250.0772</v>
      </c>
      <c r="G84">
        <v>103.2715</v>
      </c>
      <c r="H84">
        <v>121.5181</v>
      </c>
      <c r="I84">
        <v>227.9588</v>
      </c>
      <c r="J84">
        <v>389.21249999999998</v>
      </c>
      <c r="K84">
        <v>505.02960000000002</v>
      </c>
      <c r="L84">
        <v>503.49360000000001</v>
      </c>
      <c r="M84">
        <v>153.7758</v>
      </c>
      <c r="N84">
        <v>160.30789999999999</v>
      </c>
      <c r="O84">
        <v>503.07929999999999</v>
      </c>
      <c r="P84">
        <v>502.13589999999999</v>
      </c>
      <c r="Q84">
        <v>1097.8867</v>
      </c>
      <c r="R84">
        <v>502.16489999999999</v>
      </c>
      <c r="S84">
        <v>45.853299999999997</v>
      </c>
      <c r="T84">
        <v>81.08</v>
      </c>
      <c r="U84">
        <v>485.02080000000001</v>
      </c>
      <c r="V84">
        <v>522.15440000000001</v>
      </c>
      <c r="W84">
        <v>6.5239000000000003</v>
      </c>
      <c r="X84">
        <v>8.9235000000000007</v>
      </c>
      <c r="Y84">
        <v>30.310700000000001</v>
      </c>
    </row>
    <row r="85" spans="1:25" x14ac:dyDescent="0.25">
      <c r="A85" s="1">
        <v>42850</v>
      </c>
      <c r="B85">
        <v>69.171123489999999</v>
      </c>
      <c r="C85">
        <v>3.05</v>
      </c>
      <c r="D85">
        <v>20.765799999999999</v>
      </c>
      <c r="E85">
        <v>526.14369999999997</v>
      </c>
      <c r="F85">
        <v>250.21610000000001</v>
      </c>
      <c r="G85">
        <v>100.1649</v>
      </c>
      <c r="H85">
        <v>114.40470000000001</v>
      </c>
      <c r="I85">
        <v>281.60300000000001</v>
      </c>
      <c r="J85">
        <v>406.74</v>
      </c>
      <c r="K85">
        <v>528.08069999999998</v>
      </c>
      <c r="L85">
        <v>526.39200000000005</v>
      </c>
      <c r="M85">
        <v>119.214</v>
      </c>
      <c r="N85">
        <v>124.5994</v>
      </c>
      <c r="O85">
        <v>524.78769999999997</v>
      </c>
      <c r="P85">
        <v>525.3143</v>
      </c>
      <c r="Q85">
        <v>1136.1922999999999</v>
      </c>
      <c r="R85">
        <v>527.55409999999995</v>
      </c>
      <c r="S85">
        <v>57.453299999999999</v>
      </c>
      <c r="T85">
        <v>80.523300000000006</v>
      </c>
      <c r="U85">
        <v>507.31490000000002</v>
      </c>
      <c r="V85">
        <v>547.13279999999997</v>
      </c>
      <c r="W85">
        <v>6.8928000000000003</v>
      </c>
      <c r="X85">
        <v>9.0650999999999993</v>
      </c>
      <c r="Y85">
        <v>27.086400000000001</v>
      </c>
    </row>
    <row r="86" spans="1:25" x14ac:dyDescent="0.25">
      <c r="A86" s="1">
        <v>42853</v>
      </c>
      <c r="B86">
        <v>69.339442899999995</v>
      </c>
      <c r="C86">
        <v>3.1067</v>
      </c>
      <c r="D86">
        <v>21.388000000000002</v>
      </c>
      <c r="E86">
        <v>509.21620000000001</v>
      </c>
      <c r="F86">
        <v>249.9384</v>
      </c>
      <c r="G86">
        <v>103.8827</v>
      </c>
      <c r="H86">
        <v>120.9482</v>
      </c>
      <c r="I86">
        <v>221.88679999999999</v>
      </c>
      <c r="J86">
        <v>392.95859999999999</v>
      </c>
      <c r="K86">
        <v>512.1481</v>
      </c>
      <c r="L86">
        <v>510.90719999999999</v>
      </c>
      <c r="M86">
        <v>165.7757</v>
      </c>
      <c r="N86">
        <v>172.23849999999999</v>
      </c>
      <c r="O86">
        <v>505.02960000000002</v>
      </c>
      <c r="P86">
        <v>508.77980000000002</v>
      </c>
      <c r="Q86">
        <v>1137.2773</v>
      </c>
      <c r="R86">
        <v>505.3768</v>
      </c>
      <c r="S86">
        <v>45.51</v>
      </c>
      <c r="T86">
        <v>79.62</v>
      </c>
      <c r="U86">
        <v>490.76010000000002</v>
      </c>
      <c r="V86">
        <v>531.80780000000004</v>
      </c>
      <c r="W86">
        <v>6.7671000000000001</v>
      </c>
      <c r="X86">
        <v>8.9587000000000003</v>
      </c>
      <c r="Y86">
        <v>27.302099999999999</v>
      </c>
    </row>
    <row r="87" spans="1:25" x14ac:dyDescent="0.25">
      <c r="A87" s="1">
        <v>42855</v>
      </c>
      <c r="B87">
        <v>69.22643223</v>
      </c>
      <c r="C87">
        <v>3.02</v>
      </c>
      <c r="D87">
        <v>21.709399999999999</v>
      </c>
      <c r="E87">
        <v>494.22370000000001</v>
      </c>
      <c r="F87">
        <v>249.9384</v>
      </c>
      <c r="G87">
        <v>103.6234</v>
      </c>
      <c r="H87">
        <v>121.4862</v>
      </c>
      <c r="I87">
        <v>260.75450000000001</v>
      </c>
      <c r="J87">
        <v>381.0403</v>
      </c>
      <c r="K87">
        <v>496.74790000000002</v>
      </c>
      <c r="L87">
        <v>495.25119999999998</v>
      </c>
      <c r="M87">
        <v>164.572</v>
      </c>
      <c r="N87">
        <v>171.01410000000001</v>
      </c>
      <c r="O87">
        <v>490.9778</v>
      </c>
      <c r="P87">
        <v>493.9178</v>
      </c>
      <c r="Q87">
        <v>1117.9204999999999</v>
      </c>
      <c r="R87">
        <v>501.0942</v>
      </c>
      <c r="S87">
        <v>51.806699999999999</v>
      </c>
      <c r="T87">
        <v>80.696700000000007</v>
      </c>
      <c r="U87">
        <v>475.0385</v>
      </c>
      <c r="V87">
        <v>516.59280000000001</v>
      </c>
      <c r="W87">
        <v>7.16</v>
      </c>
      <c r="X87">
        <v>9.0147999999999993</v>
      </c>
      <c r="Y87">
        <v>30.754899999999999</v>
      </c>
    </row>
    <row r="88" spans="1:25" x14ac:dyDescent="0.25">
      <c r="A88" s="1">
        <v>42857</v>
      </c>
      <c r="B88">
        <v>68.829075500000002</v>
      </c>
      <c r="C88">
        <v>3.5482999999999998</v>
      </c>
      <c r="D88">
        <v>21.002199999999998</v>
      </c>
      <c r="E88">
        <v>494.2885</v>
      </c>
      <c r="F88">
        <v>250.0772</v>
      </c>
      <c r="G88">
        <v>100.3964</v>
      </c>
      <c r="H88">
        <v>120.9945</v>
      </c>
      <c r="I88">
        <v>185.24369999999999</v>
      </c>
      <c r="J88">
        <v>383.59750000000003</v>
      </c>
      <c r="K88">
        <v>497.3845</v>
      </c>
      <c r="L88">
        <v>496.1472</v>
      </c>
      <c r="M88">
        <v>154.3777</v>
      </c>
      <c r="N88">
        <v>160.72200000000001</v>
      </c>
      <c r="O88">
        <v>489.86669999999998</v>
      </c>
      <c r="P88">
        <v>493.75580000000002</v>
      </c>
      <c r="Q88">
        <v>1062.3586</v>
      </c>
      <c r="R88">
        <v>476.54410000000001</v>
      </c>
      <c r="S88">
        <v>37.023299999999999</v>
      </c>
      <c r="T88">
        <v>76.78</v>
      </c>
      <c r="U88">
        <v>476.38220000000001</v>
      </c>
      <c r="V88">
        <v>515.79409999999996</v>
      </c>
      <c r="W88">
        <v>6.6422999999999996</v>
      </c>
      <c r="X88">
        <v>8.9245000000000001</v>
      </c>
      <c r="Y88">
        <v>31.901</v>
      </c>
    </row>
    <row r="89" spans="1:25" x14ac:dyDescent="0.25">
      <c r="A89" s="1">
        <v>42862</v>
      </c>
      <c r="B89">
        <v>69.555233110000003</v>
      </c>
      <c r="C89">
        <v>3.0133000000000001</v>
      </c>
      <c r="D89">
        <v>20.8583</v>
      </c>
      <c r="E89">
        <v>514.25390000000004</v>
      </c>
      <c r="F89">
        <v>250.0772</v>
      </c>
      <c r="G89">
        <v>98.641599999999997</v>
      </c>
      <c r="H89">
        <v>120.8267</v>
      </c>
      <c r="I89">
        <v>260.73719999999997</v>
      </c>
      <c r="J89">
        <v>395.80509999999998</v>
      </c>
      <c r="K89">
        <v>515.97929999999997</v>
      </c>
      <c r="L89">
        <v>514.53530000000001</v>
      </c>
      <c r="M89">
        <v>147.9958</v>
      </c>
      <c r="N89">
        <v>154.44149999999999</v>
      </c>
      <c r="O89">
        <v>513.46759999999995</v>
      </c>
      <c r="P89">
        <v>513.03359999999998</v>
      </c>
      <c r="Q89">
        <v>1116.2279000000001</v>
      </c>
      <c r="R89">
        <v>512.89469999999994</v>
      </c>
      <c r="S89">
        <v>52.92</v>
      </c>
      <c r="T89">
        <v>80.459999999999994</v>
      </c>
      <c r="U89">
        <v>495.12099999999998</v>
      </c>
      <c r="V89">
        <v>535.09500000000003</v>
      </c>
      <c r="W89">
        <v>6.8125999999999998</v>
      </c>
      <c r="X89">
        <v>9.0089000000000006</v>
      </c>
      <c r="Y89">
        <v>26.0273</v>
      </c>
    </row>
    <row r="90" spans="1:25" x14ac:dyDescent="0.25">
      <c r="A90" s="1">
        <v>42864</v>
      </c>
      <c r="B90">
        <v>70.515354630000004</v>
      </c>
      <c r="C90">
        <v>2.9089</v>
      </c>
      <c r="D90">
        <v>20.3462</v>
      </c>
      <c r="E90">
        <v>509.1148</v>
      </c>
      <c r="F90">
        <v>250.0772</v>
      </c>
      <c r="G90">
        <v>103.6234</v>
      </c>
      <c r="H90">
        <v>129.47040000000001</v>
      </c>
      <c r="I90">
        <v>261.44299999999998</v>
      </c>
      <c r="J90">
        <v>394.49470000000002</v>
      </c>
      <c r="K90">
        <v>510.6549</v>
      </c>
      <c r="L90">
        <v>509.05500000000001</v>
      </c>
      <c r="M90">
        <v>160.53039999999999</v>
      </c>
      <c r="N90">
        <v>167.46879999999999</v>
      </c>
      <c r="O90">
        <v>508.98820000000001</v>
      </c>
      <c r="P90">
        <v>507.76119999999997</v>
      </c>
      <c r="Q90">
        <v>1101.2112</v>
      </c>
      <c r="R90">
        <v>509.59</v>
      </c>
      <c r="S90">
        <v>53.573300000000003</v>
      </c>
      <c r="T90">
        <v>79.353300000000004</v>
      </c>
      <c r="U90">
        <v>490.30869999999999</v>
      </c>
      <c r="V90">
        <v>528.79259999999999</v>
      </c>
      <c r="W90">
        <v>6.9175000000000004</v>
      </c>
      <c r="X90">
        <v>9.0360999999999994</v>
      </c>
      <c r="Y90">
        <v>26.087</v>
      </c>
    </row>
    <row r="91" spans="1:25" x14ac:dyDescent="0.25">
      <c r="A91" s="1">
        <v>42867</v>
      </c>
      <c r="B91">
        <v>68.670039380000006</v>
      </c>
      <c r="C91">
        <v>3.0367000000000002</v>
      </c>
      <c r="D91">
        <v>21.991800000000001</v>
      </c>
      <c r="E91">
        <v>507.53190000000001</v>
      </c>
      <c r="F91">
        <v>249.54490000000001</v>
      </c>
      <c r="G91">
        <v>103.6003</v>
      </c>
      <c r="H91">
        <v>143.76660000000001</v>
      </c>
      <c r="I91">
        <v>265.95870000000002</v>
      </c>
      <c r="J91">
        <v>388.70620000000002</v>
      </c>
      <c r="K91">
        <v>509.3528</v>
      </c>
      <c r="L91">
        <v>507.37639999999999</v>
      </c>
      <c r="M91">
        <v>180.00219999999999</v>
      </c>
      <c r="N91">
        <v>186.3989</v>
      </c>
      <c r="O91">
        <v>507.25189999999998</v>
      </c>
      <c r="P91">
        <v>506.14659999999998</v>
      </c>
      <c r="Q91">
        <v>1108.3983000000001</v>
      </c>
      <c r="R91">
        <v>505.87450000000001</v>
      </c>
      <c r="S91">
        <v>52.456699999999998</v>
      </c>
      <c r="T91">
        <v>79.586699999999993</v>
      </c>
      <c r="U91">
        <v>487.36090000000002</v>
      </c>
      <c r="V91">
        <v>527.73350000000005</v>
      </c>
      <c r="W91">
        <v>7.0670999999999999</v>
      </c>
      <c r="X91">
        <v>9.0103000000000009</v>
      </c>
      <c r="Y91">
        <v>28.290500000000002</v>
      </c>
    </row>
    <row r="92" spans="1:25" x14ac:dyDescent="0.25">
      <c r="A92" s="1">
        <v>42869</v>
      </c>
      <c r="B92">
        <v>67.73867765</v>
      </c>
      <c r="C92">
        <v>2.9849999999999999</v>
      </c>
      <c r="D92">
        <v>22.655899999999999</v>
      </c>
      <c r="E92">
        <v>481.72129999999999</v>
      </c>
      <c r="F92">
        <v>236.46950000000001</v>
      </c>
      <c r="G92">
        <v>84.372299999999996</v>
      </c>
      <c r="H92">
        <v>127.3818</v>
      </c>
      <c r="I92">
        <v>238.01419999999999</v>
      </c>
      <c r="J92">
        <v>371.2799</v>
      </c>
      <c r="K92">
        <v>483.84780000000001</v>
      </c>
      <c r="L92">
        <v>482.2577</v>
      </c>
      <c r="M92">
        <v>163.99100000000001</v>
      </c>
      <c r="N92">
        <v>170.03469999999999</v>
      </c>
      <c r="O92">
        <v>480.4101</v>
      </c>
      <c r="P92">
        <v>480.36959999999999</v>
      </c>
      <c r="Q92">
        <v>1079.4585999999999</v>
      </c>
      <c r="R92">
        <v>473.1585</v>
      </c>
      <c r="S92">
        <v>48.29</v>
      </c>
      <c r="T92">
        <v>78.216700000000003</v>
      </c>
      <c r="U92">
        <v>461.19189999999998</v>
      </c>
      <c r="V92">
        <v>501.0247</v>
      </c>
      <c r="W92">
        <v>7.0237999999999996</v>
      </c>
      <c r="X92">
        <v>8.9290000000000003</v>
      </c>
      <c r="Y92">
        <v>33.739600000000003</v>
      </c>
    </row>
    <row r="93" spans="1:25" x14ac:dyDescent="0.25">
      <c r="A93" s="1">
        <v>42874</v>
      </c>
      <c r="B93">
        <v>70.572742360000007</v>
      </c>
      <c r="C93">
        <v>3.56</v>
      </c>
      <c r="D93">
        <v>23.138000000000002</v>
      </c>
      <c r="E93">
        <v>511.36970000000002</v>
      </c>
      <c r="F93">
        <v>235.65950000000001</v>
      </c>
      <c r="G93">
        <v>84.770399999999995</v>
      </c>
      <c r="H93">
        <v>133.28309999999999</v>
      </c>
      <c r="I93">
        <v>285.5256</v>
      </c>
      <c r="J93">
        <v>392.87189999999998</v>
      </c>
      <c r="K93">
        <v>513.32870000000003</v>
      </c>
      <c r="L93">
        <v>512.05560000000003</v>
      </c>
      <c r="M93">
        <v>182.88650000000001</v>
      </c>
      <c r="N93">
        <v>189.24350000000001</v>
      </c>
      <c r="O93">
        <v>509.2312</v>
      </c>
      <c r="P93">
        <v>510.86329999999998</v>
      </c>
      <c r="Q93">
        <v>1125.3855000000001</v>
      </c>
      <c r="R93">
        <v>519.67740000000003</v>
      </c>
      <c r="S93">
        <v>57.64</v>
      </c>
      <c r="T93">
        <v>75.193299999999994</v>
      </c>
      <c r="U93">
        <v>490.19069999999999</v>
      </c>
      <c r="V93">
        <v>533.56709999999998</v>
      </c>
      <c r="W93">
        <v>7.3507999999999996</v>
      </c>
      <c r="X93">
        <v>8.9901999999999997</v>
      </c>
      <c r="Y93">
        <v>26.622900000000001</v>
      </c>
    </row>
    <row r="94" spans="1:25" x14ac:dyDescent="0.25">
      <c r="A94" s="1">
        <v>42876</v>
      </c>
      <c r="B94">
        <v>66.220790320000006</v>
      </c>
      <c r="C94">
        <v>5.5382999999999996</v>
      </c>
      <c r="D94">
        <v>19.005099999999999</v>
      </c>
      <c r="E94">
        <v>488.57029999999997</v>
      </c>
      <c r="F94">
        <v>252.1138</v>
      </c>
      <c r="G94">
        <v>120.10590000000001</v>
      </c>
      <c r="H94">
        <v>145.9854</v>
      </c>
      <c r="I94">
        <v>175.95779999999999</v>
      </c>
      <c r="J94">
        <v>386.46719999999999</v>
      </c>
      <c r="K94">
        <v>490.45699999999999</v>
      </c>
      <c r="L94">
        <v>489.05079999999998</v>
      </c>
      <c r="M94">
        <v>187.5299</v>
      </c>
      <c r="N94">
        <v>194.04179999999999</v>
      </c>
      <c r="O94">
        <v>488.18830000000003</v>
      </c>
      <c r="P94">
        <v>486.58519999999999</v>
      </c>
      <c r="Q94">
        <v>991.13779999999997</v>
      </c>
      <c r="R94">
        <v>466.61880000000002</v>
      </c>
      <c r="S94">
        <v>35.369999999999997</v>
      </c>
      <c r="T94">
        <v>70.849999999999994</v>
      </c>
      <c r="U94">
        <v>471.45190000000002</v>
      </c>
      <c r="V94">
        <v>505.47519999999997</v>
      </c>
      <c r="W94">
        <v>5.8018000000000001</v>
      </c>
      <c r="X94">
        <v>7.4652000000000003</v>
      </c>
      <c r="Y94">
        <v>42.9009</v>
      </c>
    </row>
    <row r="95" spans="1:25" x14ac:dyDescent="0.25">
      <c r="A95" s="1">
        <v>42878</v>
      </c>
      <c r="B95">
        <v>68.193563350000005</v>
      </c>
      <c r="C95">
        <v>3.4517000000000002</v>
      </c>
      <c r="D95">
        <v>27.9514</v>
      </c>
      <c r="E95">
        <v>487.85610000000003</v>
      </c>
      <c r="F95">
        <v>249.66059999999999</v>
      </c>
      <c r="G95">
        <v>131.13890000000001</v>
      </c>
      <c r="H95">
        <v>144.44929999999999</v>
      </c>
      <c r="I95">
        <v>248.4804</v>
      </c>
      <c r="J95">
        <v>370.1026</v>
      </c>
      <c r="K95">
        <v>489.55990000000003</v>
      </c>
      <c r="L95">
        <v>487.8723</v>
      </c>
      <c r="M95">
        <v>183.1087</v>
      </c>
      <c r="N95">
        <v>189.79310000000001</v>
      </c>
      <c r="O95">
        <v>487.37810000000002</v>
      </c>
      <c r="P95">
        <v>486.61419999999998</v>
      </c>
      <c r="Q95">
        <v>1108.1727000000001</v>
      </c>
      <c r="R95">
        <v>498.05579999999998</v>
      </c>
      <c r="S95">
        <v>50.793300000000002</v>
      </c>
      <c r="T95">
        <v>71.3</v>
      </c>
      <c r="U95">
        <v>461.60860000000002</v>
      </c>
      <c r="V95">
        <v>507.84230000000002</v>
      </c>
      <c r="W95">
        <v>8.1645000000000003</v>
      </c>
      <c r="X95">
        <v>10.5535</v>
      </c>
      <c r="Y95">
        <v>37.1997</v>
      </c>
    </row>
    <row r="96" spans="1:25" x14ac:dyDescent="0.25">
      <c r="A96" s="1">
        <v>42881</v>
      </c>
      <c r="B96">
        <v>69.066118900000006</v>
      </c>
      <c r="C96">
        <v>3.4782999999999999</v>
      </c>
      <c r="D96">
        <v>30.710699999999999</v>
      </c>
      <c r="E96">
        <v>488.84640000000002</v>
      </c>
      <c r="F96">
        <v>250.33179999999999</v>
      </c>
      <c r="G96">
        <v>88.978999999999999</v>
      </c>
      <c r="H96">
        <v>144.37989999999999</v>
      </c>
      <c r="I96">
        <v>286.76949999999999</v>
      </c>
      <c r="J96">
        <v>368.88470000000001</v>
      </c>
      <c r="K96">
        <v>491.12830000000002</v>
      </c>
      <c r="L96">
        <v>489.39109999999999</v>
      </c>
      <c r="M96">
        <v>188.4419</v>
      </c>
      <c r="N96">
        <v>195.00040000000001</v>
      </c>
      <c r="O96">
        <v>487.30869999999999</v>
      </c>
      <c r="P96">
        <v>487.5575</v>
      </c>
      <c r="Q96">
        <v>1142.3118999999999</v>
      </c>
      <c r="R96">
        <v>500.4923</v>
      </c>
      <c r="S96">
        <v>58.74</v>
      </c>
      <c r="T96">
        <v>71.84</v>
      </c>
      <c r="U96">
        <v>460.41759999999999</v>
      </c>
      <c r="V96">
        <v>509.87360000000001</v>
      </c>
      <c r="W96">
        <v>8.1922999999999995</v>
      </c>
      <c r="X96">
        <v>10.500500000000001</v>
      </c>
      <c r="Y96">
        <v>37.077599999999997</v>
      </c>
    </row>
    <row r="97" spans="1:25" x14ac:dyDescent="0.25">
      <c r="A97" s="1">
        <v>42883</v>
      </c>
      <c r="B97">
        <v>68.669988689999997</v>
      </c>
      <c r="C97">
        <v>2.9767000000000001</v>
      </c>
      <c r="D97">
        <v>28.7912</v>
      </c>
      <c r="E97">
        <v>494.92540000000002</v>
      </c>
      <c r="F97">
        <v>249.9384</v>
      </c>
      <c r="G97">
        <v>86.451099999999997</v>
      </c>
      <c r="H97">
        <v>157.11109999999999</v>
      </c>
      <c r="I97">
        <v>339.09750000000003</v>
      </c>
      <c r="J97">
        <v>372.33870000000002</v>
      </c>
      <c r="K97">
        <v>496.77100000000002</v>
      </c>
      <c r="L97">
        <v>495.36689999999999</v>
      </c>
      <c r="M97">
        <v>193.10849999999999</v>
      </c>
      <c r="N97">
        <v>199.7466</v>
      </c>
      <c r="O97">
        <v>492.91079999999999</v>
      </c>
      <c r="P97">
        <v>494.65280000000001</v>
      </c>
      <c r="Q97">
        <v>1138.8571999999999</v>
      </c>
      <c r="R97">
        <v>511.9744</v>
      </c>
      <c r="S97">
        <v>68.099999999999994</v>
      </c>
      <c r="T97">
        <v>72.943299999999994</v>
      </c>
      <c r="U97">
        <v>467.97980000000001</v>
      </c>
      <c r="V97">
        <v>515.14009999999996</v>
      </c>
      <c r="W97">
        <v>8.2027999999999999</v>
      </c>
      <c r="X97">
        <v>10.448700000000001</v>
      </c>
      <c r="Y97">
        <v>34.811900000000001</v>
      </c>
    </row>
    <row r="98" spans="1:25" x14ac:dyDescent="0.25">
      <c r="A98" s="1">
        <v>42892</v>
      </c>
      <c r="B98">
        <v>66.211908679999993</v>
      </c>
      <c r="C98">
        <v>3.1316999999999999</v>
      </c>
      <c r="D98">
        <v>22.389800000000001</v>
      </c>
      <c r="E98">
        <v>495.06720000000001</v>
      </c>
      <c r="F98">
        <v>239.80199999999999</v>
      </c>
      <c r="G98">
        <v>89.761499999999998</v>
      </c>
      <c r="H98">
        <v>149.99189999999999</v>
      </c>
      <c r="I98">
        <v>277.8655</v>
      </c>
      <c r="J98">
        <v>381.60730000000001</v>
      </c>
      <c r="K98">
        <v>496.661</v>
      </c>
      <c r="L98">
        <v>495.11219999999997</v>
      </c>
      <c r="M98">
        <v>190.55529999999999</v>
      </c>
      <c r="N98">
        <v>197.38650000000001</v>
      </c>
      <c r="O98">
        <v>494.57760000000002</v>
      </c>
      <c r="P98">
        <v>493.9178</v>
      </c>
      <c r="Q98">
        <v>1100.4474</v>
      </c>
      <c r="R98">
        <v>497.21080000000001</v>
      </c>
      <c r="S98">
        <v>54.76</v>
      </c>
      <c r="T98">
        <v>72.333299999999994</v>
      </c>
      <c r="U98">
        <v>474.27120000000002</v>
      </c>
      <c r="V98">
        <v>512.76729999999998</v>
      </c>
      <c r="W98">
        <v>7.4199000000000002</v>
      </c>
      <c r="X98">
        <v>9.6554000000000002</v>
      </c>
      <c r="Y98">
        <v>32.725700000000003</v>
      </c>
    </row>
    <row r="99" spans="1:25" x14ac:dyDescent="0.25">
      <c r="A99" s="1">
        <v>42895</v>
      </c>
      <c r="B99">
        <v>68.614132870000006</v>
      </c>
      <c r="C99">
        <v>4.7382999999999997</v>
      </c>
      <c r="D99">
        <v>20.376000000000001</v>
      </c>
      <c r="E99">
        <v>505.63299999999998</v>
      </c>
      <c r="F99">
        <v>240.35740000000001</v>
      </c>
      <c r="G99">
        <v>87.891000000000005</v>
      </c>
      <c r="H99">
        <v>147.04419999999999</v>
      </c>
      <c r="I99">
        <v>263.27420000000001</v>
      </c>
      <c r="J99">
        <v>394.49759999999998</v>
      </c>
      <c r="K99">
        <v>507.34449999999998</v>
      </c>
      <c r="L99">
        <v>505.30189999999999</v>
      </c>
      <c r="M99">
        <v>187.84469999999999</v>
      </c>
      <c r="N99">
        <v>196.4409</v>
      </c>
      <c r="O99">
        <v>505.17430000000002</v>
      </c>
      <c r="P99">
        <v>504.71129999999999</v>
      </c>
      <c r="Q99">
        <v>1026.4835</v>
      </c>
      <c r="R99">
        <v>504.83280000000002</v>
      </c>
      <c r="S99">
        <v>53.776699999999998</v>
      </c>
      <c r="T99">
        <v>72.521699999999996</v>
      </c>
      <c r="U99">
        <v>486.96859999999998</v>
      </c>
      <c r="V99">
        <v>521.72029999999995</v>
      </c>
      <c r="W99">
        <v>7.2327000000000004</v>
      </c>
      <c r="X99">
        <v>9.0164000000000009</v>
      </c>
      <c r="Y99">
        <v>27.4437</v>
      </c>
    </row>
    <row r="100" spans="1:25" x14ac:dyDescent="0.25">
      <c r="A100" s="1">
        <v>42897</v>
      </c>
      <c r="B100">
        <v>68.744615030000006</v>
      </c>
      <c r="C100">
        <v>4.1216999999999997</v>
      </c>
      <c r="D100">
        <v>23.9346</v>
      </c>
      <c r="E100">
        <v>502.85879999999997</v>
      </c>
      <c r="F100">
        <v>238.85310000000001</v>
      </c>
      <c r="G100">
        <v>84.488</v>
      </c>
      <c r="H100">
        <v>147.57929999999999</v>
      </c>
      <c r="I100">
        <v>297.14030000000002</v>
      </c>
      <c r="J100">
        <v>385.97829999999999</v>
      </c>
      <c r="K100">
        <v>505.46940000000001</v>
      </c>
      <c r="L100">
        <v>504.24610000000001</v>
      </c>
      <c r="M100">
        <v>182.12260000000001</v>
      </c>
      <c r="N100">
        <v>187.4357</v>
      </c>
      <c r="O100">
        <v>499.91930000000002</v>
      </c>
      <c r="P100">
        <v>501.80020000000002</v>
      </c>
      <c r="Q100">
        <v>1072.5579</v>
      </c>
      <c r="R100">
        <v>497.04880000000003</v>
      </c>
      <c r="S100">
        <v>59.9133</v>
      </c>
      <c r="T100">
        <v>73.6267</v>
      </c>
      <c r="U100">
        <v>481.53480000000002</v>
      </c>
      <c r="V100">
        <v>522.20650000000001</v>
      </c>
      <c r="W100">
        <v>7.0102000000000002</v>
      </c>
      <c r="X100">
        <v>9.0136000000000003</v>
      </c>
      <c r="Y100">
        <v>29.737400000000001</v>
      </c>
    </row>
    <row r="101" spans="1:25" x14ac:dyDescent="0.25">
      <c r="A101" s="1">
        <v>42899</v>
      </c>
      <c r="B101">
        <v>68.084537819999994</v>
      </c>
      <c r="C101">
        <v>5.8967000000000001</v>
      </c>
      <c r="D101">
        <v>19.229500000000002</v>
      </c>
      <c r="E101">
        <v>486.98099999999999</v>
      </c>
      <c r="F101">
        <v>239.9408</v>
      </c>
      <c r="G101">
        <v>82.4833</v>
      </c>
      <c r="H101">
        <v>120.2655</v>
      </c>
      <c r="I101">
        <v>216.8331</v>
      </c>
      <c r="J101">
        <v>383.0652</v>
      </c>
      <c r="K101">
        <v>489.38630000000001</v>
      </c>
      <c r="L101">
        <v>487.7056</v>
      </c>
      <c r="M101">
        <v>158.9633</v>
      </c>
      <c r="N101">
        <v>165.26769999999999</v>
      </c>
      <c r="O101">
        <v>486.07010000000002</v>
      </c>
      <c r="P101">
        <v>484.76220000000001</v>
      </c>
      <c r="Q101">
        <v>977.58810000000005</v>
      </c>
      <c r="R101">
        <v>469.33300000000003</v>
      </c>
      <c r="S101">
        <v>43.843299999999999</v>
      </c>
      <c r="T101">
        <v>71.267799999999994</v>
      </c>
      <c r="U101">
        <v>470.15679999999998</v>
      </c>
      <c r="V101">
        <v>503.64640000000003</v>
      </c>
      <c r="W101">
        <v>5.5122</v>
      </c>
      <c r="X101">
        <v>6.9492000000000003</v>
      </c>
      <c r="Y101">
        <v>32.464399999999998</v>
      </c>
    </row>
    <row r="102" spans="1:25" x14ac:dyDescent="0.25">
      <c r="A102" s="1">
        <v>42910</v>
      </c>
      <c r="B102">
        <v>73.471962910000002</v>
      </c>
      <c r="C102">
        <v>2.9710999999999999</v>
      </c>
      <c r="D102">
        <v>29.5488</v>
      </c>
      <c r="E102">
        <v>524.46990000000005</v>
      </c>
      <c r="F102">
        <v>239.9495</v>
      </c>
      <c r="G102">
        <v>90.553200000000004</v>
      </c>
      <c r="H102">
        <v>143.08680000000001</v>
      </c>
      <c r="I102">
        <v>370.64350000000002</v>
      </c>
      <c r="J102">
        <v>397.61309999999997</v>
      </c>
      <c r="K102">
        <v>526.35029999999995</v>
      </c>
      <c r="L102">
        <v>524.81290000000001</v>
      </c>
      <c r="M102">
        <v>191.02289999999999</v>
      </c>
      <c r="N102">
        <v>197.43860000000001</v>
      </c>
      <c r="O102">
        <v>522.6232</v>
      </c>
      <c r="P102">
        <v>524.09320000000002</v>
      </c>
      <c r="Q102">
        <v>1179.2026000000001</v>
      </c>
      <c r="R102">
        <v>539.75379999999996</v>
      </c>
      <c r="S102">
        <v>75.680000000000007</v>
      </c>
      <c r="T102">
        <v>73.6267</v>
      </c>
      <c r="U102">
        <v>496.80149999999998</v>
      </c>
      <c r="V102">
        <v>545.80740000000003</v>
      </c>
      <c r="W102">
        <v>8.0422999999999991</v>
      </c>
      <c r="X102">
        <v>9.9872999999999994</v>
      </c>
      <c r="Y102">
        <v>25.155999999999999</v>
      </c>
    </row>
    <row r="103" spans="1:25" x14ac:dyDescent="0.25">
      <c r="A103" s="1">
        <v>42911</v>
      </c>
      <c r="B103">
        <v>69.889965380000007</v>
      </c>
      <c r="C103">
        <v>3.0316999999999998</v>
      </c>
      <c r="D103">
        <v>26.029399999999999</v>
      </c>
      <c r="E103">
        <v>502.48230000000001</v>
      </c>
      <c r="F103">
        <v>239.71809999999999</v>
      </c>
      <c r="G103">
        <v>82.256399999999999</v>
      </c>
      <c r="I103">
        <v>337.33870000000002</v>
      </c>
      <c r="J103">
        <v>385.15960000000001</v>
      </c>
      <c r="K103">
        <v>504.6302</v>
      </c>
      <c r="L103">
        <v>502.9194</v>
      </c>
      <c r="M103">
        <v>160.34520000000001</v>
      </c>
      <c r="N103">
        <v>166.2627</v>
      </c>
      <c r="O103">
        <v>500.36500000000001</v>
      </c>
      <c r="P103">
        <v>502.01440000000002</v>
      </c>
      <c r="R103">
        <v>502.93459999999999</v>
      </c>
      <c r="S103">
        <v>66.44</v>
      </c>
      <c r="T103">
        <v>73.146699999999996</v>
      </c>
      <c r="U103">
        <v>478.60090000000002</v>
      </c>
      <c r="V103">
        <v>520.66129999999998</v>
      </c>
      <c r="W103">
        <v>8.1132000000000009</v>
      </c>
      <c r="X103">
        <v>9.9693000000000005</v>
      </c>
      <c r="Y103">
        <v>29.394300000000001</v>
      </c>
    </row>
    <row r="104" spans="1:25" x14ac:dyDescent="0.25">
      <c r="A104" s="1">
        <v>42913</v>
      </c>
      <c r="B104">
        <v>69.79328683</v>
      </c>
      <c r="C104">
        <v>3.02</v>
      </c>
      <c r="D104">
        <v>25.312200000000001</v>
      </c>
      <c r="E104">
        <v>505.71839999999997</v>
      </c>
      <c r="F104">
        <v>240.18379999999999</v>
      </c>
      <c r="G104">
        <v>89.641099999999994</v>
      </c>
      <c r="H104">
        <v>120.02249999999999</v>
      </c>
      <c r="I104">
        <v>328.16269999999997</v>
      </c>
      <c r="J104">
        <v>390.12950000000001</v>
      </c>
      <c r="K104">
        <v>508.16640000000001</v>
      </c>
      <c r="L104">
        <v>506.66789999999997</v>
      </c>
      <c r="M104">
        <v>159.55350000000001</v>
      </c>
      <c r="N104">
        <v>166.65870000000001</v>
      </c>
      <c r="O104">
        <v>503.18920000000003</v>
      </c>
      <c r="P104">
        <v>504.85019999999997</v>
      </c>
      <c r="Q104">
        <v>1105.0912000000001</v>
      </c>
      <c r="R104">
        <v>506.00189999999998</v>
      </c>
      <c r="S104">
        <v>65.680000000000007</v>
      </c>
      <c r="T104">
        <v>72.923299999999998</v>
      </c>
      <c r="U104">
        <v>482.85419999999999</v>
      </c>
      <c r="V104">
        <v>524.45780000000002</v>
      </c>
      <c r="W104">
        <v>7.9725999999999999</v>
      </c>
      <c r="X104">
        <v>9.9803999999999995</v>
      </c>
      <c r="Y104">
        <v>29.0456</v>
      </c>
    </row>
    <row r="105" spans="1:25" x14ac:dyDescent="0.25">
      <c r="A105" s="1">
        <v>42916</v>
      </c>
      <c r="B105">
        <v>70.367384099999995</v>
      </c>
      <c r="C105">
        <v>2.9883000000000002</v>
      </c>
      <c r="D105">
        <v>27.330500000000001</v>
      </c>
      <c r="E105">
        <v>503.97660000000002</v>
      </c>
      <c r="F105">
        <v>239.92349999999999</v>
      </c>
      <c r="G105">
        <v>82.724000000000004</v>
      </c>
      <c r="H105">
        <v>120.7833</v>
      </c>
      <c r="I105">
        <v>342.27089999999998</v>
      </c>
      <c r="J105">
        <v>384.33229999999998</v>
      </c>
      <c r="K105">
        <v>507.08409999999998</v>
      </c>
      <c r="L105">
        <v>505.23930000000001</v>
      </c>
      <c r="M105">
        <v>172.92140000000001</v>
      </c>
      <c r="N105">
        <v>179.64689999999999</v>
      </c>
      <c r="O105">
        <v>499.0917</v>
      </c>
      <c r="P105">
        <v>504.4914</v>
      </c>
      <c r="Q105">
        <v>1123.6581000000001</v>
      </c>
      <c r="R105">
        <v>510.70119999999997</v>
      </c>
      <c r="S105">
        <v>69.260000000000005</v>
      </c>
      <c r="T105">
        <v>72.97</v>
      </c>
      <c r="U105">
        <v>479.75360000000001</v>
      </c>
      <c r="V105">
        <v>523.76909999999998</v>
      </c>
      <c r="W105">
        <v>7.8849</v>
      </c>
      <c r="X105">
        <v>10.091699999999999</v>
      </c>
      <c r="Y105">
        <v>29.630199999999999</v>
      </c>
    </row>
    <row r="106" spans="1:25" x14ac:dyDescent="0.25">
      <c r="A106" s="1">
        <v>42918</v>
      </c>
      <c r="B106">
        <v>70.244897309999999</v>
      </c>
      <c r="C106">
        <v>3.0621999999999998</v>
      </c>
      <c r="D106">
        <v>30.552900000000001</v>
      </c>
      <c r="E106">
        <v>507.58030000000002</v>
      </c>
      <c r="F106">
        <v>239.0556</v>
      </c>
      <c r="G106">
        <v>90.747699999999995</v>
      </c>
      <c r="H106">
        <v>142.41569999999999</v>
      </c>
      <c r="I106">
        <v>396.6354</v>
      </c>
      <c r="J106">
        <v>384.00540000000001</v>
      </c>
      <c r="K106">
        <v>509.87939999999998</v>
      </c>
      <c r="L106">
        <v>508.25850000000003</v>
      </c>
      <c r="N106">
        <v>193.96619999999999</v>
      </c>
      <c r="O106">
        <v>504.5145</v>
      </c>
      <c r="P106">
        <v>507.66860000000003</v>
      </c>
      <c r="Q106">
        <v>1155.9396999999999</v>
      </c>
      <c r="R106">
        <v>525.88149999999996</v>
      </c>
      <c r="S106">
        <v>80</v>
      </c>
      <c r="T106">
        <v>76.431700000000006</v>
      </c>
      <c r="U106">
        <v>479.32650000000001</v>
      </c>
      <c r="V106">
        <v>527.28200000000004</v>
      </c>
      <c r="W106">
        <v>7.8621999999999996</v>
      </c>
      <c r="X106">
        <v>9.9205000000000005</v>
      </c>
      <c r="Y106">
        <v>29.819400000000002</v>
      </c>
    </row>
    <row r="107" spans="1:25" x14ac:dyDescent="0.25">
      <c r="A107" s="1">
        <v>42920</v>
      </c>
      <c r="B107">
        <v>69.440646970000003</v>
      </c>
      <c r="C107">
        <v>3.01</v>
      </c>
      <c r="D107">
        <v>32.040399999999998</v>
      </c>
      <c r="E107">
        <v>499.74700000000001</v>
      </c>
      <c r="F107">
        <v>239.9264</v>
      </c>
      <c r="G107">
        <v>92.687600000000003</v>
      </c>
      <c r="H107">
        <v>135.66679999999999</v>
      </c>
      <c r="I107">
        <v>409.76</v>
      </c>
      <c r="J107">
        <v>376.84570000000002</v>
      </c>
      <c r="K107">
        <v>502.19380000000001</v>
      </c>
      <c r="L107">
        <v>500.7176</v>
      </c>
      <c r="M107">
        <v>182.1388</v>
      </c>
      <c r="N107">
        <v>188.88399999999999</v>
      </c>
      <c r="O107">
        <v>496.59160000000003</v>
      </c>
      <c r="P107">
        <v>499.4853</v>
      </c>
      <c r="Q107">
        <v>1161.4863</v>
      </c>
      <c r="R107">
        <v>522.21230000000003</v>
      </c>
      <c r="S107">
        <v>80.72</v>
      </c>
      <c r="T107">
        <v>74.8</v>
      </c>
      <c r="U107">
        <v>470.1533</v>
      </c>
      <c r="V107">
        <v>519.81050000000005</v>
      </c>
      <c r="X107">
        <v>10.4909</v>
      </c>
      <c r="Y107">
        <v>32.672800000000002</v>
      </c>
    </row>
    <row r="108" spans="1:25" x14ac:dyDescent="0.25">
      <c r="A108" s="1">
        <v>42923</v>
      </c>
      <c r="B108">
        <v>69.685448269999995</v>
      </c>
      <c r="C108">
        <v>2.9550000000000001</v>
      </c>
      <c r="D108">
        <v>31.738399999999999</v>
      </c>
      <c r="E108">
        <v>501.25529999999998</v>
      </c>
      <c r="F108">
        <v>240.21850000000001</v>
      </c>
      <c r="G108">
        <v>92.530199999999994</v>
      </c>
      <c r="H108">
        <v>139.76589999999999</v>
      </c>
      <c r="I108">
        <v>392.74169999999998</v>
      </c>
      <c r="J108">
        <v>377.38959999999997</v>
      </c>
      <c r="K108">
        <v>503.00979999999998</v>
      </c>
      <c r="L108">
        <v>501.88909999999998</v>
      </c>
      <c r="M108">
        <v>184.6711</v>
      </c>
      <c r="N108">
        <v>191.13470000000001</v>
      </c>
      <c r="O108">
        <v>500.55020000000002</v>
      </c>
      <c r="P108">
        <v>499.57209999999998</v>
      </c>
      <c r="Q108">
        <v>1159.4984999999999</v>
      </c>
      <c r="R108">
        <v>522.06190000000004</v>
      </c>
      <c r="S108">
        <v>78.3</v>
      </c>
      <c r="T108">
        <v>73.2</v>
      </c>
      <c r="U108">
        <v>471.2713</v>
      </c>
      <c r="V108">
        <v>521.06060000000002</v>
      </c>
      <c r="W108">
        <v>8.2302999999999997</v>
      </c>
      <c r="X108">
        <v>10.355499999999999</v>
      </c>
      <c r="Y108">
        <v>32.427599999999998</v>
      </c>
    </row>
    <row r="109" spans="1:25" x14ac:dyDescent="0.25">
      <c r="A109" s="1">
        <v>42925</v>
      </c>
      <c r="B109">
        <v>69.417476359999995</v>
      </c>
      <c r="C109">
        <v>3.1888999999999998</v>
      </c>
      <c r="D109">
        <v>22.398700000000002</v>
      </c>
      <c r="E109">
        <v>490.55900000000003</v>
      </c>
      <c r="F109">
        <v>240.774</v>
      </c>
      <c r="G109">
        <v>82.668499999999995</v>
      </c>
      <c r="H109">
        <v>121.7813</v>
      </c>
      <c r="I109">
        <v>309.70659999999998</v>
      </c>
      <c r="J109">
        <v>380.21870000000001</v>
      </c>
      <c r="K109">
        <v>493.15969999999999</v>
      </c>
      <c r="L109">
        <v>491.51889999999997</v>
      </c>
      <c r="M109">
        <v>160.21559999999999</v>
      </c>
      <c r="N109">
        <v>166.8306</v>
      </c>
      <c r="O109">
        <v>488.4314</v>
      </c>
      <c r="P109">
        <v>489.1259</v>
      </c>
      <c r="Q109">
        <v>1042.8456000000001</v>
      </c>
      <c r="R109">
        <v>483.88249999999999</v>
      </c>
      <c r="S109">
        <v>62.06</v>
      </c>
      <c r="T109">
        <v>72.206699999999998</v>
      </c>
      <c r="U109">
        <v>470.76100000000002</v>
      </c>
      <c r="V109">
        <v>507.08409999999998</v>
      </c>
      <c r="W109">
        <v>6.8087999999999997</v>
      </c>
      <c r="X109">
        <v>8.3307000000000002</v>
      </c>
      <c r="Y109">
        <v>31.061399999999999</v>
      </c>
    </row>
    <row r="110" spans="1:25" x14ac:dyDescent="0.25">
      <c r="A110" s="1">
        <v>42927</v>
      </c>
      <c r="B110">
        <v>70.307230559999994</v>
      </c>
      <c r="C110">
        <v>2.9232999999999998</v>
      </c>
      <c r="D110">
        <v>28.858499999999999</v>
      </c>
      <c r="E110">
        <v>495.9058</v>
      </c>
      <c r="F110">
        <v>239.4693</v>
      </c>
      <c r="G110">
        <v>104.6651</v>
      </c>
      <c r="H110">
        <v>123.7773</v>
      </c>
      <c r="I110">
        <v>328.08460000000002</v>
      </c>
      <c r="J110">
        <v>380.74810000000002</v>
      </c>
      <c r="K110">
        <v>498.70979999999997</v>
      </c>
      <c r="L110">
        <v>497.2516</v>
      </c>
      <c r="M110">
        <v>177.77539999999999</v>
      </c>
      <c r="N110">
        <v>184.36709999999999</v>
      </c>
      <c r="O110">
        <v>491.99059999999997</v>
      </c>
      <c r="P110">
        <v>495.67140000000001</v>
      </c>
      <c r="Q110">
        <v>1122.712</v>
      </c>
      <c r="R110">
        <v>509.6653</v>
      </c>
      <c r="S110">
        <v>67.260000000000005</v>
      </c>
      <c r="T110">
        <v>72.94</v>
      </c>
      <c r="U110">
        <v>469.85129999999998</v>
      </c>
      <c r="V110">
        <v>514.65980000000002</v>
      </c>
      <c r="W110">
        <v>6.8460000000000001</v>
      </c>
      <c r="X110">
        <v>8.4867000000000008</v>
      </c>
      <c r="Y110">
        <v>32.801000000000002</v>
      </c>
    </row>
    <row r="111" spans="1:25" x14ac:dyDescent="0.25">
      <c r="A111" s="1">
        <v>42930</v>
      </c>
      <c r="B111">
        <v>69.710653660000006</v>
      </c>
      <c r="C111">
        <v>2.9971000000000001</v>
      </c>
      <c r="D111">
        <v>29.9299</v>
      </c>
      <c r="E111">
        <v>504.1696</v>
      </c>
      <c r="F111">
        <v>240.86359999999999</v>
      </c>
      <c r="G111">
        <v>101.4474</v>
      </c>
      <c r="H111">
        <v>148.11449999999999</v>
      </c>
      <c r="I111">
        <v>394.49180000000001</v>
      </c>
      <c r="J111">
        <v>381.79820000000001</v>
      </c>
      <c r="K111">
        <v>506.4128</v>
      </c>
      <c r="L111">
        <v>504.70909999999998</v>
      </c>
      <c r="M111">
        <v>191.5437</v>
      </c>
      <c r="N111">
        <v>198.23050000000001</v>
      </c>
      <c r="O111">
        <v>501.24470000000002</v>
      </c>
      <c r="P111">
        <v>504.31200000000001</v>
      </c>
      <c r="Q111">
        <v>1166.625</v>
      </c>
      <c r="R111">
        <v>527.66980000000001</v>
      </c>
      <c r="S111">
        <v>80.12</v>
      </c>
      <c r="T111">
        <v>73.333299999999994</v>
      </c>
      <c r="U111">
        <v>476.48289999999997</v>
      </c>
      <c r="V111">
        <v>522.89530000000002</v>
      </c>
      <c r="W111">
        <v>7.6113999999999997</v>
      </c>
      <c r="X111">
        <v>9.2491000000000003</v>
      </c>
      <c r="Y111">
        <v>30.736699999999999</v>
      </c>
    </row>
    <row r="112" spans="1:25" x14ac:dyDescent="0.25">
      <c r="A112" s="1">
        <v>42932</v>
      </c>
      <c r="B112">
        <v>71.061358720000001</v>
      </c>
      <c r="C112">
        <v>2.9849999999999999</v>
      </c>
      <c r="D112">
        <v>31.926600000000001</v>
      </c>
      <c r="E112">
        <v>495.71890000000002</v>
      </c>
      <c r="F112">
        <v>240.51939999999999</v>
      </c>
      <c r="G112">
        <v>106.818</v>
      </c>
      <c r="H112">
        <v>143.2372</v>
      </c>
      <c r="I112">
        <v>388.17099999999999</v>
      </c>
      <c r="J112">
        <v>372.45150000000001</v>
      </c>
      <c r="K112">
        <v>497.5523</v>
      </c>
      <c r="L112">
        <v>495.86700000000002</v>
      </c>
      <c r="M112">
        <v>185.5531</v>
      </c>
      <c r="N112">
        <v>192.3382</v>
      </c>
      <c r="O112">
        <v>494.38659999999999</v>
      </c>
      <c r="P112">
        <v>495.06950000000001</v>
      </c>
      <c r="Q112">
        <v>1163.83</v>
      </c>
      <c r="R112">
        <v>523.52599999999995</v>
      </c>
      <c r="S112">
        <v>78.959999999999994</v>
      </c>
      <c r="T112">
        <v>73.14</v>
      </c>
      <c r="U112">
        <v>465.62569999999999</v>
      </c>
      <c r="V112">
        <v>514.14469999999994</v>
      </c>
      <c r="W112">
        <v>8.5350000000000001</v>
      </c>
      <c r="X112">
        <v>10.5199</v>
      </c>
      <c r="Y112">
        <v>34.405900000000003</v>
      </c>
    </row>
    <row r="113" spans="1:25" x14ac:dyDescent="0.25">
      <c r="A113" s="1">
        <v>42934</v>
      </c>
      <c r="B113">
        <v>67.272331719999997</v>
      </c>
      <c r="C113">
        <v>3.0066999999999999</v>
      </c>
      <c r="D113">
        <v>27.853999999999999</v>
      </c>
      <c r="E113">
        <v>520.11879999999996</v>
      </c>
      <c r="F113">
        <v>239.38829999999999</v>
      </c>
      <c r="G113">
        <v>108.7163</v>
      </c>
      <c r="H113">
        <v>168.0402</v>
      </c>
      <c r="I113">
        <v>425.70519999999999</v>
      </c>
      <c r="J113">
        <v>387.92509999999999</v>
      </c>
      <c r="K113">
        <v>521.94029999999998</v>
      </c>
      <c r="L113">
        <v>520.14059999999995</v>
      </c>
      <c r="M113">
        <v>198.93709999999999</v>
      </c>
      <c r="N113">
        <v>205.6859</v>
      </c>
      <c r="O113">
        <v>518.12070000000006</v>
      </c>
      <c r="P113">
        <v>520.27359999999999</v>
      </c>
      <c r="Q113">
        <v>1170.6006</v>
      </c>
      <c r="R113">
        <v>557.35910000000001</v>
      </c>
      <c r="S113">
        <v>85.82</v>
      </c>
      <c r="T113">
        <v>75.38</v>
      </c>
      <c r="U113">
        <v>494.08629999999999</v>
      </c>
      <c r="V113">
        <v>539.03629999999998</v>
      </c>
      <c r="W113">
        <v>8.6129999999999995</v>
      </c>
      <c r="X113">
        <v>10.504</v>
      </c>
      <c r="Y113">
        <v>25.811800000000002</v>
      </c>
    </row>
    <row r="114" spans="1:25" x14ac:dyDescent="0.25">
      <c r="A114" s="1">
        <v>42939</v>
      </c>
      <c r="B114">
        <v>70.780734899999999</v>
      </c>
      <c r="C114">
        <v>2.9617</v>
      </c>
      <c r="D114">
        <v>27.209</v>
      </c>
      <c r="E114">
        <v>493.48079999999999</v>
      </c>
      <c r="F114">
        <v>239.11930000000001</v>
      </c>
      <c r="G114">
        <v>96.349800000000002</v>
      </c>
      <c r="H114">
        <v>120.5172</v>
      </c>
      <c r="I114">
        <v>361.47050000000002</v>
      </c>
      <c r="J114">
        <v>380.5745</v>
      </c>
      <c r="K114">
        <v>495.98390000000001</v>
      </c>
      <c r="L114">
        <v>494.29950000000002</v>
      </c>
      <c r="M114">
        <v>170.10890000000001</v>
      </c>
      <c r="N114">
        <v>176.732</v>
      </c>
      <c r="O114">
        <v>490.428</v>
      </c>
      <c r="P114">
        <v>493.21179999999998</v>
      </c>
      <c r="Q114">
        <v>1098.4509</v>
      </c>
      <c r="R114">
        <v>503.81420000000003</v>
      </c>
      <c r="S114">
        <v>73.08</v>
      </c>
      <c r="T114">
        <v>73.146699999999996</v>
      </c>
      <c r="U114">
        <v>468.7749</v>
      </c>
      <c r="V114">
        <v>512.12490000000003</v>
      </c>
      <c r="W114">
        <v>8.5401000000000007</v>
      </c>
      <c r="X114">
        <v>10.459899999999999</v>
      </c>
      <c r="Y114">
        <v>33.232300000000002</v>
      </c>
    </row>
    <row r="115" spans="1:25" x14ac:dyDescent="0.25">
      <c r="A115" s="1">
        <v>42941</v>
      </c>
      <c r="B115">
        <v>69.743419709999998</v>
      </c>
      <c r="C115">
        <v>2.9983</v>
      </c>
      <c r="D115">
        <v>30.810700000000001</v>
      </c>
      <c r="E115">
        <v>505.0412</v>
      </c>
      <c r="F115">
        <v>239.0932</v>
      </c>
      <c r="G115">
        <v>98.252700000000004</v>
      </c>
      <c r="H115">
        <v>123.3608</v>
      </c>
      <c r="I115">
        <v>434.2534</v>
      </c>
      <c r="J115">
        <v>387.87599999999998</v>
      </c>
      <c r="K115">
        <v>507.25189999999998</v>
      </c>
      <c r="L115">
        <v>505.69549999999998</v>
      </c>
      <c r="M115">
        <v>178.6643</v>
      </c>
      <c r="N115">
        <v>185.19800000000001</v>
      </c>
      <c r="O115">
        <v>502.19380000000001</v>
      </c>
      <c r="P115">
        <v>505.02379999999999</v>
      </c>
      <c r="Q115">
        <v>1158.6913</v>
      </c>
      <c r="R115">
        <v>531.39689999999996</v>
      </c>
      <c r="S115">
        <v>85.58</v>
      </c>
      <c r="T115">
        <v>73.783299999999997</v>
      </c>
      <c r="U115">
        <v>476.44130000000001</v>
      </c>
      <c r="V115">
        <v>524.89179999999999</v>
      </c>
      <c r="W115">
        <v>8.5210000000000008</v>
      </c>
      <c r="X115">
        <v>10.4678</v>
      </c>
      <c r="Y115">
        <v>31.757200000000001</v>
      </c>
    </row>
    <row r="116" spans="1:25" x14ac:dyDescent="0.25">
      <c r="A116" s="1">
        <v>42944</v>
      </c>
      <c r="B116">
        <v>69.431577489999995</v>
      </c>
      <c r="C116">
        <v>2.9582999999999999</v>
      </c>
      <c r="D116">
        <v>31.751899999999999</v>
      </c>
      <c r="E116">
        <v>507.37099999999998</v>
      </c>
      <c r="F116">
        <v>240.22720000000001</v>
      </c>
      <c r="G116">
        <v>97.511899999999997</v>
      </c>
      <c r="H116">
        <v>137.3099</v>
      </c>
      <c r="I116">
        <v>429.8535</v>
      </c>
      <c r="J116">
        <v>387.73419999999999</v>
      </c>
      <c r="K116">
        <v>509.43959999999998</v>
      </c>
      <c r="L116">
        <v>508.04090000000002</v>
      </c>
      <c r="M116">
        <v>184.51840000000001</v>
      </c>
      <c r="N116">
        <v>191.416</v>
      </c>
      <c r="O116">
        <v>504.61290000000002</v>
      </c>
      <c r="P116">
        <v>507.39080000000001</v>
      </c>
      <c r="Q116">
        <v>1157.7018</v>
      </c>
      <c r="R116">
        <v>531.85410000000002</v>
      </c>
      <c r="S116">
        <v>88.1</v>
      </c>
      <c r="T116">
        <v>73.013300000000001</v>
      </c>
      <c r="U116">
        <v>477.68770000000001</v>
      </c>
      <c r="V116">
        <v>527.21839999999997</v>
      </c>
      <c r="W116">
        <v>8.4093</v>
      </c>
      <c r="X116">
        <v>10.425000000000001</v>
      </c>
      <c r="Y116">
        <v>30.239599999999999</v>
      </c>
    </row>
    <row r="117" spans="1:25" x14ac:dyDescent="0.25">
      <c r="A117" s="1">
        <v>42946</v>
      </c>
      <c r="B117">
        <v>70.260630050000003</v>
      </c>
      <c r="C117">
        <v>2.9658000000000002</v>
      </c>
      <c r="D117">
        <v>27.2682</v>
      </c>
      <c r="E117">
        <v>495.00439999999998</v>
      </c>
      <c r="F117">
        <v>240.071</v>
      </c>
      <c r="G117">
        <v>99.6648</v>
      </c>
      <c r="H117">
        <v>128.4897</v>
      </c>
      <c r="I117">
        <v>382.82220000000001</v>
      </c>
      <c r="J117">
        <v>383.55119999999999</v>
      </c>
      <c r="K117">
        <v>497.73750000000001</v>
      </c>
      <c r="L117">
        <v>496.14019999999999</v>
      </c>
      <c r="M117">
        <v>175.97219999999999</v>
      </c>
      <c r="N117">
        <v>182.58269999999999</v>
      </c>
      <c r="O117">
        <v>491.05309999999997</v>
      </c>
      <c r="P117">
        <v>495.08690000000001</v>
      </c>
      <c r="Q117">
        <v>1100.6642999999999</v>
      </c>
      <c r="R117">
        <v>503.35129999999998</v>
      </c>
      <c r="S117">
        <v>77.599999999999994</v>
      </c>
      <c r="T117">
        <v>72.241699999999994</v>
      </c>
      <c r="U117">
        <v>470.46929999999998</v>
      </c>
      <c r="V117">
        <v>512.77890000000002</v>
      </c>
      <c r="W117">
        <v>8.5455000000000005</v>
      </c>
      <c r="X117">
        <v>10.494199999999999</v>
      </c>
      <c r="Y117">
        <v>32.680799999999998</v>
      </c>
    </row>
    <row r="118" spans="1:25" x14ac:dyDescent="0.25">
      <c r="A118" s="1">
        <v>42954</v>
      </c>
      <c r="B118">
        <v>65.60296649</v>
      </c>
      <c r="C118">
        <v>8.0178999999999991</v>
      </c>
      <c r="D118">
        <v>19.816700000000001</v>
      </c>
      <c r="E118">
        <v>515.00720000000001</v>
      </c>
      <c r="F118">
        <v>250.6182</v>
      </c>
      <c r="G118">
        <v>89.224400000000003</v>
      </c>
      <c r="H118">
        <v>163.46369999999999</v>
      </c>
      <c r="I118">
        <v>372.92599999999999</v>
      </c>
      <c r="K118">
        <v>516.51750000000004</v>
      </c>
      <c r="L118">
        <v>514.97289999999998</v>
      </c>
      <c r="M118">
        <v>198.3237</v>
      </c>
      <c r="N118">
        <v>204.93819999999999</v>
      </c>
      <c r="O118">
        <v>514.73500000000001</v>
      </c>
      <c r="P118">
        <v>513.80319999999995</v>
      </c>
      <c r="Q118">
        <v>959.7242</v>
      </c>
      <c r="R118">
        <v>537.77449999999999</v>
      </c>
      <c r="S118">
        <v>75.22</v>
      </c>
      <c r="T118">
        <v>73.396699999999996</v>
      </c>
      <c r="U118">
        <v>496.70080000000002</v>
      </c>
      <c r="V118">
        <v>529.9905</v>
      </c>
      <c r="W118">
        <v>6.6825000000000001</v>
      </c>
      <c r="X118">
        <v>7.8078000000000003</v>
      </c>
      <c r="Y118">
        <v>25.3188</v>
      </c>
    </row>
    <row r="119" spans="1:25" x14ac:dyDescent="0.25">
      <c r="A119" s="1">
        <v>42955</v>
      </c>
      <c r="B119">
        <v>67.088235220000001</v>
      </c>
      <c r="C119">
        <v>7.9474999999999998</v>
      </c>
      <c r="D119">
        <v>20.645399999999999</v>
      </c>
      <c r="E119">
        <v>514.73400000000004</v>
      </c>
      <c r="F119">
        <v>249.84870000000001</v>
      </c>
      <c r="G119">
        <v>86.84</v>
      </c>
      <c r="H119">
        <v>166.38839999999999</v>
      </c>
      <c r="I119">
        <v>391.65980000000002</v>
      </c>
      <c r="J119">
        <v>398.31610000000001</v>
      </c>
      <c r="K119">
        <v>516.52329999999995</v>
      </c>
      <c r="L119">
        <v>514.80619999999999</v>
      </c>
      <c r="M119">
        <v>200.49029999999999</v>
      </c>
      <c r="N119">
        <v>207.31389999999999</v>
      </c>
      <c r="O119">
        <v>514.40520000000004</v>
      </c>
      <c r="P119">
        <v>513.20140000000004</v>
      </c>
      <c r="Q119">
        <v>970.57449999999994</v>
      </c>
      <c r="R119">
        <v>539.78279999999995</v>
      </c>
      <c r="S119">
        <v>77.38</v>
      </c>
      <c r="T119">
        <v>74.303299999999993</v>
      </c>
      <c r="U119">
        <v>495.87790000000001</v>
      </c>
      <c r="V119">
        <v>529.92690000000005</v>
      </c>
      <c r="W119">
        <v>6.9801000000000002</v>
      </c>
      <c r="X119">
        <v>8.4618000000000002</v>
      </c>
      <c r="Y119">
        <v>25.974699999999999</v>
      </c>
    </row>
    <row r="120" spans="1:25" x14ac:dyDescent="0.25">
      <c r="A120" s="1">
        <v>42958</v>
      </c>
      <c r="B120">
        <v>69.825579039999994</v>
      </c>
      <c r="C120">
        <v>3.0933000000000002</v>
      </c>
      <c r="D120">
        <v>26.190100000000001</v>
      </c>
      <c r="E120">
        <v>501.1748</v>
      </c>
      <c r="F120">
        <v>249.66059999999999</v>
      </c>
      <c r="G120">
        <v>82.427700000000002</v>
      </c>
      <c r="H120">
        <v>147.4897</v>
      </c>
      <c r="I120">
        <v>363.78179999999998</v>
      </c>
      <c r="J120">
        <v>381.88499999999999</v>
      </c>
      <c r="K120">
        <v>503.09660000000002</v>
      </c>
      <c r="L120">
        <v>501.94929999999999</v>
      </c>
      <c r="M120">
        <v>189.22200000000001</v>
      </c>
      <c r="N120">
        <v>195.8236</v>
      </c>
      <c r="O120">
        <v>500.13350000000003</v>
      </c>
      <c r="P120">
        <v>499.52</v>
      </c>
      <c r="Q120">
        <v>1097.2791</v>
      </c>
      <c r="R120">
        <v>502.23430000000002</v>
      </c>
      <c r="S120">
        <v>72.040000000000006</v>
      </c>
      <c r="T120">
        <v>72.736699999999999</v>
      </c>
      <c r="U120">
        <v>476.90649999999999</v>
      </c>
      <c r="V120">
        <v>519.04079999999999</v>
      </c>
      <c r="W120">
        <v>8.0306999999999995</v>
      </c>
      <c r="X120">
        <v>9.7963000000000005</v>
      </c>
      <c r="Y120">
        <v>31.512899999999998</v>
      </c>
    </row>
    <row r="121" spans="1:25" x14ac:dyDescent="0.25">
      <c r="A121" s="1">
        <v>42960</v>
      </c>
      <c r="B121">
        <v>70.089657930000001</v>
      </c>
      <c r="C121">
        <v>3.0341999999999998</v>
      </c>
      <c r="D121">
        <v>31.238399999999999</v>
      </c>
      <c r="E121">
        <v>501.15690000000001</v>
      </c>
      <c r="F121">
        <v>249.50149999999999</v>
      </c>
      <c r="G121">
        <v>86.863200000000006</v>
      </c>
      <c r="H121">
        <v>139.60390000000001</v>
      </c>
      <c r="I121">
        <v>422.94540000000001</v>
      </c>
      <c r="J121">
        <v>380.02780000000001</v>
      </c>
      <c r="K121">
        <v>502.81880000000001</v>
      </c>
      <c r="M121">
        <v>188.88399999999999</v>
      </c>
      <c r="N121">
        <v>195.5735</v>
      </c>
      <c r="O121">
        <v>500.30709999999999</v>
      </c>
      <c r="P121">
        <v>499.85570000000001</v>
      </c>
      <c r="Q121">
        <v>1131.0884000000001</v>
      </c>
      <c r="R121">
        <v>521.96339999999998</v>
      </c>
      <c r="S121">
        <v>83.54</v>
      </c>
      <c r="T121">
        <v>73.328299999999999</v>
      </c>
      <c r="U121">
        <v>471.5804</v>
      </c>
      <c r="V121">
        <v>519.86839999999995</v>
      </c>
      <c r="W121">
        <v>8.1516999999999999</v>
      </c>
      <c r="X121">
        <v>9.9590999999999994</v>
      </c>
      <c r="Y121">
        <v>33.345700000000001</v>
      </c>
    </row>
    <row r="122" spans="1:25" x14ac:dyDescent="0.25">
      <c r="A122" s="1">
        <v>42962</v>
      </c>
      <c r="B122">
        <v>68.50565589</v>
      </c>
      <c r="C122">
        <v>3.0407999999999999</v>
      </c>
      <c r="D122">
        <v>31.463000000000001</v>
      </c>
      <c r="E122">
        <v>501.32729999999998</v>
      </c>
      <c r="F122">
        <v>250.58629999999999</v>
      </c>
      <c r="G122">
        <v>84.779700000000005</v>
      </c>
      <c r="H122">
        <v>140.52090000000001</v>
      </c>
      <c r="I122">
        <v>439.06130000000002</v>
      </c>
      <c r="J122">
        <v>378.52929999999998</v>
      </c>
      <c r="K122">
        <v>502.91140000000001</v>
      </c>
      <c r="L122">
        <v>501.4307</v>
      </c>
      <c r="M122">
        <v>189.43029999999999</v>
      </c>
      <c r="N122">
        <v>196.09190000000001</v>
      </c>
      <c r="O122">
        <v>500.20870000000002</v>
      </c>
      <c r="P122">
        <v>500.75850000000003</v>
      </c>
      <c r="Q122">
        <v>1131.0275999999999</v>
      </c>
      <c r="R122">
        <v>524.26679999999999</v>
      </c>
      <c r="S122">
        <v>89.84</v>
      </c>
      <c r="T122">
        <v>74.093299999999999</v>
      </c>
      <c r="U122">
        <v>471.44839999999999</v>
      </c>
      <c r="V122">
        <v>519.71799999999996</v>
      </c>
      <c r="W122">
        <v>8.1338000000000008</v>
      </c>
      <c r="X122">
        <v>9.9410000000000007</v>
      </c>
      <c r="Y122">
        <v>33.713799999999999</v>
      </c>
    </row>
    <row r="123" spans="1:25" x14ac:dyDescent="0.25">
      <c r="A123" s="1">
        <v>42969</v>
      </c>
      <c r="B123">
        <v>71.207944319999996</v>
      </c>
      <c r="C123">
        <v>3.0750000000000002</v>
      </c>
      <c r="D123">
        <v>27.8414</v>
      </c>
      <c r="E123">
        <v>498.77390000000003</v>
      </c>
      <c r="F123">
        <v>250.4186</v>
      </c>
      <c r="G123">
        <v>91.641199999999998</v>
      </c>
      <c r="H123">
        <v>145.31720000000001</v>
      </c>
      <c r="I123">
        <v>417.47800000000001</v>
      </c>
      <c r="J123">
        <v>383.23880000000003</v>
      </c>
      <c r="K123">
        <v>501.05360000000002</v>
      </c>
      <c r="L123">
        <v>499.46960000000001</v>
      </c>
      <c r="M123">
        <v>191.43950000000001</v>
      </c>
      <c r="N123">
        <v>198.19929999999999</v>
      </c>
      <c r="O123">
        <v>495.79289999999997</v>
      </c>
      <c r="P123">
        <v>498.7792</v>
      </c>
      <c r="Q123">
        <v>1107.9122</v>
      </c>
      <c r="R123">
        <v>513.15509999999995</v>
      </c>
      <c r="S123">
        <v>82.48</v>
      </c>
      <c r="T123">
        <v>73.158299999999997</v>
      </c>
      <c r="U123">
        <v>473.2122</v>
      </c>
      <c r="V123">
        <v>516.94000000000005</v>
      </c>
      <c r="W123">
        <v>8.2655999999999992</v>
      </c>
      <c r="X123">
        <v>9.9009999999999998</v>
      </c>
      <c r="Y123">
        <v>32.932600000000001</v>
      </c>
    </row>
    <row r="124" spans="1:25" x14ac:dyDescent="0.25">
      <c r="A124" s="1">
        <v>42972</v>
      </c>
      <c r="B124">
        <v>72.248430010000007</v>
      </c>
      <c r="C124">
        <v>2.98</v>
      </c>
      <c r="D124">
        <v>25.5182</v>
      </c>
      <c r="E124">
        <v>494.94159999999999</v>
      </c>
      <c r="F124">
        <v>249.90649999999999</v>
      </c>
      <c r="G124">
        <v>93.451499999999996</v>
      </c>
      <c r="H124">
        <v>143.0926</v>
      </c>
      <c r="I124">
        <v>370.22120000000001</v>
      </c>
      <c r="K124">
        <v>497.37290000000002</v>
      </c>
      <c r="L124">
        <v>495.92950000000002</v>
      </c>
      <c r="M124">
        <v>186.94890000000001</v>
      </c>
      <c r="N124">
        <v>193.60419999999999</v>
      </c>
      <c r="O124">
        <v>491.42919999999998</v>
      </c>
      <c r="P124">
        <v>495.03480000000002</v>
      </c>
      <c r="Q124">
        <v>1082.5922</v>
      </c>
      <c r="R124">
        <v>495.98390000000001</v>
      </c>
      <c r="S124">
        <v>75.180000000000007</v>
      </c>
      <c r="T124">
        <v>72.540000000000006</v>
      </c>
      <c r="U124">
        <v>471.8546</v>
      </c>
      <c r="V124">
        <v>512.29859999999996</v>
      </c>
      <c r="W124">
        <v>8.3956</v>
      </c>
      <c r="X124">
        <v>10.029199999999999</v>
      </c>
      <c r="Y124">
        <v>33.538499999999999</v>
      </c>
    </row>
    <row r="125" spans="1:25" x14ac:dyDescent="0.25">
      <c r="A125" s="1">
        <v>42974</v>
      </c>
      <c r="B125">
        <v>69.680551500000007</v>
      </c>
      <c r="C125">
        <v>2.9758</v>
      </c>
      <c r="D125">
        <v>31.479800000000001</v>
      </c>
      <c r="E125">
        <v>505.56240000000003</v>
      </c>
      <c r="F125">
        <v>250.04249999999999</v>
      </c>
      <c r="G125">
        <v>96.627600000000001</v>
      </c>
      <c r="H125">
        <v>145.02500000000001</v>
      </c>
      <c r="I125">
        <v>478.16910000000001</v>
      </c>
      <c r="J125">
        <v>387.0573</v>
      </c>
      <c r="K125">
        <v>508.54250000000002</v>
      </c>
      <c r="L125">
        <v>506.79059999999998</v>
      </c>
      <c r="M125">
        <v>190.77979999999999</v>
      </c>
      <c r="N125">
        <v>197.37090000000001</v>
      </c>
      <c r="O125">
        <v>501.2099</v>
      </c>
      <c r="P125">
        <v>505.70670000000001</v>
      </c>
      <c r="Q125">
        <v>1129.96</v>
      </c>
      <c r="R125">
        <v>527.72770000000003</v>
      </c>
      <c r="S125">
        <v>97.131299999999996</v>
      </c>
      <c r="T125">
        <v>73.87</v>
      </c>
      <c r="U125">
        <v>477.06270000000001</v>
      </c>
      <c r="V125">
        <v>525.52850000000001</v>
      </c>
      <c r="W125">
        <v>8.6493000000000002</v>
      </c>
      <c r="X125">
        <v>10.4663</v>
      </c>
      <c r="Y125">
        <v>31.715199999999999</v>
      </c>
    </row>
    <row r="126" spans="1:25" x14ac:dyDescent="0.25">
      <c r="A126" s="1">
        <v>42976</v>
      </c>
      <c r="B126">
        <v>70.144583960000006</v>
      </c>
      <c r="C126">
        <v>2.9817</v>
      </c>
      <c r="D126">
        <v>26.4175</v>
      </c>
      <c r="E126">
        <v>495.84440000000001</v>
      </c>
      <c r="F126">
        <v>250.0772</v>
      </c>
      <c r="G126">
        <v>97.757300000000001</v>
      </c>
      <c r="H126">
        <v>139.97130000000001</v>
      </c>
      <c r="I126">
        <v>405.95600000000002</v>
      </c>
      <c r="J126">
        <v>384.05459999999999</v>
      </c>
      <c r="K126">
        <v>497.49439999999998</v>
      </c>
      <c r="L126">
        <v>495.8485</v>
      </c>
      <c r="M126">
        <v>184.9443</v>
      </c>
      <c r="N126">
        <v>191.55670000000001</v>
      </c>
      <c r="O126">
        <v>494.85539999999997</v>
      </c>
      <c r="P126">
        <v>495.17950000000002</v>
      </c>
      <c r="Q126">
        <v>1084.4757999999999</v>
      </c>
      <c r="R126">
        <v>501.12310000000002</v>
      </c>
      <c r="S126">
        <v>80.36</v>
      </c>
      <c r="T126">
        <v>73.156700000000001</v>
      </c>
      <c r="U126">
        <v>471.07690000000002</v>
      </c>
      <c r="V126">
        <v>512.34479999999996</v>
      </c>
      <c r="W126">
        <v>8.7070000000000007</v>
      </c>
      <c r="X126">
        <v>10.5137</v>
      </c>
      <c r="Y126">
        <v>33.699199999999998</v>
      </c>
    </row>
    <row r="127" spans="1:25" x14ac:dyDescent="0.25">
      <c r="A127" s="1">
        <v>42979</v>
      </c>
      <c r="B127">
        <v>72.478841399999993</v>
      </c>
      <c r="C127">
        <v>3.0061</v>
      </c>
      <c r="D127">
        <v>25.439699999999998</v>
      </c>
      <c r="E127">
        <v>496.14280000000002</v>
      </c>
      <c r="F127">
        <v>250.0772</v>
      </c>
      <c r="G127">
        <v>97.748099999999994</v>
      </c>
      <c r="H127">
        <v>145.74529999999999</v>
      </c>
      <c r="I127">
        <v>405.9271</v>
      </c>
      <c r="J127">
        <v>385.35059999999999</v>
      </c>
      <c r="K127">
        <v>498.92970000000003</v>
      </c>
      <c r="L127">
        <v>497.1173</v>
      </c>
      <c r="M127">
        <v>188.1942</v>
      </c>
      <c r="N127">
        <v>194.9144</v>
      </c>
      <c r="O127">
        <v>492.41890000000001</v>
      </c>
      <c r="P127">
        <v>496.10550000000001</v>
      </c>
      <c r="Q127">
        <v>1090.6908000000001</v>
      </c>
      <c r="R127">
        <v>501.31990000000002</v>
      </c>
      <c r="S127">
        <v>80.52</v>
      </c>
      <c r="T127">
        <v>73.433300000000003</v>
      </c>
      <c r="U127">
        <v>473.49</v>
      </c>
      <c r="V127">
        <v>513.79169999999999</v>
      </c>
      <c r="W127">
        <v>8.6742000000000008</v>
      </c>
      <c r="X127">
        <v>10.4085</v>
      </c>
      <c r="Y127">
        <v>32.950800000000001</v>
      </c>
    </row>
    <row r="128" spans="1:25" x14ac:dyDescent="0.25">
      <c r="A128" s="1">
        <v>42981</v>
      </c>
      <c r="B128">
        <v>69.756401440000005</v>
      </c>
      <c r="C128">
        <v>2.8883000000000001</v>
      </c>
      <c r="D128">
        <v>26.713100000000001</v>
      </c>
      <c r="E128">
        <v>488.13369999999998</v>
      </c>
      <c r="F128">
        <v>249.9239</v>
      </c>
      <c r="G128">
        <v>96.956400000000002</v>
      </c>
      <c r="H128">
        <v>129.9564</v>
      </c>
      <c r="I128">
        <v>402.20690000000002</v>
      </c>
      <c r="J128">
        <v>379.13679999999999</v>
      </c>
      <c r="K128">
        <v>490.64789999999999</v>
      </c>
      <c r="L128">
        <v>489.11559999999997</v>
      </c>
      <c r="M128">
        <v>177.75</v>
      </c>
      <c r="N128">
        <v>184.24459999999999</v>
      </c>
      <c r="O128">
        <v>485.0342</v>
      </c>
      <c r="P128">
        <v>487.73689999999999</v>
      </c>
      <c r="Q128">
        <v>1077.2799</v>
      </c>
      <c r="R128">
        <v>495.82769999999999</v>
      </c>
      <c r="S128">
        <v>81.598299999999995</v>
      </c>
      <c r="T128">
        <v>73.276700000000005</v>
      </c>
      <c r="U128">
        <v>463.9348</v>
      </c>
      <c r="V128">
        <v>505.6662</v>
      </c>
      <c r="W128">
        <v>8.8218999999999994</v>
      </c>
      <c r="X128">
        <v>10.527900000000001</v>
      </c>
      <c r="Y128">
        <v>36.236800000000002</v>
      </c>
    </row>
    <row r="129" spans="1:25" x14ac:dyDescent="0.25">
      <c r="A129" s="1">
        <v>42983</v>
      </c>
      <c r="B129">
        <v>70.442732640000003</v>
      </c>
      <c r="C129">
        <v>2.9483000000000001</v>
      </c>
      <c r="D129">
        <v>30.1174</v>
      </c>
      <c r="E129">
        <v>504.28190000000001</v>
      </c>
      <c r="F129">
        <v>250.47929999999999</v>
      </c>
      <c r="G129">
        <v>98.220299999999995</v>
      </c>
      <c r="H129">
        <v>150.5155</v>
      </c>
      <c r="I129">
        <v>456.97930000000002</v>
      </c>
      <c r="J129">
        <v>387.19619999999998</v>
      </c>
      <c r="K129">
        <v>507.10719999999998</v>
      </c>
      <c r="L129">
        <v>505.1583</v>
      </c>
      <c r="M129">
        <v>195.10849999999999</v>
      </c>
      <c r="N129">
        <v>201.8253</v>
      </c>
      <c r="O129">
        <v>500.75850000000003</v>
      </c>
      <c r="P129">
        <v>504.10359999999997</v>
      </c>
      <c r="Q129">
        <v>1114.431</v>
      </c>
      <c r="R129">
        <v>521.54100000000005</v>
      </c>
      <c r="S129">
        <v>90.24</v>
      </c>
      <c r="T129">
        <v>74.069999999999993</v>
      </c>
      <c r="U129">
        <v>476.9898</v>
      </c>
      <c r="V129">
        <v>523.58389999999997</v>
      </c>
      <c r="W129">
        <v>8.6689000000000007</v>
      </c>
      <c r="X129">
        <v>10.4445</v>
      </c>
      <c r="Y129">
        <v>31.5886</v>
      </c>
    </row>
    <row r="130" spans="1:25" x14ac:dyDescent="0.25">
      <c r="A130" s="1">
        <v>42986</v>
      </c>
      <c r="B130">
        <v>71.624138160000001</v>
      </c>
      <c r="C130">
        <v>2.9849999999999999</v>
      </c>
      <c r="D130">
        <v>30.269100000000002</v>
      </c>
      <c r="E130">
        <v>504.83980000000003</v>
      </c>
      <c r="F130">
        <v>250.34909999999999</v>
      </c>
      <c r="G130">
        <v>97.335999999999999</v>
      </c>
      <c r="H130">
        <v>150.773</v>
      </c>
      <c r="I130">
        <v>478.0736</v>
      </c>
      <c r="J130">
        <v>386.9966</v>
      </c>
      <c r="K130">
        <v>507.2346</v>
      </c>
      <c r="L130">
        <v>505.3528</v>
      </c>
      <c r="M130">
        <v>194.93020000000001</v>
      </c>
      <c r="N130">
        <v>201.6977</v>
      </c>
      <c r="O130">
        <v>501.93329999999997</v>
      </c>
      <c r="P130">
        <v>504.83859999999999</v>
      </c>
      <c r="Q130">
        <v>1121.3145</v>
      </c>
      <c r="R130">
        <v>517.51289999999995</v>
      </c>
      <c r="S130">
        <v>97.34</v>
      </c>
      <c r="T130">
        <v>74.416700000000006</v>
      </c>
      <c r="U130">
        <v>476.96550000000002</v>
      </c>
      <c r="V130">
        <v>524.07579999999996</v>
      </c>
      <c r="W130">
        <v>8.7591999999999999</v>
      </c>
      <c r="X130">
        <v>10.5116</v>
      </c>
      <c r="Y130">
        <v>31.736499999999999</v>
      </c>
    </row>
    <row r="131" spans="1:25" x14ac:dyDescent="0.25">
      <c r="A131" s="1">
        <v>42988</v>
      </c>
      <c r="B131">
        <v>72.022529520000006</v>
      </c>
      <c r="C131">
        <v>2.9861</v>
      </c>
      <c r="D131">
        <v>27.329799999999999</v>
      </c>
      <c r="E131">
        <v>483.1</v>
      </c>
      <c r="F131">
        <v>250.83080000000001</v>
      </c>
      <c r="G131">
        <v>92.330299999999994</v>
      </c>
      <c r="H131">
        <v>123.12990000000001</v>
      </c>
      <c r="I131">
        <v>369.62490000000003</v>
      </c>
      <c r="J131">
        <v>373.20260000000002</v>
      </c>
      <c r="K131">
        <v>485.95249999999999</v>
      </c>
      <c r="L131">
        <v>484.54410000000001</v>
      </c>
      <c r="M131">
        <v>172.43680000000001</v>
      </c>
      <c r="N131">
        <v>179.10290000000001</v>
      </c>
      <c r="P131">
        <v>482.1463</v>
      </c>
      <c r="Q131">
        <v>1073.912</v>
      </c>
      <c r="R131">
        <v>489.55599999999998</v>
      </c>
      <c r="S131">
        <v>73.806399999999996</v>
      </c>
      <c r="T131">
        <v>72.295699999999997</v>
      </c>
      <c r="U131">
        <v>458.62270000000001</v>
      </c>
      <c r="V131">
        <v>501.2715</v>
      </c>
      <c r="W131">
        <v>8.7126999999999999</v>
      </c>
      <c r="X131">
        <v>10.478</v>
      </c>
      <c r="Y131">
        <v>38.2699</v>
      </c>
    </row>
    <row r="132" spans="1:25" x14ac:dyDescent="0.25">
      <c r="A132" s="1">
        <v>42990</v>
      </c>
      <c r="B132">
        <v>69.165832769999994</v>
      </c>
      <c r="C132">
        <v>3.05</v>
      </c>
      <c r="D132">
        <v>30.993600000000001</v>
      </c>
      <c r="E132">
        <v>493.75799999999998</v>
      </c>
      <c r="F132">
        <v>254.59</v>
      </c>
      <c r="H132">
        <v>148.13759999999999</v>
      </c>
      <c r="I132">
        <v>492.2484</v>
      </c>
      <c r="J132">
        <v>376.48989999999998</v>
      </c>
      <c r="K132">
        <v>496.29640000000001</v>
      </c>
      <c r="L132">
        <v>494.56349999999998</v>
      </c>
      <c r="M132">
        <v>193.88630000000001</v>
      </c>
      <c r="N132">
        <v>200.67920000000001</v>
      </c>
      <c r="O132">
        <v>490.16759999999999</v>
      </c>
      <c r="P132">
        <v>494.00459999999998</v>
      </c>
      <c r="Q132">
        <v>1136.9475</v>
      </c>
      <c r="S132">
        <v>98.62</v>
      </c>
      <c r="T132">
        <v>75.136700000000005</v>
      </c>
      <c r="U132">
        <v>465.30290000000002</v>
      </c>
      <c r="V132">
        <v>513.03930000000003</v>
      </c>
      <c r="W132">
        <v>8.5930999999999997</v>
      </c>
      <c r="X132">
        <v>10.508800000000001</v>
      </c>
      <c r="Y132">
        <v>33.072299999999998</v>
      </c>
    </row>
    <row r="133" spans="1:25" x14ac:dyDescent="0.25">
      <c r="A133" s="1">
        <v>42993</v>
      </c>
      <c r="B133">
        <v>66.456842780000002</v>
      </c>
      <c r="C133">
        <v>3.13</v>
      </c>
      <c r="D133">
        <v>22.0718</v>
      </c>
      <c r="E133">
        <v>495.88299999999998</v>
      </c>
      <c r="F133">
        <v>249.3569</v>
      </c>
      <c r="G133">
        <v>80.834999999999994</v>
      </c>
      <c r="I133">
        <v>390.19889999999998</v>
      </c>
      <c r="J133">
        <v>379.92360000000002</v>
      </c>
      <c r="K133">
        <v>498.73869999999999</v>
      </c>
      <c r="L133">
        <v>497.13119999999998</v>
      </c>
      <c r="M133">
        <v>202.55279999999999</v>
      </c>
      <c r="N133">
        <v>209.2807</v>
      </c>
      <c r="O133">
        <v>492.07749999999999</v>
      </c>
      <c r="P133">
        <v>495.58460000000002</v>
      </c>
      <c r="Q133">
        <v>1096.6106</v>
      </c>
      <c r="R133">
        <v>502.14749999999998</v>
      </c>
      <c r="S133">
        <v>78.459999999999994</v>
      </c>
      <c r="T133">
        <v>74.636700000000005</v>
      </c>
      <c r="V133">
        <v>513.72220000000004</v>
      </c>
      <c r="W133">
        <v>5.6875999999999998</v>
      </c>
      <c r="X133">
        <v>6.9019000000000004</v>
      </c>
      <c r="Y133">
        <v>31.980799999999999</v>
      </c>
    </row>
    <row r="134" spans="1:25" x14ac:dyDescent="0.25">
      <c r="A134" s="1">
        <v>42995</v>
      </c>
      <c r="B134">
        <v>71.621015159999999</v>
      </c>
      <c r="C134">
        <v>4.8333000000000004</v>
      </c>
      <c r="D134">
        <v>19.441199999999998</v>
      </c>
      <c r="E134">
        <v>473.26100000000002</v>
      </c>
      <c r="F134">
        <v>249.88339999999999</v>
      </c>
      <c r="G134">
        <v>79.557199999999995</v>
      </c>
      <c r="H134">
        <v>134.55009999999999</v>
      </c>
      <c r="I134">
        <v>322.08199999999999</v>
      </c>
      <c r="K134">
        <v>477.0881</v>
      </c>
      <c r="L134">
        <v>475.45530000000002</v>
      </c>
      <c r="M134">
        <v>183.5531</v>
      </c>
      <c r="N134">
        <v>190.29069999999999</v>
      </c>
      <c r="O134">
        <v>469.29829999999998</v>
      </c>
      <c r="P134">
        <v>471.20240000000001</v>
      </c>
      <c r="Q134">
        <v>1003.915</v>
      </c>
      <c r="R134">
        <v>466.85610000000003</v>
      </c>
      <c r="S134">
        <v>63.98</v>
      </c>
      <c r="T134">
        <v>72.056700000000006</v>
      </c>
      <c r="U134">
        <v>457.64690000000002</v>
      </c>
      <c r="V134">
        <v>490.47430000000003</v>
      </c>
      <c r="W134">
        <v>5.6615000000000002</v>
      </c>
      <c r="X134">
        <v>6.9663000000000004</v>
      </c>
      <c r="Y134">
        <v>38.928100000000001</v>
      </c>
    </row>
    <row r="135" spans="1:25" x14ac:dyDescent="0.25">
      <c r="A135" s="1">
        <v>42997</v>
      </c>
      <c r="B135">
        <v>68.124104369999998</v>
      </c>
      <c r="C135">
        <v>3.5432999999999999</v>
      </c>
      <c r="D135">
        <v>21.277200000000001</v>
      </c>
      <c r="E135">
        <v>489.839</v>
      </c>
      <c r="F135">
        <v>249.64619999999999</v>
      </c>
      <c r="G135">
        <v>79.561800000000005</v>
      </c>
      <c r="H135">
        <v>155.45930000000001</v>
      </c>
      <c r="I135">
        <v>348.92149999999998</v>
      </c>
      <c r="J135">
        <v>379.43189999999998</v>
      </c>
      <c r="K135">
        <v>492.89920000000001</v>
      </c>
      <c r="L135">
        <v>491.26650000000001</v>
      </c>
      <c r="M135">
        <v>197.8098</v>
      </c>
      <c r="N135">
        <v>204.43809999999999</v>
      </c>
      <c r="O135">
        <v>486.02390000000003</v>
      </c>
      <c r="P135">
        <v>489.16640000000001</v>
      </c>
      <c r="Q135">
        <v>1052.2202</v>
      </c>
      <c r="R135">
        <v>486.9556</v>
      </c>
      <c r="S135">
        <v>69.72</v>
      </c>
      <c r="T135">
        <v>73.101100000000002</v>
      </c>
      <c r="U135">
        <v>471.62200000000001</v>
      </c>
      <c r="V135">
        <v>507.78440000000001</v>
      </c>
      <c r="W135">
        <v>5.6219999999999999</v>
      </c>
      <c r="X135">
        <v>6.9253999999999998</v>
      </c>
      <c r="Y135">
        <v>33.469499999999996</v>
      </c>
    </row>
    <row r="136" spans="1:25" x14ac:dyDescent="0.25">
      <c r="A136" s="1">
        <v>43000</v>
      </c>
      <c r="B136">
        <v>72.112257220000004</v>
      </c>
      <c r="C136">
        <v>4.3192000000000004</v>
      </c>
      <c r="D136">
        <v>19.561800000000002</v>
      </c>
      <c r="E136">
        <v>475.3451</v>
      </c>
      <c r="F136">
        <v>249.52180000000001</v>
      </c>
      <c r="G136">
        <v>79.538700000000006</v>
      </c>
      <c r="H136">
        <v>136.9512</v>
      </c>
      <c r="I136">
        <v>327.87920000000003</v>
      </c>
      <c r="J136">
        <v>372.79</v>
      </c>
      <c r="K136">
        <v>478.88220000000001</v>
      </c>
      <c r="L136">
        <v>477.62240000000003</v>
      </c>
      <c r="M136">
        <v>185.5299</v>
      </c>
      <c r="N136">
        <v>192.1037</v>
      </c>
      <c r="O136">
        <v>471.59010000000001</v>
      </c>
      <c r="P136">
        <v>473.28579999999999</v>
      </c>
      <c r="Q136">
        <v>997.6046</v>
      </c>
      <c r="R136">
        <v>466.8329</v>
      </c>
      <c r="S136">
        <v>65.436700000000002</v>
      </c>
      <c r="T136">
        <v>72.8917</v>
      </c>
      <c r="U136">
        <v>459.32049999999998</v>
      </c>
      <c r="V136">
        <v>492.70830000000001</v>
      </c>
      <c r="W136">
        <v>5.6971999999999996</v>
      </c>
      <c r="X136">
        <v>7.0034000000000001</v>
      </c>
      <c r="Y136">
        <v>38.086500000000001</v>
      </c>
    </row>
    <row r="137" spans="1:25" x14ac:dyDescent="0.25">
      <c r="A137" s="1">
        <v>43009</v>
      </c>
      <c r="B137">
        <v>73.043428759999998</v>
      </c>
      <c r="C137">
        <v>3.4933000000000001</v>
      </c>
      <c r="D137">
        <v>21.818899999999999</v>
      </c>
      <c r="E137">
        <v>490.6241</v>
      </c>
      <c r="F137">
        <v>250.02510000000001</v>
      </c>
      <c r="G137">
        <v>82.765699999999995</v>
      </c>
      <c r="H137">
        <v>144.88900000000001</v>
      </c>
      <c r="I137">
        <v>401.25229999999999</v>
      </c>
      <c r="J137">
        <v>378.7955</v>
      </c>
      <c r="K137">
        <v>492.93400000000003</v>
      </c>
      <c r="L137">
        <v>491.36840000000001</v>
      </c>
      <c r="M137">
        <v>190.0831</v>
      </c>
      <c r="N137">
        <v>196.8707</v>
      </c>
      <c r="O137">
        <v>488.36189999999999</v>
      </c>
      <c r="P137">
        <v>489.83190000000002</v>
      </c>
      <c r="Q137">
        <v>1056.5516</v>
      </c>
      <c r="R137">
        <v>491.89800000000002</v>
      </c>
      <c r="S137">
        <v>81.56</v>
      </c>
      <c r="T137">
        <v>74.696700000000007</v>
      </c>
      <c r="U137">
        <v>471.11509999999998</v>
      </c>
      <c r="V137">
        <v>507.6223</v>
      </c>
      <c r="W137">
        <v>7.194</v>
      </c>
      <c r="X137">
        <v>8.9621999999999993</v>
      </c>
      <c r="Y137">
        <v>33.720799999999997</v>
      </c>
    </row>
    <row r="138" spans="1:25" x14ac:dyDescent="0.25">
      <c r="A138" s="1">
        <v>43011</v>
      </c>
      <c r="B138">
        <v>71.483579750000004</v>
      </c>
      <c r="C138">
        <v>3.8</v>
      </c>
      <c r="D138">
        <v>22.666399999999999</v>
      </c>
      <c r="E138">
        <v>481.62380000000002</v>
      </c>
      <c r="F138">
        <v>249.9615</v>
      </c>
      <c r="G138">
        <v>81.395300000000006</v>
      </c>
      <c r="H138">
        <v>126.89870000000001</v>
      </c>
      <c r="I138">
        <v>342.404</v>
      </c>
      <c r="J138">
        <v>373.43220000000002</v>
      </c>
      <c r="K138">
        <v>484.50760000000002</v>
      </c>
      <c r="L138">
        <v>482.92680000000001</v>
      </c>
      <c r="M138">
        <v>179.0856</v>
      </c>
      <c r="N138">
        <v>185.69560000000001</v>
      </c>
      <c r="O138">
        <v>478.25720000000001</v>
      </c>
      <c r="P138">
        <v>480.80360000000002</v>
      </c>
      <c r="Q138">
        <v>1032.0474999999999</v>
      </c>
      <c r="R138">
        <v>481.20870000000002</v>
      </c>
      <c r="S138">
        <v>69.319999999999993</v>
      </c>
      <c r="T138">
        <v>72.569999999999993</v>
      </c>
      <c r="U138">
        <v>461.84120000000001</v>
      </c>
      <c r="V138">
        <v>499.12650000000002</v>
      </c>
      <c r="W138">
        <v>7.3026</v>
      </c>
      <c r="X138">
        <v>8.9604999999999997</v>
      </c>
      <c r="Y138">
        <v>37.160800000000002</v>
      </c>
    </row>
    <row r="139" spans="1:25" x14ac:dyDescent="0.25">
      <c r="A139" s="1">
        <v>43016</v>
      </c>
      <c r="B139">
        <v>69.133988340000002</v>
      </c>
      <c r="C139">
        <v>2.9317000000000002</v>
      </c>
      <c r="D139">
        <v>22.876999999999999</v>
      </c>
      <c r="E139">
        <v>479.65260000000001</v>
      </c>
      <c r="F139">
        <v>249.66059999999999</v>
      </c>
      <c r="G139">
        <v>81.941599999999994</v>
      </c>
      <c r="H139">
        <v>128.2149</v>
      </c>
      <c r="I139">
        <v>400.74900000000002</v>
      </c>
      <c r="J139">
        <v>373.46109999999999</v>
      </c>
      <c r="K139">
        <v>483.80149999999998</v>
      </c>
      <c r="L139">
        <v>482.0446</v>
      </c>
      <c r="M139">
        <v>172.6644</v>
      </c>
      <c r="N139">
        <v>179.46719999999999</v>
      </c>
      <c r="O139">
        <v>472.75920000000002</v>
      </c>
      <c r="P139">
        <v>480.005</v>
      </c>
      <c r="Q139">
        <v>1048.6266000000001</v>
      </c>
      <c r="R139">
        <v>478.0489</v>
      </c>
      <c r="S139">
        <v>79.44</v>
      </c>
      <c r="T139">
        <v>73.116699999999994</v>
      </c>
      <c r="U139">
        <v>460.9246</v>
      </c>
      <c r="V139">
        <v>497.8648</v>
      </c>
      <c r="W139">
        <v>7.3874000000000004</v>
      </c>
      <c r="X139">
        <v>8.9939</v>
      </c>
      <c r="Y139">
        <v>37.522500000000001</v>
      </c>
    </row>
    <row r="140" spans="1:25" x14ac:dyDescent="0.25">
      <c r="A140" s="1">
        <v>43018</v>
      </c>
      <c r="B140">
        <v>69.963871449999999</v>
      </c>
      <c r="C140">
        <v>2.9016999999999999</v>
      </c>
      <c r="D140">
        <v>23.161899999999999</v>
      </c>
      <c r="E140">
        <v>484.75049999999999</v>
      </c>
      <c r="F140">
        <v>249.96729999999999</v>
      </c>
      <c r="G140">
        <v>82.089699999999993</v>
      </c>
      <c r="H140">
        <v>137.5558</v>
      </c>
      <c r="I140">
        <v>408.72149999999999</v>
      </c>
      <c r="J140">
        <v>373.38010000000003</v>
      </c>
      <c r="K140">
        <v>486.4579</v>
      </c>
      <c r="L140">
        <v>484.91789999999997</v>
      </c>
      <c r="M140">
        <v>183.78919999999999</v>
      </c>
      <c r="N140">
        <v>190.60329999999999</v>
      </c>
      <c r="O140">
        <v>483.63940000000002</v>
      </c>
      <c r="P140">
        <v>483.98669999999998</v>
      </c>
      <c r="Q140">
        <v>1075.5613000000001</v>
      </c>
      <c r="R140">
        <v>488.80180000000001</v>
      </c>
      <c r="S140">
        <v>83.76</v>
      </c>
      <c r="T140">
        <v>73.59</v>
      </c>
      <c r="U140">
        <v>463.29599999999999</v>
      </c>
      <c r="V140">
        <v>500.88580000000002</v>
      </c>
      <c r="W140">
        <v>7.5018000000000002</v>
      </c>
      <c r="X140">
        <v>9.0152999999999999</v>
      </c>
      <c r="Y140">
        <v>37.846200000000003</v>
      </c>
    </row>
    <row r="141" spans="1:25" x14ac:dyDescent="0.25">
      <c r="A141" s="1">
        <v>43023</v>
      </c>
      <c r="B141">
        <v>69.83507951</v>
      </c>
      <c r="C141">
        <v>3.0649999999999999</v>
      </c>
      <c r="D141">
        <v>22.362200000000001</v>
      </c>
      <c r="E141">
        <v>471.04410000000001</v>
      </c>
      <c r="F141">
        <v>249.10230000000001</v>
      </c>
      <c r="G141">
        <v>81.552700000000002</v>
      </c>
      <c r="H141">
        <v>141.435</v>
      </c>
      <c r="I141">
        <v>411.90069999999997</v>
      </c>
      <c r="J141">
        <v>363.67189999999999</v>
      </c>
      <c r="K141">
        <v>474.61689999999999</v>
      </c>
      <c r="L141">
        <v>473.12150000000003</v>
      </c>
      <c r="M141">
        <v>182.00219999999999</v>
      </c>
      <c r="N141">
        <v>188.7407</v>
      </c>
      <c r="O141">
        <v>465.08510000000001</v>
      </c>
      <c r="P141">
        <v>471.3528</v>
      </c>
      <c r="Q141">
        <v>1050.2150999999999</v>
      </c>
      <c r="R141">
        <v>470.20119999999997</v>
      </c>
      <c r="S141">
        <v>81.72</v>
      </c>
      <c r="T141">
        <v>69.903300000000002</v>
      </c>
      <c r="U141">
        <v>452.25479999999999</v>
      </c>
      <c r="V141">
        <v>487.8295</v>
      </c>
      <c r="W141">
        <v>7.3284000000000002</v>
      </c>
      <c r="X141">
        <v>8.9136000000000006</v>
      </c>
      <c r="Y141">
        <v>41.229700000000001</v>
      </c>
    </row>
    <row r="142" spans="1:25" x14ac:dyDescent="0.25">
      <c r="A142" s="1">
        <v>43025</v>
      </c>
      <c r="B142">
        <v>68.118530370000002</v>
      </c>
      <c r="C142">
        <v>3.27</v>
      </c>
      <c r="D142">
        <v>24.1784</v>
      </c>
      <c r="E142">
        <v>463.19810000000001</v>
      </c>
      <c r="F142">
        <v>249.82259999999999</v>
      </c>
      <c r="G142">
        <v>81.946200000000005</v>
      </c>
      <c r="H142">
        <v>134.76130000000001</v>
      </c>
      <c r="I142">
        <v>433.09629999999999</v>
      </c>
      <c r="J142">
        <v>356.6857</v>
      </c>
      <c r="K142">
        <v>466.36410000000001</v>
      </c>
      <c r="L142">
        <v>464.70769999999999</v>
      </c>
      <c r="M142">
        <v>179.78469999999999</v>
      </c>
      <c r="N142">
        <v>186.44839999999999</v>
      </c>
      <c r="O142">
        <v>457.6773</v>
      </c>
      <c r="P142">
        <v>464.04340000000002</v>
      </c>
      <c r="Q142">
        <v>1037.6982</v>
      </c>
      <c r="R142">
        <v>478.13569999999999</v>
      </c>
      <c r="S142">
        <v>87.46</v>
      </c>
      <c r="T142">
        <v>70.536699999999996</v>
      </c>
      <c r="U142">
        <v>442.18579999999997</v>
      </c>
      <c r="V142">
        <v>479.9529</v>
      </c>
      <c r="W142">
        <v>7.3857999999999997</v>
      </c>
      <c r="X142">
        <v>9.0395000000000003</v>
      </c>
      <c r="Y142">
        <v>45.567399999999999</v>
      </c>
    </row>
    <row r="143" spans="1:25" x14ac:dyDescent="0.25">
      <c r="A143" s="1">
        <v>43028</v>
      </c>
      <c r="B143">
        <v>70.215415620000002</v>
      </c>
      <c r="C143">
        <v>3.2178</v>
      </c>
      <c r="D143">
        <v>24.2925</v>
      </c>
      <c r="E143">
        <v>458.61430000000001</v>
      </c>
      <c r="F143">
        <v>249.79660000000001</v>
      </c>
      <c r="G143">
        <v>83.006500000000003</v>
      </c>
      <c r="H143">
        <v>125.5304</v>
      </c>
      <c r="I143">
        <v>417.40280000000001</v>
      </c>
      <c r="J143">
        <v>353.62810000000002</v>
      </c>
      <c r="K143">
        <v>461.88470000000001</v>
      </c>
      <c r="L143">
        <v>460.32010000000002</v>
      </c>
      <c r="M143">
        <v>174.44220000000001</v>
      </c>
      <c r="N143">
        <v>181.1317</v>
      </c>
      <c r="O143">
        <v>453.11680000000001</v>
      </c>
      <c r="P143">
        <v>459.13569999999999</v>
      </c>
      <c r="Q143">
        <v>1031.5006000000001</v>
      </c>
      <c r="R143">
        <v>473.0428</v>
      </c>
      <c r="S143">
        <v>83.52</v>
      </c>
      <c r="T143">
        <v>70.7517</v>
      </c>
      <c r="U143">
        <v>437.59219999999999</v>
      </c>
      <c r="V143">
        <v>475.61810000000003</v>
      </c>
      <c r="W143">
        <v>7.3522999999999996</v>
      </c>
      <c r="X143">
        <v>8.9359999999999999</v>
      </c>
      <c r="Y143">
        <v>47.536700000000003</v>
      </c>
    </row>
    <row r="144" spans="1:25" x14ac:dyDescent="0.25">
      <c r="A144" s="1">
        <v>43030</v>
      </c>
      <c r="B144">
        <v>70.610037259999999</v>
      </c>
      <c r="C144">
        <v>5.0883000000000003</v>
      </c>
      <c r="D144">
        <v>19.9114</v>
      </c>
      <c r="E144">
        <v>455.351</v>
      </c>
      <c r="F144">
        <v>250.33760000000001</v>
      </c>
      <c r="G144">
        <v>82.376800000000003</v>
      </c>
      <c r="H144">
        <v>126.1957</v>
      </c>
      <c r="I144">
        <v>361.83210000000003</v>
      </c>
      <c r="J144">
        <v>355.58359999999999</v>
      </c>
      <c r="K144">
        <v>457.5557</v>
      </c>
      <c r="L144">
        <v>456.13869999999997</v>
      </c>
      <c r="M144">
        <v>176.44210000000001</v>
      </c>
      <c r="N144">
        <v>183.00729999999999</v>
      </c>
      <c r="O144">
        <v>453.46409999999997</v>
      </c>
      <c r="P144">
        <v>454.24540000000002</v>
      </c>
      <c r="Q144">
        <v>969.92349999999999</v>
      </c>
      <c r="R144">
        <v>445.72059999999999</v>
      </c>
      <c r="S144">
        <v>71.739999999999995</v>
      </c>
      <c r="T144">
        <v>69.593299999999999</v>
      </c>
      <c r="U144">
        <v>437.64429999999999</v>
      </c>
      <c r="V144">
        <v>470.86669999999998</v>
      </c>
      <c r="W144">
        <v>5.7857000000000003</v>
      </c>
      <c r="X144">
        <v>7.0164</v>
      </c>
      <c r="Y144">
        <v>47.984400000000001</v>
      </c>
    </row>
    <row r="145" spans="1:25" x14ac:dyDescent="0.25">
      <c r="A145" s="1">
        <v>43037</v>
      </c>
      <c r="B145">
        <v>70.433048880000001</v>
      </c>
      <c r="C145">
        <v>5.42</v>
      </c>
      <c r="D145">
        <v>18.602599999999999</v>
      </c>
      <c r="E145">
        <v>467.97980000000001</v>
      </c>
      <c r="F145">
        <v>249.66059999999999</v>
      </c>
      <c r="G145">
        <v>82.372200000000007</v>
      </c>
      <c r="H145">
        <v>126.20440000000001</v>
      </c>
      <c r="I145">
        <v>373.99340000000001</v>
      </c>
      <c r="J145">
        <v>369.97820000000002</v>
      </c>
      <c r="K145">
        <v>470.65260000000001</v>
      </c>
      <c r="L145">
        <v>469.34289999999999</v>
      </c>
      <c r="M145">
        <v>176.86340000000001</v>
      </c>
      <c r="N145">
        <v>183.18180000000001</v>
      </c>
      <c r="O145">
        <v>466.2484</v>
      </c>
      <c r="P145">
        <v>465.67540000000002</v>
      </c>
      <c r="Q145">
        <v>953.35299999999995</v>
      </c>
      <c r="R145">
        <v>460.18900000000002</v>
      </c>
      <c r="S145">
        <v>74.760000000000005</v>
      </c>
      <c r="T145">
        <v>69.78</v>
      </c>
      <c r="U145">
        <v>452.04989999999998</v>
      </c>
      <c r="V145">
        <v>483.69150000000002</v>
      </c>
      <c r="W145">
        <v>5.4493</v>
      </c>
      <c r="X145">
        <v>6.6113999999999997</v>
      </c>
      <c r="Y145">
        <v>42.326900000000002</v>
      </c>
    </row>
    <row r="146" spans="1:25" x14ac:dyDescent="0.25">
      <c r="A146" s="1">
        <v>43039</v>
      </c>
      <c r="B146">
        <v>70.539455349999997</v>
      </c>
      <c r="C146">
        <v>5.6317000000000004</v>
      </c>
      <c r="D146">
        <v>19.478000000000002</v>
      </c>
      <c r="E146">
        <v>471.54840000000002</v>
      </c>
      <c r="F146">
        <v>250.3578</v>
      </c>
      <c r="G146">
        <v>80.307199999999995</v>
      </c>
      <c r="H146">
        <v>119.8952</v>
      </c>
      <c r="I146">
        <v>360.59679999999997</v>
      </c>
      <c r="J146">
        <v>371.71679999999998</v>
      </c>
      <c r="K146">
        <v>474.28129999999999</v>
      </c>
      <c r="L146">
        <v>472.95710000000003</v>
      </c>
      <c r="M146">
        <v>170.7756</v>
      </c>
      <c r="N146">
        <v>177.4692</v>
      </c>
      <c r="O146">
        <v>469.35039999999998</v>
      </c>
      <c r="P146">
        <v>469.60500000000002</v>
      </c>
      <c r="Q146">
        <v>962.21550000000002</v>
      </c>
      <c r="R146">
        <v>460.38569999999999</v>
      </c>
      <c r="S146">
        <v>71.84</v>
      </c>
      <c r="T146">
        <v>71.393299999999996</v>
      </c>
      <c r="U146">
        <v>454.80329999999998</v>
      </c>
      <c r="V146">
        <v>487.85270000000003</v>
      </c>
      <c r="W146">
        <v>5.6363000000000003</v>
      </c>
      <c r="X146">
        <v>6.7725999999999997</v>
      </c>
      <c r="Y146">
        <v>40.142899999999997</v>
      </c>
    </row>
    <row r="147" spans="1:25" x14ac:dyDescent="0.25">
      <c r="A147" s="1">
        <v>43042</v>
      </c>
      <c r="B147">
        <v>71.563829720000001</v>
      </c>
      <c r="C147">
        <v>5.8682999999999996</v>
      </c>
      <c r="D147">
        <v>19.2501</v>
      </c>
      <c r="E147">
        <v>461.43720000000002</v>
      </c>
      <c r="F147">
        <v>249.90649999999999</v>
      </c>
      <c r="G147">
        <v>81.413799999999995</v>
      </c>
      <c r="H147">
        <v>120.3002</v>
      </c>
      <c r="I147">
        <v>383.81450000000001</v>
      </c>
      <c r="J147">
        <v>363.55619999999999</v>
      </c>
      <c r="K147">
        <v>463.73090000000002</v>
      </c>
      <c r="L147">
        <v>461.98719999999997</v>
      </c>
      <c r="M147">
        <v>171.20840000000001</v>
      </c>
      <c r="N147">
        <v>177.75569999999999</v>
      </c>
      <c r="O147">
        <v>460.68669999999997</v>
      </c>
      <c r="P147">
        <v>459.34399999999999</v>
      </c>
      <c r="Q147">
        <v>958.81280000000004</v>
      </c>
      <c r="R147">
        <v>448.9846</v>
      </c>
      <c r="S147">
        <v>76.44</v>
      </c>
      <c r="T147">
        <v>72.92</v>
      </c>
      <c r="U147">
        <v>444.48079999999999</v>
      </c>
      <c r="V147">
        <v>476.4862</v>
      </c>
      <c r="W147">
        <v>5.7873999999999999</v>
      </c>
      <c r="X147">
        <v>6.7340999999999998</v>
      </c>
      <c r="Y147">
        <v>42.370600000000003</v>
      </c>
    </row>
    <row r="148" spans="1:25" x14ac:dyDescent="0.25">
      <c r="A148" s="1">
        <v>43044</v>
      </c>
      <c r="B148">
        <v>71.191531600000005</v>
      </c>
      <c r="C148">
        <v>6.2366999999999999</v>
      </c>
      <c r="D148">
        <v>17.9697</v>
      </c>
      <c r="E148">
        <v>458.45859999999999</v>
      </c>
      <c r="F148">
        <v>249.99619999999999</v>
      </c>
      <c r="G148">
        <v>82.376800000000003</v>
      </c>
      <c r="H148">
        <v>125.30759999999999</v>
      </c>
      <c r="I148">
        <v>362.83</v>
      </c>
      <c r="J148">
        <v>361.88990000000001</v>
      </c>
      <c r="K148">
        <v>460.94709999999998</v>
      </c>
      <c r="L148">
        <v>459.58159999999998</v>
      </c>
      <c r="M148">
        <v>175.54859999999999</v>
      </c>
      <c r="N148">
        <v>182.21019999999999</v>
      </c>
      <c r="O148">
        <v>456.31150000000002</v>
      </c>
      <c r="P148">
        <v>456.99439999999998</v>
      </c>
      <c r="Q148">
        <v>930.98410000000001</v>
      </c>
      <c r="R148">
        <v>442.58960000000002</v>
      </c>
      <c r="S148">
        <v>72.459999999999994</v>
      </c>
      <c r="T148">
        <v>69.5</v>
      </c>
      <c r="U148">
        <v>442.97739999999999</v>
      </c>
      <c r="V148">
        <v>473.41890000000001</v>
      </c>
      <c r="W148">
        <v>5.1166</v>
      </c>
      <c r="X148">
        <v>6.1093000000000002</v>
      </c>
      <c r="Y148">
        <v>45.264400000000002</v>
      </c>
    </row>
    <row r="149" spans="1:25" x14ac:dyDescent="0.25">
      <c r="A149" s="1">
        <v>43049</v>
      </c>
      <c r="B149">
        <v>70.294632800000002</v>
      </c>
      <c r="C149">
        <v>5.6417000000000002</v>
      </c>
      <c r="D149">
        <v>18.522500000000001</v>
      </c>
      <c r="E149">
        <v>453.9194</v>
      </c>
      <c r="F149">
        <v>250.7483</v>
      </c>
      <c r="G149">
        <v>81.733199999999997</v>
      </c>
      <c r="H149">
        <v>145.49940000000001</v>
      </c>
      <c r="I149">
        <v>370.13440000000003</v>
      </c>
      <c r="J149">
        <v>353.12470000000002</v>
      </c>
      <c r="K149">
        <v>456.3057</v>
      </c>
      <c r="L149">
        <v>455.00189999999998</v>
      </c>
      <c r="M149">
        <v>187.84010000000001</v>
      </c>
      <c r="N149">
        <v>194.5419</v>
      </c>
      <c r="O149">
        <v>451.13749999999999</v>
      </c>
      <c r="P149">
        <v>453.23250000000002</v>
      </c>
      <c r="Q149">
        <v>934.06560000000002</v>
      </c>
      <c r="R149">
        <v>445.709</v>
      </c>
      <c r="S149">
        <v>74.400000000000006</v>
      </c>
      <c r="T149">
        <v>70.013300000000001</v>
      </c>
      <c r="U149">
        <v>437.78320000000002</v>
      </c>
      <c r="V149">
        <v>469.22309999999999</v>
      </c>
      <c r="W149">
        <v>4.9447999999999999</v>
      </c>
      <c r="X149">
        <v>5.9077999999999999</v>
      </c>
      <c r="Y149">
        <v>47.786200000000001</v>
      </c>
    </row>
    <row r="150" spans="1:25" x14ac:dyDescent="0.25">
      <c r="A150" s="1">
        <v>43051</v>
      </c>
      <c r="B150">
        <v>67.310166620000004</v>
      </c>
      <c r="C150">
        <v>5.4516999999999998</v>
      </c>
      <c r="D150">
        <v>19.689800000000002</v>
      </c>
      <c r="E150">
        <v>483.12709999999998</v>
      </c>
      <c r="F150">
        <v>248.39070000000001</v>
      </c>
      <c r="G150">
        <v>80.446100000000001</v>
      </c>
      <c r="H150">
        <v>158.517</v>
      </c>
      <c r="I150">
        <v>351.2878</v>
      </c>
      <c r="J150">
        <v>377.68459999999999</v>
      </c>
      <c r="K150">
        <v>486.38850000000002</v>
      </c>
      <c r="L150">
        <v>484.73270000000002</v>
      </c>
      <c r="M150">
        <v>196.33070000000001</v>
      </c>
      <c r="N150">
        <v>202.7475</v>
      </c>
      <c r="O150">
        <v>479.2989</v>
      </c>
      <c r="P150">
        <v>482.08839999999998</v>
      </c>
      <c r="Q150">
        <v>983.57730000000004</v>
      </c>
      <c r="R150">
        <v>478.12990000000002</v>
      </c>
      <c r="S150">
        <v>71.14</v>
      </c>
      <c r="T150">
        <v>69.106700000000004</v>
      </c>
      <c r="U150">
        <v>466.6986</v>
      </c>
      <c r="V150">
        <v>500.63119999999998</v>
      </c>
      <c r="W150">
        <v>5.0887000000000002</v>
      </c>
      <c r="X150">
        <v>5.8813000000000004</v>
      </c>
      <c r="Y150">
        <v>36.968499999999999</v>
      </c>
    </row>
    <row r="151" spans="1:25" x14ac:dyDescent="0.25">
      <c r="A151" s="1">
        <v>43053</v>
      </c>
      <c r="B151">
        <v>69.576519869999998</v>
      </c>
      <c r="C151">
        <v>5.6482999999999999</v>
      </c>
      <c r="D151">
        <v>18.8691</v>
      </c>
      <c r="E151">
        <v>447.3954</v>
      </c>
      <c r="F151">
        <v>250.32310000000001</v>
      </c>
      <c r="G151">
        <v>80.381299999999996</v>
      </c>
      <c r="H151">
        <v>139.7456</v>
      </c>
      <c r="I151">
        <v>376.06180000000001</v>
      </c>
      <c r="J151">
        <v>350.76420000000002</v>
      </c>
      <c r="K151">
        <v>450.88869999999997</v>
      </c>
      <c r="L151">
        <v>449.49149999999997</v>
      </c>
      <c r="M151">
        <v>183.7638</v>
      </c>
      <c r="N151">
        <v>190.53559999999999</v>
      </c>
      <c r="O151">
        <v>441.88350000000003</v>
      </c>
      <c r="P151">
        <v>447.31790000000001</v>
      </c>
      <c r="Q151">
        <v>933.15419999999995</v>
      </c>
      <c r="R151">
        <v>443.61970000000002</v>
      </c>
      <c r="S151">
        <v>74.739999999999995</v>
      </c>
      <c r="T151">
        <v>69.22</v>
      </c>
      <c r="U151">
        <v>432.01960000000003</v>
      </c>
      <c r="V151">
        <v>463.60930000000002</v>
      </c>
      <c r="W151">
        <v>5.0186999999999999</v>
      </c>
      <c r="X151">
        <v>5.9409000000000001</v>
      </c>
      <c r="Y151">
        <v>50.628</v>
      </c>
    </row>
    <row r="152" spans="1:25" x14ac:dyDescent="0.25">
      <c r="A152" s="1">
        <v>43056</v>
      </c>
      <c r="B152">
        <v>70.531643880000004</v>
      </c>
      <c r="C152">
        <v>5.6333000000000002</v>
      </c>
      <c r="D152">
        <v>19.1798</v>
      </c>
      <c r="E152">
        <v>452.56020000000001</v>
      </c>
      <c r="F152">
        <v>249.79079999999999</v>
      </c>
      <c r="G152">
        <v>79.858099999999993</v>
      </c>
      <c r="H152">
        <v>144.50139999999999</v>
      </c>
      <c r="I152">
        <v>351.32249999999999</v>
      </c>
      <c r="J152">
        <v>351.71589999999998</v>
      </c>
      <c r="K152">
        <v>455.95260000000002</v>
      </c>
      <c r="L152">
        <v>454.44389999999999</v>
      </c>
      <c r="M152">
        <v>187.21969999999999</v>
      </c>
      <c r="N152">
        <v>193.9871</v>
      </c>
      <c r="O152">
        <v>448.52170000000001</v>
      </c>
      <c r="P152">
        <v>451.32279999999997</v>
      </c>
      <c r="Q152">
        <v>942.8066</v>
      </c>
      <c r="R152">
        <v>446.38029999999998</v>
      </c>
      <c r="S152">
        <v>70.459999999999994</v>
      </c>
      <c r="T152">
        <v>68.593299999999999</v>
      </c>
      <c r="U152">
        <v>436.77280000000002</v>
      </c>
      <c r="V152">
        <v>468.98</v>
      </c>
      <c r="W152">
        <v>5.1962999999999999</v>
      </c>
      <c r="X152">
        <v>6.0209999999999999</v>
      </c>
      <c r="Y152">
        <v>48.680300000000003</v>
      </c>
    </row>
    <row r="153" spans="1:25" x14ac:dyDescent="0.25">
      <c r="A153" s="1">
        <v>43067</v>
      </c>
      <c r="B153">
        <v>71.068604129999997</v>
      </c>
      <c r="C153">
        <v>4.5133000000000001</v>
      </c>
      <c r="D153">
        <v>27.5517</v>
      </c>
      <c r="E153">
        <v>471.58080000000001</v>
      </c>
      <c r="F153">
        <v>250.20160000000001</v>
      </c>
      <c r="G153">
        <v>77.876499999999993</v>
      </c>
      <c r="H153">
        <v>124.6712</v>
      </c>
      <c r="I153">
        <v>377.52839999999998</v>
      </c>
      <c r="J153">
        <v>358.00200000000001</v>
      </c>
      <c r="K153">
        <v>473.94560000000001</v>
      </c>
      <c r="L153">
        <v>472.54270000000002</v>
      </c>
      <c r="M153">
        <v>174.33109999999999</v>
      </c>
      <c r="N153">
        <v>180.85040000000001</v>
      </c>
      <c r="O153">
        <v>469.5761</v>
      </c>
      <c r="P153">
        <v>470.25900000000001</v>
      </c>
      <c r="Q153">
        <v>1027.3602000000001</v>
      </c>
      <c r="R153">
        <v>484.6696</v>
      </c>
      <c r="S153">
        <v>75.221699999999998</v>
      </c>
      <c r="T153">
        <v>69.206699999999998</v>
      </c>
      <c r="U153">
        <v>446.39389999999997</v>
      </c>
      <c r="V153">
        <v>489.78559999999999</v>
      </c>
      <c r="W153">
        <v>8.4352999999999998</v>
      </c>
      <c r="X153">
        <v>10.048299999999999</v>
      </c>
      <c r="Y153">
        <v>43.503</v>
      </c>
    </row>
    <row r="154" spans="1:25" x14ac:dyDescent="0.25">
      <c r="A154" s="1">
        <v>43070</v>
      </c>
      <c r="B154">
        <v>70.355335969999999</v>
      </c>
      <c r="C154">
        <v>4.4166999999999996</v>
      </c>
      <c r="D154">
        <v>27.926500000000001</v>
      </c>
      <c r="E154">
        <v>470.47739999999999</v>
      </c>
      <c r="F154">
        <v>250.07429999999999</v>
      </c>
      <c r="G154">
        <v>76.501400000000004</v>
      </c>
      <c r="H154">
        <v>120.1613</v>
      </c>
      <c r="I154">
        <v>427.96449999999999</v>
      </c>
      <c r="J154">
        <v>358.27679999999998</v>
      </c>
      <c r="K154">
        <v>472.93860000000001</v>
      </c>
      <c r="L154">
        <v>471.19049999999999</v>
      </c>
      <c r="M154">
        <v>170.22</v>
      </c>
      <c r="N154">
        <v>176.76580000000001</v>
      </c>
      <c r="O154">
        <v>467.59109999999998</v>
      </c>
      <c r="P154">
        <v>470.18959999999998</v>
      </c>
      <c r="Q154">
        <v>1020.3987</v>
      </c>
      <c r="R154">
        <v>480.6995</v>
      </c>
      <c r="S154">
        <v>86.08</v>
      </c>
      <c r="T154">
        <v>69.11</v>
      </c>
      <c r="U154">
        <v>445.01209999999998</v>
      </c>
      <c r="V154">
        <v>488.2346</v>
      </c>
      <c r="W154">
        <v>8.3947000000000003</v>
      </c>
      <c r="X154">
        <v>10.0922</v>
      </c>
      <c r="Y154">
        <v>45.3048</v>
      </c>
    </row>
    <row r="155" spans="1:25" x14ac:dyDescent="0.25">
      <c r="A155" s="1">
        <v>43072</v>
      </c>
      <c r="B155">
        <v>70.876268499999995</v>
      </c>
      <c r="C155">
        <v>4.0541999999999998</v>
      </c>
      <c r="D155">
        <v>27.596900000000002</v>
      </c>
      <c r="E155">
        <v>472.0077</v>
      </c>
      <c r="F155">
        <v>250.20740000000001</v>
      </c>
      <c r="G155">
        <v>76.969099999999997</v>
      </c>
      <c r="H155">
        <v>120.1613</v>
      </c>
      <c r="I155">
        <v>380.18110000000001</v>
      </c>
      <c r="J155">
        <v>360.34519999999998</v>
      </c>
      <c r="K155">
        <v>475.10879999999997</v>
      </c>
      <c r="L155">
        <v>473.83920000000001</v>
      </c>
      <c r="M155">
        <v>169.67599999999999</v>
      </c>
      <c r="N155">
        <v>176.27090000000001</v>
      </c>
      <c r="O155">
        <v>467.59679999999997</v>
      </c>
      <c r="P155">
        <v>471.48599999999999</v>
      </c>
      <c r="Q155">
        <v>1044.0347999999999</v>
      </c>
      <c r="R155">
        <v>478.43079999999998</v>
      </c>
      <c r="S155">
        <v>76.959999999999994</v>
      </c>
      <c r="T155">
        <v>69.273300000000006</v>
      </c>
      <c r="U155">
        <v>447.512</v>
      </c>
      <c r="V155">
        <v>490.43959999999998</v>
      </c>
      <c r="W155">
        <v>8.4430999999999994</v>
      </c>
      <c r="X155">
        <v>10.0966</v>
      </c>
      <c r="Y155">
        <v>43.684899999999999</v>
      </c>
    </row>
    <row r="156" spans="1:25" x14ac:dyDescent="0.25">
      <c r="A156" s="1">
        <v>43074</v>
      </c>
      <c r="B156">
        <v>71.947539539999994</v>
      </c>
      <c r="C156">
        <v>4.0632999999999999</v>
      </c>
      <c r="D156">
        <v>28.0717</v>
      </c>
      <c r="E156">
        <v>474.16910000000001</v>
      </c>
      <c r="F156">
        <v>249.93549999999999</v>
      </c>
      <c r="G156">
        <v>76.200500000000005</v>
      </c>
      <c r="H156">
        <v>119.9907</v>
      </c>
      <c r="I156">
        <v>383.05079999999998</v>
      </c>
      <c r="J156">
        <v>360.37990000000002</v>
      </c>
      <c r="K156">
        <v>477.3023</v>
      </c>
      <c r="L156">
        <v>475.59190000000001</v>
      </c>
      <c r="M156">
        <v>169.34270000000001</v>
      </c>
      <c r="N156">
        <v>175.92699999999999</v>
      </c>
      <c r="O156">
        <v>470.37479999999999</v>
      </c>
      <c r="P156">
        <v>473.40730000000002</v>
      </c>
      <c r="Q156">
        <v>1044.9290000000001</v>
      </c>
      <c r="R156">
        <v>481.53280000000001</v>
      </c>
      <c r="S156">
        <v>76.099999999999994</v>
      </c>
      <c r="T156">
        <v>68.711100000000002</v>
      </c>
      <c r="U156">
        <v>449.23059999999998</v>
      </c>
      <c r="V156">
        <v>492.44200000000001</v>
      </c>
      <c r="W156">
        <v>8.4939999999999998</v>
      </c>
      <c r="X156">
        <v>10.090999999999999</v>
      </c>
      <c r="Y156">
        <v>42.773600000000002</v>
      </c>
    </row>
    <row r="157" spans="1:25" x14ac:dyDescent="0.25">
      <c r="A157" s="1">
        <v>43086</v>
      </c>
      <c r="B157">
        <v>69.550214019999999</v>
      </c>
      <c r="C157">
        <v>3.9992000000000001</v>
      </c>
      <c r="D157">
        <v>28.450299999999999</v>
      </c>
      <c r="E157">
        <v>465.71080000000001</v>
      </c>
      <c r="F157">
        <v>250.33760000000001</v>
      </c>
      <c r="G157">
        <v>77.8904</v>
      </c>
      <c r="I157">
        <v>424.14589999999998</v>
      </c>
      <c r="J157">
        <v>351.79689999999999</v>
      </c>
      <c r="K157">
        <v>468.4418</v>
      </c>
      <c r="L157">
        <v>466.77749999999997</v>
      </c>
      <c r="M157">
        <v>176.98840000000001</v>
      </c>
      <c r="N157">
        <v>183.82259999999999</v>
      </c>
      <c r="O157">
        <v>461.90789999999998</v>
      </c>
      <c r="P157">
        <v>465.71589999999998</v>
      </c>
      <c r="Q157">
        <v>1038.6965</v>
      </c>
      <c r="R157">
        <v>478.30930000000001</v>
      </c>
      <c r="S157">
        <v>85.5</v>
      </c>
      <c r="T157">
        <v>69.41</v>
      </c>
      <c r="U157">
        <v>439.9914</v>
      </c>
      <c r="V157">
        <v>484.40339999999998</v>
      </c>
      <c r="W157">
        <v>8.8473000000000006</v>
      </c>
      <c r="X157">
        <v>10.6273</v>
      </c>
      <c r="Y157">
        <v>46.833100000000002</v>
      </c>
    </row>
    <row r="158" spans="1:25" x14ac:dyDescent="0.25">
      <c r="A158" s="1">
        <v>43092</v>
      </c>
      <c r="C158">
        <v>3.8967000000000001</v>
      </c>
      <c r="D158">
        <v>23.481100000000001</v>
      </c>
      <c r="E158">
        <v>470.4821</v>
      </c>
      <c r="F158">
        <v>250.75700000000001</v>
      </c>
      <c r="G158">
        <v>76.807000000000002</v>
      </c>
      <c r="H158">
        <v>124.2662</v>
      </c>
      <c r="I158">
        <v>358.3723</v>
      </c>
      <c r="J158">
        <v>363.03550000000001</v>
      </c>
      <c r="K158">
        <v>472.66660000000002</v>
      </c>
      <c r="L158">
        <v>471.24369999999999</v>
      </c>
      <c r="M158">
        <v>173.77549999999999</v>
      </c>
      <c r="N158">
        <v>180.20439999999999</v>
      </c>
      <c r="O158">
        <v>469.26940000000002</v>
      </c>
      <c r="P158">
        <v>468.74849999999998</v>
      </c>
      <c r="Q158">
        <v>1025.2943</v>
      </c>
      <c r="R158">
        <v>472.84019999999998</v>
      </c>
      <c r="S158">
        <v>72.44</v>
      </c>
      <c r="T158">
        <v>68.3733</v>
      </c>
      <c r="U158">
        <v>449.18549999999999</v>
      </c>
      <c r="V158">
        <v>487.74849999999998</v>
      </c>
      <c r="W158">
        <v>7.1211000000000002</v>
      </c>
      <c r="X158">
        <v>8.5326000000000004</v>
      </c>
      <c r="Y158">
        <v>43.249600000000001</v>
      </c>
    </row>
    <row r="159" spans="1:25" x14ac:dyDescent="0.25">
      <c r="A159" s="1">
        <v>43093</v>
      </c>
      <c r="B159">
        <v>71.335761809999994</v>
      </c>
      <c r="C159">
        <v>3.5817000000000001</v>
      </c>
      <c r="D159">
        <v>29.052499999999998</v>
      </c>
      <c r="E159">
        <v>468.52179999999998</v>
      </c>
      <c r="F159">
        <v>250.89009999999999</v>
      </c>
      <c r="G159">
        <v>75.584699999999998</v>
      </c>
      <c r="H159">
        <v>124.60469999999999</v>
      </c>
      <c r="I159">
        <v>328.01229999999998</v>
      </c>
      <c r="J159">
        <v>356.16500000000002</v>
      </c>
      <c r="K159">
        <v>471.45699999999999</v>
      </c>
      <c r="L159">
        <v>469.97730000000001</v>
      </c>
      <c r="M159">
        <v>172.68289999999999</v>
      </c>
      <c r="N159">
        <v>179.51410000000001</v>
      </c>
      <c r="O159">
        <v>466.71719999999999</v>
      </c>
      <c r="P159">
        <v>465.9359</v>
      </c>
      <c r="Q159">
        <v>1039.0609999999999</v>
      </c>
      <c r="R159">
        <v>464.81889999999999</v>
      </c>
      <c r="S159">
        <v>65.42</v>
      </c>
      <c r="T159">
        <v>61.136699999999998</v>
      </c>
      <c r="U159">
        <v>442.40449999999998</v>
      </c>
      <c r="V159">
        <v>485.85019999999997</v>
      </c>
      <c r="W159">
        <v>7.1952999999999996</v>
      </c>
      <c r="X159">
        <v>8.5149000000000008</v>
      </c>
      <c r="Y159">
        <v>43.3947</v>
      </c>
    </row>
    <row r="160" spans="1:25" x14ac:dyDescent="0.25">
      <c r="A160" s="1">
        <v>43098</v>
      </c>
      <c r="B160">
        <v>69.694831489999999</v>
      </c>
      <c r="C160">
        <v>3.5432999999999999</v>
      </c>
      <c r="D160">
        <v>23.812000000000001</v>
      </c>
      <c r="E160">
        <v>481.48480000000001</v>
      </c>
      <c r="F160">
        <v>251.03469999999999</v>
      </c>
      <c r="G160">
        <v>78.589500000000001</v>
      </c>
      <c r="H160">
        <v>132.126</v>
      </c>
      <c r="I160">
        <v>416.00560000000002</v>
      </c>
      <c r="J160">
        <v>370.93279999999999</v>
      </c>
      <c r="K160">
        <v>483.22269999999997</v>
      </c>
      <c r="L160">
        <v>481.49130000000002</v>
      </c>
      <c r="M160">
        <v>179.37729999999999</v>
      </c>
      <c r="N160">
        <v>185.88310000000001</v>
      </c>
      <c r="O160">
        <v>481.27820000000003</v>
      </c>
      <c r="P160">
        <v>479.94709999999998</v>
      </c>
      <c r="Q160">
        <v>1056.5083</v>
      </c>
      <c r="R160">
        <v>483.23430000000002</v>
      </c>
      <c r="S160">
        <v>84.68</v>
      </c>
      <c r="T160">
        <v>70.62</v>
      </c>
      <c r="U160">
        <v>459.41070000000002</v>
      </c>
      <c r="V160">
        <v>497.63909999999998</v>
      </c>
      <c r="W160">
        <v>7.0462999999999996</v>
      </c>
      <c r="X160">
        <v>8.5520999999999994</v>
      </c>
      <c r="Y160">
        <v>38.5154</v>
      </c>
    </row>
    <row r="161" spans="1:25" x14ac:dyDescent="0.25">
      <c r="A161" s="1">
        <v>43102</v>
      </c>
      <c r="B161">
        <v>69.479374899999996</v>
      </c>
      <c r="C161">
        <v>3.6217000000000001</v>
      </c>
      <c r="D161">
        <v>23.962199999999999</v>
      </c>
      <c r="E161">
        <v>477.69220000000001</v>
      </c>
      <c r="F161">
        <v>250.245</v>
      </c>
      <c r="G161">
        <v>77.783900000000003</v>
      </c>
      <c r="H161">
        <v>147.06729999999999</v>
      </c>
      <c r="I161">
        <v>340.77820000000003</v>
      </c>
      <c r="J161">
        <v>362.43950000000001</v>
      </c>
      <c r="K161">
        <v>480.005</v>
      </c>
      <c r="L161">
        <v>477.8956</v>
      </c>
      <c r="M161">
        <v>188.45349999999999</v>
      </c>
      <c r="N161">
        <v>195.48230000000001</v>
      </c>
      <c r="O161">
        <v>477.70740000000001</v>
      </c>
      <c r="P161">
        <v>475.16090000000003</v>
      </c>
      <c r="Q161">
        <v>1067.2456</v>
      </c>
      <c r="R161">
        <v>478.30349999999999</v>
      </c>
      <c r="S161">
        <v>69.38</v>
      </c>
      <c r="T161">
        <v>68.243300000000005</v>
      </c>
      <c r="U161">
        <v>456.0428</v>
      </c>
      <c r="V161">
        <v>495.16789999999997</v>
      </c>
      <c r="W161">
        <v>6.8948</v>
      </c>
      <c r="X161">
        <v>8.5046999999999997</v>
      </c>
      <c r="Y161">
        <v>39.745600000000003</v>
      </c>
    </row>
    <row r="162" spans="1:25" x14ac:dyDescent="0.25">
      <c r="A162" s="1">
        <v>43105</v>
      </c>
      <c r="B162">
        <v>69.85273574</v>
      </c>
      <c r="C162">
        <v>3.5316999999999998</v>
      </c>
      <c r="D162">
        <v>25.676600000000001</v>
      </c>
      <c r="E162">
        <v>480.77940000000001</v>
      </c>
      <c r="F162">
        <v>251.3124</v>
      </c>
      <c r="G162">
        <v>77.834900000000005</v>
      </c>
      <c r="H162">
        <v>124.29519999999999</v>
      </c>
      <c r="J162">
        <v>369.21449999999999</v>
      </c>
      <c r="K162">
        <v>484.22980000000001</v>
      </c>
      <c r="L162">
        <v>482.57029999999997</v>
      </c>
      <c r="M162">
        <v>176.43289999999999</v>
      </c>
      <c r="N162">
        <v>182.976</v>
      </c>
      <c r="O162">
        <v>476.52100000000002</v>
      </c>
      <c r="P162">
        <v>479.79660000000001</v>
      </c>
      <c r="Q162">
        <v>1060.7529</v>
      </c>
      <c r="R162">
        <v>484.85480000000001</v>
      </c>
      <c r="S162">
        <v>80.099999999999994</v>
      </c>
      <c r="T162">
        <v>69.186700000000002</v>
      </c>
      <c r="U162">
        <v>458.55309999999997</v>
      </c>
      <c r="V162">
        <v>499.20749999999998</v>
      </c>
      <c r="W162">
        <v>7.2447999999999997</v>
      </c>
      <c r="X162">
        <v>8.5134000000000007</v>
      </c>
      <c r="Y162">
        <v>38.744199999999999</v>
      </c>
    </row>
    <row r="163" spans="1:25" x14ac:dyDescent="0.25">
      <c r="A163" s="1">
        <v>43121</v>
      </c>
      <c r="B163">
        <v>69.049129649999998</v>
      </c>
      <c r="C163">
        <v>3.1233</v>
      </c>
      <c r="D163">
        <v>21.5944</v>
      </c>
      <c r="E163">
        <v>479.66809999999998</v>
      </c>
      <c r="F163">
        <v>250.1524</v>
      </c>
      <c r="G163">
        <v>91.581000000000003</v>
      </c>
      <c r="H163">
        <v>130.97749999999999</v>
      </c>
      <c r="I163">
        <v>367.48750000000001</v>
      </c>
      <c r="J163">
        <v>371.10640000000001</v>
      </c>
      <c r="K163">
        <v>482.12310000000002</v>
      </c>
      <c r="L163">
        <v>480.27809999999999</v>
      </c>
      <c r="M163">
        <v>179.58789999999999</v>
      </c>
      <c r="N163">
        <v>186.1019</v>
      </c>
      <c r="O163">
        <v>478.95170000000002</v>
      </c>
      <c r="P163">
        <v>477.31959999999998</v>
      </c>
      <c r="Q163">
        <v>1037.2209</v>
      </c>
      <c r="R163">
        <v>473.55200000000002</v>
      </c>
      <c r="S163">
        <v>73.56</v>
      </c>
      <c r="T163">
        <v>68.843299999999999</v>
      </c>
      <c r="U163">
        <v>460.52870000000001</v>
      </c>
      <c r="V163">
        <v>495.71190000000001</v>
      </c>
      <c r="W163">
        <v>6.3270999999999997</v>
      </c>
      <c r="X163">
        <v>7.4561000000000002</v>
      </c>
      <c r="Y163">
        <v>40.981999999999999</v>
      </c>
    </row>
    <row r="164" spans="1:25" x14ac:dyDescent="0.25">
      <c r="A164" s="1">
        <v>43126</v>
      </c>
      <c r="C164">
        <v>5.1683000000000003</v>
      </c>
      <c r="D164">
        <v>19.4634</v>
      </c>
      <c r="E164">
        <v>476.80990000000003</v>
      </c>
      <c r="F164">
        <v>249.9384</v>
      </c>
      <c r="G164">
        <v>80.9739</v>
      </c>
      <c r="H164">
        <v>128.27850000000001</v>
      </c>
      <c r="I164">
        <v>358.08010000000002</v>
      </c>
      <c r="J164">
        <v>371.88749999999999</v>
      </c>
      <c r="K164">
        <v>479.42619999999999</v>
      </c>
      <c r="M164">
        <v>174.77549999999999</v>
      </c>
      <c r="N164">
        <v>181.10050000000001</v>
      </c>
      <c r="O164">
        <v>474.99310000000003</v>
      </c>
      <c r="P164">
        <v>475.10309999999998</v>
      </c>
      <c r="Q164">
        <v>1003.0037</v>
      </c>
      <c r="R164">
        <v>466.21940000000001</v>
      </c>
      <c r="S164">
        <v>72.94</v>
      </c>
      <c r="T164">
        <v>70.930000000000007</v>
      </c>
      <c r="U164">
        <v>459.96280000000002</v>
      </c>
      <c r="V164">
        <v>492.91660000000002</v>
      </c>
      <c r="W164">
        <v>6.3376000000000001</v>
      </c>
      <c r="X164">
        <v>7.4869000000000003</v>
      </c>
      <c r="Y164">
        <v>37.970599999999997</v>
      </c>
    </row>
    <row r="165" spans="1:25" x14ac:dyDescent="0.25">
      <c r="A165" s="1">
        <v>43171</v>
      </c>
      <c r="B165">
        <v>67.335228000000001</v>
      </c>
      <c r="C165">
        <v>1.8583000000000001</v>
      </c>
      <c r="D165">
        <v>23.2819</v>
      </c>
      <c r="E165">
        <v>458.55900000000003</v>
      </c>
      <c r="F165">
        <v>238.6448</v>
      </c>
      <c r="G165">
        <v>85.858500000000006</v>
      </c>
      <c r="H165">
        <v>151.64949999999999</v>
      </c>
      <c r="I165">
        <v>458.822</v>
      </c>
      <c r="J165">
        <v>349.4769</v>
      </c>
      <c r="K165">
        <v>460.33940000000001</v>
      </c>
      <c r="L165">
        <v>459.12079999999997</v>
      </c>
      <c r="M165">
        <v>186.0762</v>
      </c>
      <c r="N165">
        <v>192.23660000000001</v>
      </c>
      <c r="O165">
        <v>457.9203</v>
      </c>
      <c r="P165">
        <v>456.85550000000001</v>
      </c>
      <c r="Q165">
        <v>1078.0436999999999</v>
      </c>
      <c r="R165">
        <v>463.86399999999998</v>
      </c>
      <c r="S165">
        <v>97.1</v>
      </c>
      <c r="T165">
        <v>70.906700000000001</v>
      </c>
      <c r="U165">
        <v>437.0575</v>
      </c>
      <c r="V165">
        <v>474.46069999999997</v>
      </c>
      <c r="W165">
        <v>6.2541000000000002</v>
      </c>
      <c r="X165">
        <v>7.4428999999999998</v>
      </c>
      <c r="Y165">
        <v>40.786000000000001</v>
      </c>
    </row>
    <row r="166" spans="1:25" x14ac:dyDescent="0.25">
      <c r="A166" s="1">
        <v>43174</v>
      </c>
      <c r="B166">
        <v>68.816133649999998</v>
      </c>
      <c r="C166">
        <v>3.0158</v>
      </c>
      <c r="D166">
        <v>26.454499999999999</v>
      </c>
      <c r="E166">
        <v>472.25529999999998</v>
      </c>
      <c r="F166">
        <v>240.39500000000001</v>
      </c>
      <c r="H166">
        <v>142.6037</v>
      </c>
      <c r="I166">
        <v>280.06110000000001</v>
      </c>
      <c r="J166">
        <v>354.51319999999998</v>
      </c>
      <c r="K166">
        <v>473.6157</v>
      </c>
      <c r="L166">
        <v>472.0634</v>
      </c>
      <c r="M166">
        <v>184.648</v>
      </c>
      <c r="N166">
        <v>191.13730000000001</v>
      </c>
      <c r="O166">
        <v>472.11680000000001</v>
      </c>
      <c r="P166">
        <v>471.22550000000001</v>
      </c>
      <c r="Q166">
        <v>1083.2692</v>
      </c>
      <c r="R166">
        <v>479.38569999999999</v>
      </c>
      <c r="S166">
        <v>57.256700000000002</v>
      </c>
      <c r="T166">
        <v>70.099999999999994</v>
      </c>
      <c r="U166">
        <v>447.16129999999998</v>
      </c>
      <c r="V166">
        <v>489.09699999999998</v>
      </c>
      <c r="W166">
        <v>7.1992000000000003</v>
      </c>
      <c r="X166">
        <v>8.5259</v>
      </c>
      <c r="Y166">
        <v>42.441400000000002</v>
      </c>
    </row>
    <row r="167" spans="1:25" x14ac:dyDescent="0.25">
      <c r="A167" s="1">
        <v>43176</v>
      </c>
      <c r="B167">
        <v>67.81543121</v>
      </c>
      <c r="C167">
        <v>2.9933000000000001</v>
      </c>
      <c r="D167">
        <v>24.504200000000001</v>
      </c>
      <c r="E167">
        <v>493.0652</v>
      </c>
      <c r="F167">
        <v>240.34</v>
      </c>
      <c r="G167">
        <v>99.581500000000005</v>
      </c>
      <c r="H167">
        <v>164.49940000000001</v>
      </c>
      <c r="I167">
        <v>342.67009999999999</v>
      </c>
      <c r="J167">
        <v>362.08949999999999</v>
      </c>
      <c r="K167">
        <v>494.78590000000003</v>
      </c>
      <c r="L167">
        <v>492.92660000000001</v>
      </c>
      <c r="M167">
        <v>194.4418</v>
      </c>
      <c r="N167">
        <v>200.94749999999999</v>
      </c>
      <c r="O167">
        <v>492.0369</v>
      </c>
      <c r="P167">
        <v>492.51150000000001</v>
      </c>
      <c r="R167">
        <v>502.56420000000003</v>
      </c>
      <c r="S167">
        <v>66.88</v>
      </c>
      <c r="T167">
        <v>71.477800000000002</v>
      </c>
      <c r="U167">
        <v>470.28179999999998</v>
      </c>
      <c r="V167">
        <v>511.07159999999999</v>
      </c>
      <c r="W167">
        <v>7.7370000000000001</v>
      </c>
      <c r="X167">
        <v>9.1107999999999993</v>
      </c>
      <c r="Y167">
        <v>34.088299999999997</v>
      </c>
    </row>
    <row r="168" spans="1:25" x14ac:dyDescent="0.25">
      <c r="A168" s="1">
        <v>43178</v>
      </c>
      <c r="B168">
        <v>68.277054509999999</v>
      </c>
      <c r="C168">
        <v>3.0133000000000001</v>
      </c>
      <c r="D168">
        <v>28.363600000000002</v>
      </c>
      <c r="E168">
        <v>478.13470000000001</v>
      </c>
      <c r="F168">
        <v>239.8974</v>
      </c>
      <c r="G168">
        <v>100.7529</v>
      </c>
      <c r="H168">
        <v>157.20949999999999</v>
      </c>
      <c r="I168">
        <v>336.41879999999998</v>
      </c>
      <c r="J168">
        <v>353.04660000000001</v>
      </c>
      <c r="K168">
        <v>480.75729999999999</v>
      </c>
      <c r="L168">
        <v>478.7106</v>
      </c>
      <c r="M168">
        <v>191.10849999999999</v>
      </c>
      <c r="N168">
        <v>197.69649999999999</v>
      </c>
      <c r="O168">
        <v>475.27670000000001</v>
      </c>
      <c r="P168">
        <v>477.79419999999999</v>
      </c>
      <c r="Q168">
        <v>1087.8523</v>
      </c>
      <c r="R168">
        <v>485.73450000000003</v>
      </c>
      <c r="S168">
        <v>65.34</v>
      </c>
      <c r="T168">
        <v>70.78</v>
      </c>
      <c r="U168">
        <v>452.39370000000002</v>
      </c>
      <c r="V168">
        <v>496.8578</v>
      </c>
      <c r="W168">
        <v>7.6715999999999998</v>
      </c>
      <c r="X168">
        <v>9.0508000000000006</v>
      </c>
      <c r="Y168">
        <v>39.3857</v>
      </c>
    </row>
    <row r="169" spans="1:25" x14ac:dyDescent="0.25">
      <c r="A169" s="1">
        <v>43183</v>
      </c>
      <c r="B169">
        <v>68.396960469999996</v>
      </c>
      <c r="C169">
        <v>3.0432999999999999</v>
      </c>
      <c r="D169">
        <v>24.7303</v>
      </c>
      <c r="E169">
        <v>464.33159999999998</v>
      </c>
      <c r="F169">
        <v>239.76150000000001</v>
      </c>
      <c r="G169">
        <v>113.786</v>
      </c>
      <c r="H169">
        <v>156.4255</v>
      </c>
      <c r="I169">
        <v>289.14159999999998</v>
      </c>
      <c r="J169">
        <v>341.86009999999999</v>
      </c>
      <c r="L169">
        <v>464.45530000000002</v>
      </c>
      <c r="M169">
        <v>189.6225</v>
      </c>
      <c r="N169">
        <v>196.33930000000001</v>
      </c>
      <c r="O169">
        <v>463.048</v>
      </c>
      <c r="P169">
        <v>463.8929</v>
      </c>
      <c r="Q169">
        <v>1073.6688999999999</v>
      </c>
      <c r="R169">
        <v>475.20139999999998</v>
      </c>
      <c r="S169">
        <v>55.76</v>
      </c>
      <c r="T169">
        <v>70.686700000000002</v>
      </c>
      <c r="V169">
        <v>480.94830000000002</v>
      </c>
      <c r="W169">
        <v>6.4207999999999998</v>
      </c>
      <c r="X169">
        <v>7.5370999999999997</v>
      </c>
      <c r="Y169">
        <v>43.504399999999997</v>
      </c>
    </row>
    <row r="170" spans="1:25" x14ac:dyDescent="0.25">
      <c r="A170" s="1">
        <v>43191</v>
      </c>
      <c r="B170">
        <v>66.16329064</v>
      </c>
      <c r="C170">
        <v>5.7161999999999997</v>
      </c>
      <c r="D170">
        <v>15.1313</v>
      </c>
      <c r="E170">
        <v>474.56259999999997</v>
      </c>
      <c r="G170">
        <v>81.673000000000002</v>
      </c>
      <c r="H170">
        <v>157.5103</v>
      </c>
      <c r="I170">
        <v>217.9931</v>
      </c>
      <c r="J170">
        <v>364.73930000000001</v>
      </c>
      <c r="K170">
        <v>477.3023</v>
      </c>
      <c r="L170">
        <v>475.6035</v>
      </c>
      <c r="M170">
        <v>207.893</v>
      </c>
      <c r="N170">
        <v>215.15479999999999</v>
      </c>
      <c r="O170">
        <v>471.54379999999998</v>
      </c>
      <c r="P170">
        <v>473.80090000000001</v>
      </c>
      <c r="Q170">
        <v>965.27089999999998</v>
      </c>
      <c r="R170">
        <v>470.80880000000002</v>
      </c>
      <c r="S170">
        <v>43.5</v>
      </c>
      <c r="T170">
        <v>69.53</v>
      </c>
      <c r="U170">
        <v>462.17099999999999</v>
      </c>
      <c r="V170">
        <v>489.45</v>
      </c>
      <c r="W170">
        <v>5.2840999999999996</v>
      </c>
      <c r="X170">
        <v>6.4413999999999998</v>
      </c>
      <c r="Y170">
        <v>35.152799999999999</v>
      </c>
    </row>
    <row r="171" spans="1:25" x14ac:dyDescent="0.25">
      <c r="A171" s="1">
        <v>43192</v>
      </c>
      <c r="B171">
        <v>65.203801220000003</v>
      </c>
      <c r="C171">
        <v>2.5472000000000001</v>
      </c>
      <c r="D171">
        <v>20.176200000000001</v>
      </c>
      <c r="E171">
        <v>487.82049999999998</v>
      </c>
      <c r="F171">
        <v>240.18960000000001</v>
      </c>
      <c r="G171">
        <v>90.340199999999996</v>
      </c>
      <c r="H171">
        <v>163.7704</v>
      </c>
      <c r="I171">
        <v>293.59660000000002</v>
      </c>
      <c r="J171">
        <v>366.57619999999997</v>
      </c>
      <c r="K171">
        <v>489.2706</v>
      </c>
      <c r="L171">
        <v>487.3768</v>
      </c>
      <c r="M171">
        <v>192.88630000000001</v>
      </c>
      <c r="N171">
        <v>199.59030000000001</v>
      </c>
      <c r="O171">
        <v>487.84109999999998</v>
      </c>
      <c r="P171">
        <v>486.79349999999999</v>
      </c>
      <c r="Q171">
        <v>1096.4891</v>
      </c>
      <c r="R171">
        <v>502.38479999999998</v>
      </c>
      <c r="S171">
        <v>58.56</v>
      </c>
      <c r="T171">
        <v>71.011700000000005</v>
      </c>
      <c r="U171">
        <v>469.09440000000001</v>
      </c>
      <c r="V171">
        <v>502.72620000000001</v>
      </c>
      <c r="W171">
        <v>7.2041000000000004</v>
      </c>
      <c r="X171">
        <v>8.5475999999999992</v>
      </c>
      <c r="Y171">
        <v>33.762799999999999</v>
      </c>
    </row>
    <row r="172" spans="1:25" x14ac:dyDescent="0.25">
      <c r="A172" s="1">
        <v>43194</v>
      </c>
      <c r="B172">
        <v>68.913835649999996</v>
      </c>
      <c r="C172">
        <v>3.9817</v>
      </c>
      <c r="D172">
        <v>22.395399999999999</v>
      </c>
      <c r="E172">
        <v>481.26400000000001</v>
      </c>
      <c r="F172">
        <v>240.21850000000001</v>
      </c>
      <c r="G172">
        <v>92.622799999999998</v>
      </c>
      <c r="I172">
        <v>299.59910000000002</v>
      </c>
      <c r="J172">
        <v>364.94470000000001</v>
      </c>
      <c r="K172">
        <v>482.70190000000002</v>
      </c>
      <c r="L172">
        <v>481.05369999999999</v>
      </c>
      <c r="M172">
        <v>188.29150000000001</v>
      </c>
      <c r="N172">
        <v>194.82329999999999</v>
      </c>
      <c r="O172">
        <v>480.75729999999999</v>
      </c>
      <c r="P172">
        <v>480.54320000000001</v>
      </c>
      <c r="Q172">
        <v>1059.9195999999999</v>
      </c>
      <c r="R172">
        <v>491.13990000000001</v>
      </c>
      <c r="S172">
        <v>58.26</v>
      </c>
      <c r="T172">
        <v>71.191699999999997</v>
      </c>
      <c r="U172">
        <v>460.30650000000003</v>
      </c>
      <c r="V172">
        <v>495.90289999999999</v>
      </c>
      <c r="W172">
        <v>7.3220000000000001</v>
      </c>
      <c r="X172">
        <v>8.8384999999999998</v>
      </c>
      <c r="Y172">
        <v>37.293999999999997</v>
      </c>
    </row>
    <row r="173" spans="1:25" x14ac:dyDescent="0.25">
      <c r="A173" s="1">
        <v>43195</v>
      </c>
      <c r="B173">
        <v>69.813083539999994</v>
      </c>
      <c r="C173">
        <v>3.9483000000000001</v>
      </c>
      <c r="D173">
        <v>23.2837</v>
      </c>
      <c r="E173">
        <v>475.88420000000002</v>
      </c>
      <c r="F173">
        <v>239.79910000000001</v>
      </c>
      <c r="G173">
        <v>95.164599999999993</v>
      </c>
      <c r="H173">
        <v>146.5958</v>
      </c>
      <c r="I173">
        <v>280.19130000000001</v>
      </c>
      <c r="J173">
        <v>362.8098</v>
      </c>
      <c r="K173">
        <v>477.96199999999999</v>
      </c>
      <c r="L173">
        <v>476.02260000000001</v>
      </c>
      <c r="M173">
        <v>185.5531</v>
      </c>
      <c r="N173">
        <v>191.88489999999999</v>
      </c>
      <c r="O173">
        <v>475.51400000000001</v>
      </c>
      <c r="P173">
        <v>474.03820000000002</v>
      </c>
      <c r="Q173">
        <v>1058.2529</v>
      </c>
      <c r="R173">
        <v>482.22149999999999</v>
      </c>
      <c r="S173">
        <v>55.38</v>
      </c>
      <c r="T173">
        <v>71.886700000000005</v>
      </c>
      <c r="U173">
        <v>454.67829999999998</v>
      </c>
      <c r="V173">
        <v>490.67110000000002</v>
      </c>
      <c r="W173">
        <v>7.2854999999999999</v>
      </c>
      <c r="X173">
        <v>8.6209000000000007</v>
      </c>
      <c r="Y173">
        <v>38.285899999999998</v>
      </c>
    </row>
    <row r="174" spans="1:25" x14ac:dyDescent="0.25">
      <c r="A174" s="1">
        <v>43199</v>
      </c>
      <c r="B174">
        <v>69.140161809999995</v>
      </c>
      <c r="C174">
        <v>3.6417000000000002</v>
      </c>
      <c r="D174">
        <v>19.489599999999999</v>
      </c>
      <c r="E174">
        <v>483.9871</v>
      </c>
      <c r="F174">
        <v>240.57149999999999</v>
      </c>
      <c r="G174">
        <v>87.0715</v>
      </c>
      <c r="H174">
        <v>140.4862</v>
      </c>
      <c r="I174">
        <v>248.15350000000001</v>
      </c>
      <c r="J174">
        <v>378.4049</v>
      </c>
      <c r="K174">
        <v>485.84449999999998</v>
      </c>
      <c r="L174">
        <v>484.17939999999999</v>
      </c>
      <c r="M174">
        <v>181.1087</v>
      </c>
      <c r="N174">
        <v>187.96449999999999</v>
      </c>
      <c r="O174">
        <v>483.43689999999998</v>
      </c>
      <c r="P174">
        <v>482.48779999999999</v>
      </c>
      <c r="Q174">
        <v>1044.5556999999999</v>
      </c>
      <c r="R174">
        <v>481.26659999999998</v>
      </c>
      <c r="S174">
        <v>50.72</v>
      </c>
      <c r="T174">
        <v>71.128299999999996</v>
      </c>
      <c r="U174">
        <v>466.35489999999999</v>
      </c>
      <c r="V174">
        <v>498.37990000000002</v>
      </c>
      <c r="W174">
        <v>7.1261999999999999</v>
      </c>
      <c r="X174">
        <v>8.5846999999999998</v>
      </c>
      <c r="Y174">
        <v>34.2881</v>
      </c>
    </row>
    <row r="175" spans="1:25" x14ac:dyDescent="0.25">
      <c r="A175" s="1">
        <v>43204</v>
      </c>
      <c r="B175">
        <v>68.795187159999998</v>
      </c>
      <c r="C175">
        <v>3.5066999999999999</v>
      </c>
      <c r="D175">
        <v>19.3323</v>
      </c>
      <c r="E175">
        <v>496.9273</v>
      </c>
      <c r="F175">
        <v>239.9264</v>
      </c>
      <c r="G175">
        <v>93.076499999999996</v>
      </c>
      <c r="H175">
        <v>147.80789999999999</v>
      </c>
      <c r="I175">
        <v>281.34840000000003</v>
      </c>
      <c r="J175">
        <v>388.24040000000002</v>
      </c>
      <c r="K175">
        <v>498.98180000000002</v>
      </c>
      <c r="L175">
        <v>496.93900000000002</v>
      </c>
      <c r="M175">
        <v>188.86779999999999</v>
      </c>
      <c r="N175">
        <v>195.38589999999999</v>
      </c>
      <c r="O175">
        <v>496.69</v>
      </c>
      <c r="P175">
        <v>495.09840000000003</v>
      </c>
      <c r="Q175">
        <v>1074.8234</v>
      </c>
      <c r="R175">
        <v>501.46460000000002</v>
      </c>
      <c r="S175">
        <v>57.5</v>
      </c>
      <c r="T175">
        <v>70.183300000000003</v>
      </c>
      <c r="U175">
        <v>479.64940000000001</v>
      </c>
      <c r="V175">
        <v>512.24649999999997</v>
      </c>
      <c r="W175">
        <v>7.101</v>
      </c>
      <c r="X175">
        <v>8.6088000000000005</v>
      </c>
      <c r="Y175">
        <v>29.026299999999999</v>
      </c>
    </row>
    <row r="176" spans="1:25" x14ac:dyDescent="0.25">
      <c r="A176" s="1">
        <v>43206</v>
      </c>
      <c r="B176">
        <v>69.341270449999996</v>
      </c>
      <c r="C176">
        <v>3.5657999999999999</v>
      </c>
      <c r="D176">
        <v>20.132200000000001</v>
      </c>
      <c r="E176">
        <v>486.67540000000002</v>
      </c>
      <c r="F176">
        <v>240.4933</v>
      </c>
      <c r="G176">
        <v>96.215599999999995</v>
      </c>
      <c r="H176">
        <v>127.1127</v>
      </c>
      <c r="I176">
        <v>261.16820000000001</v>
      </c>
      <c r="J176">
        <v>383.1549</v>
      </c>
      <c r="K176">
        <v>488.50080000000003</v>
      </c>
      <c r="L176">
        <v>486.93459999999999</v>
      </c>
      <c r="M176">
        <v>174.25</v>
      </c>
      <c r="N176">
        <v>181.06659999999999</v>
      </c>
      <c r="O176">
        <v>486.54469999999998</v>
      </c>
      <c r="P176">
        <v>484.7217</v>
      </c>
      <c r="Q176">
        <v>1050.4581000000001</v>
      </c>
      <c r="R176">
        <v>485.02260000000001</v>
      </c>
      <c r="S176">
        <v>52.6</v>
      </c>
      <c r="T176">
        <v>72.23</v>
      </c>
      <c r="U176">
        <v>468.36869999999999</v>
      </c>
      <c r="V176">
        <v>501.36619999999999</v>
      </c>
      <c r="W176">
        <v>7.0731999999999999</v>
      </c>
      <c r="X176">
        <v>8.5655000000000001</v>
      </c>
      <c r="Y176">
        <v>33.262</v>
      </c>
    </row>
    <row r="177" spans="1:25" x14ac:dyDescent="0.25">
      <c r="A177" s="1">
        <v>43209</v>
      </c>
      <c r="B177">
        <v>69.50015922</v>
      </c>
      <c r="C177">
        <v>3.9033000000000002</v>
      </c>
      <c r="D177">
        <v>17.673200000000001</v>
      </c>
      <c r="E177">
        <v>479.89499999999998</v>
      </c>
      <c r="F177">
        <v>239.7817</v>
      </c>
      <c r="G177">
        <v>95.391400000000004</v>
      </c>
      <c r="H177">
        <v>129.73650000000001</v>
      </c>
      <c r="I177">
        <v>233.78489999999999</v>
      </c>
      <c r="J177">
        <v>379.10789999999997</v>
      </c>
      <c r="K177">
        <v>481.7296</v>
      </c>
      <c r="L177">
        <v>480.2133</v>
      </c>
      <c r="M177">
        <v>177.66200000000001</v>
      </c>
      <c r="N177">
        <v>184.49209999999999</v>
      </c>
      <c r="O177">
        <v>479.71559999999999</v>
      </c>
      <c r="P177">
        <v>477.92149999999998</v>
      </c>
      <c r="Q177">
        <v>1024.7126000000001</v>
      </c>
      <c r="R177">
        <v>475.46769999999998</v>
      </c>
      <c r="S177">
        <v>47.9</v>
      </c>
      <c r="T177">
        <v>70.53</v>
      </c>
      <c r="U177">
        <v>464.0564</v>
      </c>
      <c r="V177">
        <v>494.44450000000001</v>
      </c>
      <c r="W177">
        <v>5.9817</v>
      </c>
      <c r="X177">
        <v>7.0183</v>
      </c>
      <c r="Y177">
        <v>34.447699999999998</v>
      </c>
    </row>
    <row r="178" spans="1:25" x14ac:dyDescent="0.25">
      <c r="A178" s="1">
        <v>43211</v>
      </c>
      <c r="B178">
        <v>69.254397449999999</v>
      </c>
      <c r="C178">
        <v>4.5467000000000004</v>
      </c>
      <c r="D178">
        <v>16.4528</v>
      </c>
      <c r="E178">
        <v>484.69119999999998</v>
      </c>
      <c r="F178">
        <v>239.2089</v>
      </c>
      <c r="G178">
        <v>86.451099999999997</v>
      </c>
      <c r="H178">
        <v>130.35560000000001</v>
      </c>
      <c r="I178">
        <v>222.19059999999999</v>
      </c>
      <c r="J178">
        <v>385.04680000000002</v>
      </c>
      <c r="K178">
        <v>487.21019999999999</v>
      </c>
      <c r="L178">
        <v>485.20740000000001</v>
      </c>
      <c r="M178">
        <v>177.23150000000001</v>
      </c>
      <c r="N178">
        <v>184.005</v>
      </c>
      <c r="O178">
        <v>484.38600000000002</v>
      </c>
      <c r="P178">
        <v>481.96109999999999</v>
      </c>
      <c r="Q178">
        <v>1010.3036</v>
      </c>
      <c r="R178">
        <v>475.56599999999997</v>
      </c>
      <c r="S178">
        <v>45.62</v>
      </c>
      <c r="T178">
        <v>70.444999999999993</v>
      </c>
      <c r="U178">
        <v>470.75749999999999</v>
      </c>
      <c r="V178">
        <v>497.78379999999999</v>
      </c>
      <c r="W178">
        <v>5.9180999999999999</v>
      </c>
      <c r="X178">
        <v>6.9440999999999997</v>
      </c>
      <c r="Y178">
        <v>32.956000000000003</v>
      </c>
    </row>
    <row r="179" spans="1:25" x14ac:dyDescent="0.25">
      <c r="A179" s="1">
        <v>43213</v>
      </c>
      <c r="B179">
        <v>69.196957979999993</v>
      </c>
      <c r="C179">
        <v>5.0311000000000003</v>
      </c>
      <c r="D179">
        <v>16.334</v>
      </c>
      <c r="E179">
        <v>478.27620000000002</v>
      </c>
      <c r="F179">
        <v>238.5378</v>
      </c>
      <c r="G179">
        <v>85.886300000000006</v>
      </c>
      <c r="H179">
        <v>127.63630000000001</v>
      </c>
      <c r="I179">
        <v>217.03559999999999</v>
      </c>
      <c r="J179">
        <v>380.03359999999998</v>
      </c>
      <c r="K179">
        <v>479.86610000000002</v>
      </c>
      <c r="L179">
        <v>478.18270000000001</v>
      </c>
      <c r="M179">
        <v>174.4769</v>
      </c>
      <c r="N179">
        <v>180.99629999999999</v>
      </c>
      <c r="O179">
        <v>478.35559999999998</v>
      </c>
      <c r="P179">
        <v>476.7004</v>
      </c>
      <c r="Q179">
        <v>971.63340000000005</v>
      </c>
      <c r="R179">
        <v>468.63850000000002</v>
      </c>
      <c r="S179">
        <v>43.92</v>
      </c>
      <c r="T179">
        <v>71.239999999999995</v>
      </c>
      <c r="U179">
        <v>463.53210000000001</v>
      </c>
      <c r="V179">
        <v>491.62020000000001</v>
      </c>
      <c r="W179">
        <v>5.8647999999999998</v>
      </c>
      <c r="X179">
        <v>7.0057</v>
      </c>
      <c r="Y179">
        <v>34.852800000000002</v>
      </c>
    </row>
    <row r="180" spans="1:25" x14ac:dyDescent="0.25">
      <c r="A180" s="1">
        <v>43216</v>
      </c>
      <c r="B180">
        <v>68.347640900000002</v>
      </c>
      <c r="C180">
        <v>4.3383000000000003</v>
      </c>
      <c r="D180">
        <v>17.985399999999998</v>
      </c>
      <c r="E180">
        <v>476.69729999999998</v>
      </c>
      <c r="F180">
        <v>239.95529999999999</v>
      </c>
      <c r="G180">
        <v>90.6875</v>
      </c>
      <c r="H180">
        <v>128.3133</v>
      </c>
      <c r="I180">
        <v>234.14940000000001</v>
      </c>
      <c r="J180">
        <v>379.35090000000002</v>
      </c>
      <c r="K180">
        <v>478.22239999999999</v>
      </c>
      <c r="L180">
        <v>476.87920000000003</v>
      </c>
      <c r="M180">
        <v>174.2662</v>
      </c>
      <c r="N180">
        <v>180.6472</v>
      </c>
      <c r="O180">
        <v>476.72930000000002</v>
      </c>
      <c r="P180">
        <v>474.95839999999998</v>
      </c>
      <c r="Q180">
        <v>1000.4777</v>
      </c>
      <c r="R180">
        <v>467.6952</v>
      </c>
      <c r="S180">
        <v>45.74</v>
      </c>
      <c r="T180">
        <v>70.508300000000006</v>
      </c>
      <c r="U180">
        <v>460.2371</v>
      </c>
      <c r="V180">
        <v>490.68849999999998</v>
      </c>
      <c r="W180">
        <v>5.9104000000000001</v>
      </c>
      <c r="X180">
        <v>6.9973999999999998</v>
      </c>
      <c r="Y180">
        <v>36.040399999999998</v>
      </c>
    </row>
    <row r="181" spans="1:25" x14ac:dyDescent="0.25">
      <c r="A181" s="1">
        <v>43218</v>
      </c>
      <c r="B181">
        <v>70.274023650000004</v>
      </c>
      <c r="C181">
        <v>3.4432999999999998</v>
      </c>
      <c r="D181">
        <v>18.221800000000002</v>
      </c>
      <c r="E181">
        <v>480.66789999999997</v>
      </c>
      <c r="F181">
        <v>240.06229999999999</v>
      </c>
      <c r="G181">
        <v>105.9198</v>
      </c>
      <c r="H181">
        <v>140.8073</v>
      </c>
      <c r="I181">
        <v>246.1343</v>
      </c>
      <c r="J181">
        <v>379.38560000000001</v>
      </c>
      <c r="K181">
        <v>482.05950000000001</v>
      </c>
      <c r="L181">
        <v>480.38229999999999</v>
      </c>
      <c r="M181">
        <v>183.18270000000001</v>
      </c>
      <c r="N181">
        <v>189.8374</v>
      </c>
      <c r="O181">
        <v>480.54899999999998</v>
      </c>
      <c r="P181">
        <v>479.68090000000001</v>
      </c>
      <c r="Q181">
        <v>1040.3284000000001</v>
      </c>
      <c r="R181">
        <v>481.02359999999999</v>
      </c>
      <c r="S181">
        <v>50.06</v>
      </c>
      <c r="T181">
        <v>72.27</v>
      </c>
      <c r="U181">
        <v>463.83760000000001</v>
      </c>
      <c r="V181">
        <v>494.32870000000003</v>
      </c>
      <c r="W181">
        <v>5.9946000000000002</v>
      </c>
      <c r="X181">
        <v>6.8902999999999999</v>
      </c>
      <c r="Y181">
        <v>34.599899999999998</v>
      </c>
    </row>
    <row r="182" spans="1:25" x14ac:dyDescent="0.25">
      <c r="A182" s="1">
        <v>43220</v>
      </c>
      <c r="B182">
        <v>68.963895390000005</v>
      </c>
      <c r="C182">
        <v>5.8541999999999996</v>
      </c>
      <c r="D182">
        <v>16.587800000000001</v>
      </c>
      <c r="E182">
        <v>469.9554</v>
      </c>
      <c r="F182">
        <v>241.41040000000001</v>
      </c>
      <c r="G182">
        <v>86.682599999999994</v>
      </c>
      <c r="H182">
        <v>127.8822</v>
      </c>
      <c r="I182">
        <v>209.78909999999999</v>
      </c>
      <c r="J182">
        <v>372.65410000000003</v>
      </c>
      <c r="K182">
        <v>471.64800000000002</v>
      </c>
      <c r="L182">
        <v>469.81990000000002</v>
      </c>
      <c r="M182">
        <v>176.68049999999999</v>
      </c>
      <c r="N182">
        <v>183.75229999999999</v>
      </c>
      <c r="O182">
        <v>469.92919999999998</v>
      </c>
      <c r="P182">
        <v>468.42439999999999</v>
      </c>
      <c r="Q182">
        <v>960.16690000000006</v>
      </c>
      <c r="R182">
        <v>460.14269999999999</v>
      </c>
      <c r="S182">
        <v>41.18</v>
      </c>
      <c r="T182">
        <v>70.496700000000004</v>
      </c>
      <c r="U182">
        <v>455.06020000000001</v>
      </c>
      <c r="V182">
        <v>482.6035</v>
      </c>
      <c r="W182">
        <v>6.0548999999999999</v>
      </c>
      <c r="X182">
        <v>7.0030999999999999</v>
      </c>
      <c r="Y182">
        <v>38.603900000000003</v>
      </c>
    </row>
    <row r="183" spans="1:25" x14ac:dyDescent="0.25">
      <c r="A183" s="1">
        <v>43227</v>
      </c>
      <c r="B183">
        <v>66.315384969999997</v>
      </c>
      <c r="C183">
        <v>3.5367000000000002</v>
      </c>
      <c r="D183">
        <v>17.554300000000001</v>
      </c>
      <c r="E183">
        <v>483.14179999999999</v>
      </c>
      <c r="F183">
        <v>250.0772</v>
      </c>
      <c r="G183">
        <v>122.6477</v>
      </c>
      <c r="H183">
        <v>152.89340000000001</v>
      </c>
      <c r="I183">
        <v>236.2525</v>
      </c>
      <c r="J183">
        <v>381.79820000000001</v>
      </c>
      <c r="K183">
        <v>484.39179999999999</v>
      </c>
      <c r="L183">
        <v>483.02629999999999</v>
      </c>
      <c r="M183">
        <v>188.16640000000001</v>
      </c>
      <c r="N183">
        <v>194.62010000000001</v>
      </c>
      <c r="O183">
        <v>483.11860000000001</v>
      </c>
      <c r="P183">
        <v>482.03050000000002</v>
      </c>
      <c r="Q183">
        <v>1039.8596</v>
      </c>
      <c r="R183">
        <v>481.49810000000002</v>
      </c>
      <c r="S183">
        <v>49.4</v>
      </c>
      <c r="T183">
        <v>72.813299999999998</v>
      </c>
      <c r="U183">
        <v>466.83749999999998</v>
      </c>
      <c r="V183">
        <v>496.10550000000001</v>
      </c>
      <c r="W183">
        <v>6.2180999999999997</v>
      </c>
      <c r="X183">
        <v>7.0449000000000002</v>
      </c>
      <c r="Y183">
        <v>34.953499999999998</v>
      </c>
    </row>
    <row r="184" spans="1:25" x14ac:dyDescent="0.25">
      <c r="A184" s="1">
        <v>43231</v>
      </c>
      <c r="B184">
        <v>70.092059190000001</v>
      </c>
      <c r="C184">
        <v>3.6507999999999998</v>
      </c>
      <c r="D184">
        <v>17.8612</v>
      </c>
      <c r="E184">
        <v>484.97620000000001</v>
      </c>
      <c r="F184">
        <v>250.06270000000001</v>
      </c>
      <c r="G184">
        <v>105.017</v>
      </c>
      <c r="H184">
        <v>140.4949</v>
      </c>
      <c r="I184">
        <v>263.26549999999997</v>
      </c>
      <c r="J184">
        <v>384.4538</v>
      </c>
      <c r="K184">
        <v>486.4</v>
      </c>
      <c r="L184">
        <v>484.92950000000002</v>
      </c>
      <c r="M184">
        <v>185.773</v>
      </c>
      <c r="N184">
        <v>192.2235</v>
      </c>
      <c r="O184">
        <v>484.94740000000002</v>
      </c>
      <c r="P184">
        <v>483.62790000000001</v>
      </c>
      <c r="Q184">
        <v>1031.0667000000001</v>
      </c>
      <c r="R184">
        <v>483.64519999999999</v>
      </c>
      <c r="S184">
        <v>50.86</v>
      </c>
      <c r="T184">
        <v>71.683300000000003</v>
      </c>
      <c r="U184">
        <v>468.53879999999998</v>
      </c>
      <c r="V184">
        <v>498.72710000000001</v>
      </c>
      <c r="W184">
        <v>6.1346999999999996</v>
      </c>
      <c r="X184">
        <v>7.0404999999999998</v>
      </c>
      <c r="Y184">
        <v>34.849699999999999</v>
      </c>
    </row>
    <row r="185" spans="1:25" x14ac:dyDescent="0.25">
      <c r="A185" s="1">
        <v>43232</v>
      </c>
      <c r="B185">
        <v>70.018181209999995</v>
      </c>
      <c r="C185">
        <v>4.7371999999999996</v>
      </c>
      <c r="D185">
        <v>16.5029</v>
      </c>
      <c r="E185">
        <v>499.27280000000002</v>
      </c>
      <c r="F185">
        <v>250.3578</v>
      </c>
      <c r="G185">
        <v>88.011399999999995</v>
      </c>
      <c r="H185">
        <v>133.40459999999999</v>
      </c>
      <c r="I185">
        <v>231.88730000000001</v>
      </c>
      <c r="J185">
        <v>399.79140000000001</v>
      </c>
      <c r="K185">
        <v>501.44720000000001</v>
      </c>
      <c r="L185">
        <v>500.11099999999999</v>
      </c>
      <c r="M185">
        <v>175.8681</v>
      </c>
      <c r="N185">
        <v>181.78819999999999</v>
      </c>
      <c r="O185">
        <v>497.5523</v>
      </c>
      <c r="P185">
        <v>497.98059999999998</v>
      </c>
      <c r="Q185">
        <v>994.39279999999997</v>
      </c>
      <c r="R185">
        <v>484.58859999999999</v>
      </c>
      <c r="S185">
        <v>46.6</v>
      </c>
      <c r="T185">
        <v>71.196100000000001</v>
      </c>
      <c r="U185">
        <v>484.9443</v>
      </c>
      <c r="V185">
        <v>513.10299999999995</v>
      </c>
      <c r="W185">
        <v>6.3166000000000002</v>
      </c>
      <c r="X185">
        <v>7.0370999999999997</v>
      </c>
      <c r="Y185">
        <v>31.990600000000001</v>
      </c>
    </row>
    <row r="186" spans="1:25" x14ac:dyDescent="0.25">
      <c r="A186" s="1">
        <v>43239</v>
      </c>
      <c r="B186">
        <v>67.080529589999998</v>
      </c>
      <c r="C186">
        <v>4.5533000000000001</v>
      </c>
      <c r="D186">
        <v>16.940799999999999</v>
      </c>
      <c r="E186">
        <v>481.31209999999999</v>
      </c>
      <c r="F186">
        <v>248.76390000000001</v>
      </c>
      <c r="G186">
        <v>88.247500000000002</v>
      </c>
      <c r="H186">
        <v>159.09270000000001</v>
      </c>
      <c r="I186">
        <v>221.61199999999999</v>
      </c>
      <c r="J186">
        <v>380.7568</v>
      </c>
      <c r="K186">
        <v>483.17070000000001</v>
      </c>
      <c r="L186">
        <v>481.77839999999998</v>
      </c>
      <c r="M186">
        <v>229.4111</v>
      </c>
      <c r="N186">
        <v>235.62440000000001</v>
      </c>
      <c r="O186">
        <v>481.15089999999998</v>
      </c>
      <c r="P186">
        <v>479.14850000000001</v>
      </c>
      <c r="Q186">
        <v>969.07280000000003</v>
      </c>
      <c r="R186">
        <v>469.06110000000001</v>
      </c>
      <c r="S186">
        <v>43.698300000000003</v>
      </c>
      <c r="T186">
        <v>70.739999999999995</v>
      </c>
      <c r="U186">
        <v>466.22989999999999</v>
      </c>
      <c r="V186">
        <v>494.62389999999999</v>
      </c>
      <c r="W186">
        <v>6.2194000000000003</v>
      </c>
      <c r="X186">
        <v>6.8879000000000001</v>
      </c>
      <c r="Y186">
        <v>35.143700000000003</v>
      </c>
    </row>
    <row r="187" spans="1:25" x14ac:dyDescent="0.25">
      <c r="A187" s="1">
        <v>43241</v>
      </c>
      <c r="B187">
        <v>67.723986879999998</v>
      </c>
      <c r="C187">
        <v>4.96</v>
      </c>
      <c r="D187">
        <v>15.4908</v>
      </c>
      <c r="E187">
        <v>482.97519999999997</v>
      </c>
      <c r="F187">
        <v>249.785</v>
      </c>
      <c r="G187">
        <v>110.5034</v>
      </c>
      <c r="H187">
        <v>145.9709</v>
      </c>
      <c r="I187">
        <v>213.87379999999999</v>
      </c>
      <c r="J187">
        <v>383.89839999999998</v>
      </c>
      <c r="K187">
        <v>485.07470000000001</v>
      </c>
      <c r="L187">
        <v>483.59820000000002</v>
      </c>
      <c r="M187">
        <v>184.88409999999999</v>
      </c>
      <c r="N187">
        <v>191.55670000000001</v>
      </c>
      <c r="O187">
        <v>481.27820000000003</v>
      </c>
      <c r="P187">
        <v>481.9495</v>
      </c>
      <c r="Q187">
        <v>989.58399999999995</v>
      </c>
      <c r="R187">
        <v>475.09730000000002</v>
      </c>
      <c r="S187">
        <v>43.78</v>
      </c>
      <c r="T187">
        <v>75.253299999999996</v>
      </c>
      <c r="U187">
        <v>469.58390000000003</v>
      </c>
      <c r="V187">
        <v>496.64949999999999</v>
      </c>
      <c r="W187">
        <v>5.9802</v>
      </c>
      <c r="X187">
        <v>7.0430999999999999</v>
      </c>
      <c r="Y187">
        <v>34.100200000000001</v>
      </c>
    </row>
    <row r="188" spans="1:25" x14ac:dyDescent="0.25">
      <c r="A188" s="1">
        <v>43323</v>
      </c>
      <c r="B188">
        <v>69.441284089999996</v>
      </c>
      <c r="C188">
        <v>3.1433</v>
      </c>
      <c r="D188">
        <v>14.653499999999999</v>
      </c>
      <c r="E188">
        <v>507.18799999999999</v>
      </c>
      <c r="F188">
        <v>250.12280000000001</v>
      </c>
      <c r="G188">
        <v>126.0055</v>
      </c>
      <c r="H188">
        <v>142.7713</v>
      </c>
      <c r="I188">
        <v>258.18860000000001</v>
      </c>
      <c r="J188">
        <v>400.0523</v>
      </c>
      <c r="K188">
        <v>508.87060000000002</v>
      </c>
      <c r="L188">
        <v>506.88319999999999</v>
      </c>
      <c r="M188">
        <v>179.87029999999999</v>
      </c>
      <c r="N188">
        <v>186.23560000000001</v>
      </c>
      <c r="O188">
        <v>505.87979999999999</v>
      </c>
      <c r="P188">
        <v>507.11829999999998</v>
      </c>
      <c r="Q188">
        <v>1062.3026</v>
      </c>
      <c r="R188">
        <v>503.50200000000001</v>
      </c>
      <c r="S188">
        <v>53.62</v>
      </c>
      <c r="T188">
        <v>77.023300000000006</v>
      </c>
      <c r="U188">
        <v>494.21710000000002</v>
      </c>
      <c r="V188">
        <v>519.40189999999996</v>
      </c>
      <c r="W188">
        <v>6.8231000000000002</v>
      </c>
      <c r="X188">
        <v>7.9603999999999999</v>
      </c>
      <c r="Y188">
        <v>26.529499999999999</v>
      </c>
    </row>
    <row r="189" spans="1:25" x14ac:dyDescent="0.25">
      <c r="A189" s="1">
        <v>43328</v>
      </c>
      <c r="B189">
        <v>69.304004359999993</v>
      </c>
      <c r="C189">
        <v>4.0967000000000002</v>
      </c>
      <c r="D189">
        <v>15.8124</v>
      </c>
      <c r="E189">
        <v>507.55200000000002</v>
      </c>
      <c r="F189">
        <v>245.09780000000001</v>
      </c>
      <c r="G189">
        <v>94.580600000000004</v>
      </c>
      <c r="H189">
        <v>134.07310000000001</v>
      </c>
      <c r="I189">
        <v>291.64679999999998</v>
      </c>
      <c r="J189">
        <v>402.63639999999998</v>
      </c>
      <c r="K189">
        <v>508.54250000000002</v>
      </c>
      <c r="L189">
        <v>506.94810000000001</v>
      </c>
      <c r="M189">
        <v>183.77070000000001</v>
      </c>
      <c r="N189">
        <v>190.0951</v>
      </c>
      <c r="O189">
        <v>508.31360000000001</v>
      </c>
      <c r="P189">
        <v>506.40370000000001</v>
      </c>
      <c r="Q189">
        <v>1048.9357</v>
      </c>
      <c r="R189">
        <v>514.53679999999997</v>
      </c>
      <c r="S189">
        <v>56.043300000000002</v>
      </c>
      <c r="T189">
        <v>76.984999999999999</v>
      </c>
      <c r="U189">
        <v>492.73009999999999</v>
      </c>
      <c r="V189">
        <v>519.59</v>
      </c>
      <c r="W189">
        <v>6.9512</v>
      </c>
      <c r="X189">
        <v>8.0526999999999997</v>
      </c>
      <c r="Y189">
        <v>26.547899999999998</v>
      </c>
    </row>
    <row r="190" spans="1:25" x14ac:dyDescent="0.25">
      <c r="A190" s="1">
        <v>43330</v>
      </c>
      <c r="B190">
        <v>70.448361360000007</v>
      </c>
      <c r="C190">
        <v>4.13</v>
      </c>
      <c r="D190">
        <v>15.2689</v>
      </c>
      <c r="E190">
        <v>502.21409999999997</v>
      </c>
      <c r="F190">
        <v>245.1602</v>
      </c>
      <c r="G190">
        <v>94.187299999999993</v>
      </c>
      <c r="H190">
        <v>139.33019999999999</v>
      </c>
      <c r="I190">
        <v>285.85829999999999</v>
      </c>
      <c r="J190">
        <v>397.9821</v>
      </c>
      <c r="K190">
        <v>503.48160000000001</v>
      </c>
      <c r="L190">
        <v>501.79419999999999</v>
      </c>
      <c r="M190">
        <v>188.67570000000001</v>
      </c>
      <c r="N190">
        <v>194.91849999999999</v>
      </c>
      <c r="O190">
        <v>502.14389999999997</v>
      </c>
      <c r="P190">
        <v>501.43689999999998</v>
      </c>
      <c r="Q190">
        <v>1061.7229</v>
      </c>
      <c r="R190">
        <v>509.89550000000003</v>
      </c>
      <c r="S190">
        <v>59.02</v>
      </c>
      <c r="T190">
        <v>77.396699999999996</v>
      </c>
      <c r="U190">
        <v>488.21269999999998</v>
      </c>
      <c r="V190">
        <v>514.66899999999998</v>
      </c>
      <c r="W190">
        <v>7.0590999999999999</v>
      </c>
      <c r="X190">
        <v>8.0606000000000009</v>
      </c>
      <c r="Y190">
        <v>27.867699999999999</v>
      </c>
    </row>
    <row r="191" spans="1:25" x14ac:dyDescent="0.25">
      <c r="A191" s="1">
        <v>43332</v>
      </c>
      <c r="B191">
        <v>67.589403279999999</v>
      </c>
      <c r="C191">
        <v>4.0617000000000001</v>
      </c>
      <c r="D191">
        <v>16.241700000000002</v>
      </c>
      <c r="E191">
        <v>484.38409999999999</v>
      </c>
      <c r="F191">
        <v>225.071</v>
      </c>
      <c r="G191">
        <v>96.761399999999995</v>
      </c>
      <c r="H191">
        <v>128.596</v>
      </c>
      <c r="I191">
        <v>263.56920000000002</v>
      </c>
      <c r="J191">
        <v>385.1361</v>
      </c>
      <c r="K191">
        <v>485.61840000000001</v>
      </c>
      <c r="L191">
        <v>483.93389999999999</v>
      </c>
      <c r="M191">
        <v>174.9144</v>
      </c>
      <c r="N191">
        <v>181.2278</v>
      </c>
      <c r="O191">
        <v>484.19929999999999</v>
      </c>
      <c r="P191">
        <v>483.78480000000002</v>
      </c>
      <c r="Q191">
        <v>1022.385</v>
      </c>
      <c r="R191">
        <v>490.1961</v>
      </c>
      <c r="S191">
        <v>50.7</v>
      </c>
      <c r="T191">
        <v>76.392499999999998</v>
      </c>
      <c r="U191">
        <v>469.37670000000003</v>
      </c>
      <c r="V191">
        <v>496.58960000000002</v>
      </c>
      <c r="W191">
        <v>6.9309000000000003</v>
      </c>
      <c r="X191">
        <v>7.9927000000000001</v>
      </c>
      <c r="Y191">
        <v>31.123799999999999</v>
      </c>
    </row>
    <row r="192" spans="1:25" x14ac:dyDescent="0.25">
      <c r="A192" s="1">
        <v>43337</v>
      </c>
      <c r="B192">
        <v>69.462580790000004</v>
      </c>
      <c r="C192">
        <v>3.5844</v>
      </c>
      <c r="D192">
        <v>18.544499999999999</v>
      </c>
      <c r="E192">
        <v>495.30009999999999</v>
      </c>
      <c r="F192">
        <v>229.2662</v>
      </c>
      <c r="G192">
        <v>98.529700000000005</v>
      </c>
      <c r="H192">
        <v>128.9502</v>
      </c>
      <c r="I192">
        <v>289.39909999999998</v>
      </c>
      <c r="J192">
        <v>389.51530000000002</v>
      </c>
      <c r="K192">
        <v>496.5591</v>
      </c>
      <c r="L192">
        <v>494.73480000000001</v>
      </c>
      <c r="M192">
        <v>179.68049999999999</v>
      </c>
      <c r="N192">
        <v>186.74420000000001</v>
      </c>
      <c r="O192">
        <v>495.07560000000001</v>
      </c>
      <c r="P192">
        <v>494.83100000000002</v>
      </c>
      <c r="Q192">
        <v>1074.3190999999999</v>
      </c>
      <c r="R192">
        <v>509.81920000000002</v>
      </c>
      <c r="S192">
        <v>55.64</v>
      </c>
      <c r="T192">
        <v>77.026700000000005</v>
      </c>
      <c r="U192">
        <v>478.01459999999997</v>
      </c>
      <c r="V192">
        <v>507.99829999999997</v>
      </c>
      <c r="W192">
        <v>6.8277000000000001</v>
      </c>
      <c r="X192">
        <v>7.8544</v>
      </c>
      <c r="Y192">
        <v>32.2378</v>
      </c>
    </row>
    <row r="193" spans="1:25" x14ac:dyDescent="0.25">
      <c r="A193" s="1">
        <v>43339</v>
      </c>
      <c r="B193">
        <v>68.171090620000001</v>
      </c>
      <c r="C193">
        <v>3.4832999999999998</v>
      </c>
      <c r="D193">
        <v>17.704000000000001</v>
      </c>
      <c r="E193">
        <v>487.73860000000002</v>
      </c>
      <c r="F193">
        <v>224.7963</v>
      </c>
      <c r="G193">
        <v>97.924800000000005</v>
      </c>
      <c r="H193">
        <v>132.30289999999999</v>
      </c>
      <c r="I193">
        <v>247.23070000000001</v>
      </c>
      <c r="J193">
        <v>386.64389999999997</v>
      </c>
      <c r="K193">
        <v>489.05169999999998</v>
      </c>
      <c r="L193">
        <v>487.49720000000002</v>
      </c>
      <c r="M193">
        <v>178.10409999999999</v>
      </c>
      <c r="N193">
        <v>184.43620000000001</v>
      </c>
      <c r="O193">
        <v>487.1748</v>
      </c>
      <c r="P193">
        <v>487.23070000000001</v>
      </c>
      <c r="Q193">
        <v>1026.7605000000001</v>
      </c>
      <c r="R193">
        <v>489.1712</v>
      </c>
      <c r="S193">
        <v>51.28</v>
      </c>
      <c r="T193">
        <v>83.593299999999999</v>
      </c>
      <c r="U193">
        <v>471.34769999999997</v>
      </c>
      <c r="V193">
        <v>500.30259999999998</v>
      </c>
      <c r="W193">
        <v>6.8120000000000003</v>
      </c>
      <c r="X193">
        <v>7.9291</v>
      </c>
      <c r="Y193">
        <v>30.7453</v>
      </c>
    </row>
    <row r="194" spans="1:25" x14ac:dyDescent="0.25">
      <c r="A194" s="1">
        <v>43342</v>
      </c>
      <c r="B194">
        <v>69.521491459999993</v>
      </c>
      <c r="C194">
        <v>3.4024999999999999</v>
      </c>
      <c r="D194">
        <v>17.930700000000002</v>
      </c>
      <c r="E194">
        <v>486.57889999999998</v>
      </c>
      <c r="F194">
        <v>225.1842</v>
      </c>
      <c r="G194">
        <v>97.862700000000004</v>
      </c>
      <c r="H194">
        <v>133.95359999999999</v>
      </c>
      <c r="I194">
        <v>249.51310000000001</v>
      </c>
      <c r="J194">
        <v>385.7346</v>
      </c>
      <c r="K194">
        <v>487.67070000000001</v>
      </c>
      <c r="L194">
        <v>486.1474</v>
      </c>
      <c r="M194">
        <v>178.9699</v>
      </c>
      <c r="N194">
        <v>185.3708</v>
      </c>
      <c r="O194">
        <v>486.10489999999999</v>
      </c>
      <c r="P194">
        <v>486.39280000000002</v>
      </c>
      <c r="Q194">
        <v>1031.6357</v>
      </c>
      <c r="R194">
        <v>492.74299999999999</v>
      </c>
      <c r="S194">
        <v>49.94</v>
      </c>
      <c r="T194">
        <v>81.23</v>
      </c>
      <c r="U194">
        <v>469.74009999999998</v>
      </c>
      <c r="V194">
        <v>498.8861</v>
      </c>
      <c r="W194">
        <v>6.8038999999999996</v>
      </c>
      <c r="X194">
        <v>7.9669999999999996</v>
      </c>
      <c r="Y194">
        <v>30.8765</v>
      </c>
    </row>
    <row r="195" spans="1:25" x14ac:dyDescent="0.25">
      <c r="A195" s="1">
        <v>43344</v>
      </c>
      <c r="B195">
        <v>70.170835699999998</v>
      </c>
      <c r="C195">
        <v>3.5175000000000001</v>
      </c>
      <c r="D195">
        <v>18.607600000000001</v>
      </c>
      <c r="E195">
        <v>486.76409999999998</v>
      </c>
      <c r="F195">
        <v>224.94380000000001</v>
      </c>
      <c r="G195">
        <v>98.154799999999994</v>
      </c>
      <c r="H195">
        <v>136.46379999999999</v>
      </c>
      <c r="I195">
        <v>251.27770000000001</v>
      </c>
      <c r="J195">
        <v>385.85289999999998</v>
      </c>
      <c r="K195">
        <v>487.92630000000003</v>
      </c>
      <c r="L195">
        <v>486.26080000000002</v>
      </c>
      <c r="M195">
        <v>179.99760000000001</v>
      </c>
      <c r="N195">
        <v>186.7824</v>
      </c>
      <c r="O195">
        <v>486.70179999999999</v>
      </c>
      <c r="P195">
        <v>486.16770000000002</v>
      </c>
      <c r="Q195">
        <v>1042.6528000000001</v>
      </c>
      <c r="R195">
        <v>491.56689999999998</v>
      </c>
      <c r="S195">
        <v>52.54</v>
      </c>
      <c r="T195">
        <v>82.362200000000001</v>
      </c>
      <c r="U195">
        <v>469.31869999999998</v>
      </c>
      <c r="V195">
        <v>498.9547</v>
      </c>
      <c r="W195">
        <v>6.7336</v>
      </c>
      <c r="X195">
        <v>7.9265999999999996</v>
      </c>
      <c r="Y195">
        <v>31.206299999999999</v>
      </c>
    </row>
    <row r="196" spans="1:25" x14ac:dyDescent="0.25">
      <c r="A196" s="1">
        <v>43346</v>
      </c>
      <c r="B196">
        <v>69.221367450000002</v>
      </c>
      <c r="C196">
        <v>3.5367000000000002</v>
      </c>
      <c r="D196">
        <v>18.022400000000001</v>
      </c>
      <c r="E196">
        <v>482.05410000000001</v>
      </c>
      <c r="F196">
        <v>225.21090000000001</v>
      </c>
      <c r="G196">
        <v>97.271600000000007</v>
      </c>
      <c r="H196">
        <v>141.58349999999999</v>
      </c>
      <c r="I196">
        <v>292.91090000000003</v>
      </c>
      <c r="J196">
        <v>381.61320000000001</v>
      </c>
      <c r="K196">
        <v>483.2176</v>
      </c>
      <c r="L196">
        <v>481.3177</v>
      </c>
      <c r="M196">
        <v>182.07400000000001</v>
      </c>
      <c r="N196">
        <v>188.88059999999999</v>
      </c>
      <c r="O196">
        <v>481.83670000000001</v>
      </c>
      <c r="P196">
        <v>481.84429999999998</v>
      </c>
      <c r="Q196">
        <v>1051.1387999999999</v>
      </c>
      <c r="R196">
        <v>489.27289999999999</v>
      </c>
      <c r="S196">
        <v>56.72</v>
      </c>
      <c r="T196">
        <v>82.276700000000005</v>
      </c>
      <c r="U196">
        <v>465.1952</v>
      </c>
      <c r="V196">
        <v>494.28300000000002</v>
      </c>
      <c r="W196">
        <v>6.9138999999999999</v>
      </c>
      <c r="X196">
        <v>7.9903000000000004</v>
      </c>
      <c r="Y196">
        <v>32.276299999999999</v>
      </c>
    </row>
    <row r="197" spans="1:25" x14ac:dyDescent="0.25">
      <c r="A197" s="1">
        <v>43349</v>
      </c>
      <c r="B197">
        <v>70.305054409999997</v>
      </c>
      <c r="C197">
        <v>3.4817</v>
      </c>
      <c r="D197">
        <v>19.419599999999999</v>
      </c>
      <c r="E197">
        <v>473.48910000000001</v>
      </c>
      <c r="F197">
        <v>225.23500000000001</v>
      </c>
      <c r="G197">
        <v>96.298699999999997</v>
      </c>
      <c r="H197">
        <v>134.66059999999999</v>
      </c>
      <c r="I197">
        <v>264.89409999999998</v>
      </c>
      <c r="J197">
        <v>373.9692</v>
      </c>
      <c r="K197">
        <v>474.57080000000002</v>
      </c>
      <c r="L197">
        <v>473.03120000000001</v>
      </c>
      <c r="M197">
        <v>177.45599999999999</v>
      </c>
      <c r="N197">
        <v>184.16419999999999</v>
      </c>
      <c r="O197">
        <v>473.22809999999998</v>
      </c>
      <c r="P197">
        <v>473.12630000000001</v>
      </c>
      <c r="Q197">
        <v>1038.9258</v>
      </c>
      <c r="R197">
        <v>479.65210000000002</v>
      </c>
      <c r="S197">
        <v>51.16</v>
      </c>
      <c r="T197">
        <v>79.713300000000004</v>
      </c>
      <c r="U197">
        <v>455.15120000000002</v>
      </c>
      <c r="V197">
        <v>485.83370000000002</v>
      </c>
      <c r="W197">
        <v>6.8754999999999997</v>
      </c>
      <c r="X197">
        <v>8.0823999999999998</v>
      </c>
      <c r="Y197">
        <v>36.032299999999999</v>
      </c>
    </row>
    <row r="198" spans="1:25" x14ac:dyDescent="0.25">
      <c r="A198" s="1">
        <v>43358</v>
      </c>
      <c r="B198">
        <v>68.008256610000004</v>
      </c>
      <c r="C198">
        <v>5.8067000000000002</v>
      </c>
      <c r="D198">
        <v>15.4854</v>
      </c>
      <c r="E198">
        <v>484.14010000000002</v>
      </c>
      <c r="F198">
        <v>224.2304</v>
      </c>
      <c r="G198">
        <v>95.891599999999997</v>
      </c>
      <c r="H198">
        <v>119.0903</v>
      </c>
      <c r="I198">
        <v>206.4074</v>
      </c>
      <c r="J198">
        <v>390.04559999999998</v>
      </c>
      <c r="K198">
        <v>485.60570000000001</v>
      </c>
      <c r="L198">
        <v>484.03120000000001</v>
      </c>
      <c r="M198">
        <v>172.77780000000001</v>
      </c>
      <c r="N198">
        <v>179.3194</v>
      </c>
      <c r="O198">
        <v>483.46690000000001</v>
      </c>
      <c r="P198">
        <v>483.45670000000001</v>
      </c>
      <c r="Q198">
        <v>956.10170000000005</v>
      </c>
      <c r="R198">
        <v>475.70760000000001</v>
      </c>
      <c r="S198">
        <v>41.8</v>
      </c>
      <c r="T198">
        <v>74.463300000000004</v>
      </c>
      <c r="U198">
        <v>470.12020000000001</v>
      </c>
      <c r="V198">
        <v>496.06319999999999</v>
      </c>
      <c r="W198">
        <v>5.3883000000000001</v>
      </c>
      <c r="X198">
        <v>6.4036999999999997</v>
      </c>
      <c r="Y198">
        <v>31.268999999999998</v>
      </c>
    </row>
    <row r="199" spans="1:25" x14ac:dyDescent="0.25">
      <c r="A199" s="1">
        <v>43360</v>
      </c>
      <c r="B199">
        <v>67.095330239999996</v>
      </c>
      <c r="C199">
        <v>5.585</v>
      </c>
      <c r="D199">
        <v>15.4361</v>
      </c>
      <c r="E199">
        <v>486.2253</v>
      </c>
      <c r="F199">
        <v>244.97130000000001</v>
      </c>
      <c r="G199">
        <v>95.677700000000002</v>
      </c>
      <c r="H199">
        <v>132.53309999999999</v>
      </c>
      <c r="I199">
        <v>241.19049999999999</v>
      </c>
      <c r="J199">
        <v>391.59829999999999</v>
      </c>
      <c r="K199">
        <v>487.60210000000001</v>
      </c>
      <c r="L199">
        <v>486.02699999999999</v>
      </c>
      <c r="M199">
        <v>183.77529999999999</v>
      </c>
      <c r="N199">
        <v>190.42449999999999</v>
      </c>
      <c r="O199">
        <v>485.65649999999999</v>
      </c>
      <c r="P199">
        <v>485.61579999999998</v>
      </c>
      <c r="Q199">
        <v>982.4941</v>
      </c>
      <c r="R199">
        <v>485.45049999999998</v>
      </c>
      <c r="S199">
        <v>47.2</v>
      </c>
      <c r="T199">
        <v>75.98</v>
      </c>
      <c r="U199">
        <v>472.16590000000002</v>
      </c>
      <c r="V199">
        <v>497.9273</v>
      </c>
      <c r="W199">
        <v>5.7274000000000003</v>
      </c>
      <c r="X199">
        <v>6.4923999999999999</v>
      </c>
      <c r="Y199">
        <v>31.600200000000001</v>
      </c>
    </row>
    <row r="200" spans="1:25" x14ac:dyDescent="0.25">
      <c r="A200" s="1">
        <v>43363</v>
      </c>
      <c r="B200">
        <v>68.292041979999993</v>
      </c>
      <c r="C200">
        <v>3.9832999999999998</v>
      </c>
      <c r="D200">
        <v>18.601900000000001</v>
      </c>
      <c r="E200">
        <v>485.24889999999999</v>
      </c>
      <c r="F200">
        <v>225.47290000000001</v>
      </c>
      <c r="G200">
        <v>117.3736</v>
      </c>
      <c r="H200">
        <v>136.3621</v>
      </c>
      <c r="I200">
        <v>308.0172</v>
      </c>
      <c r="J200">
        <v>380.78149999999999</v>
      </c>
      <c r="K200">
        <v>486.63819999999998</v>
      </c>
      <c r="L200">
        <v>484.76510000000002</v>
      </c>
      <c r="M200">
        <v>180.3657</v>
      </c>
      <c r="N200">
        <v>186.9452</v>
      </c>
      <c r="O200">
        <v>484.8741</v>
      </c>
      <c r="P200">
        <v>484.71809999999999</v>
      </c>
      <c r="Q200">
        <v>1050.4349</v>
      </c>
      <c r="R200">
        <v>488.61930000000001</v>
      </c>
      <c r="S200">
        <v>60.27</v>
      </c>
      <c r="T200">
        <v>77.336699999999993</v>
      </c>
      <c r="U200">
        <v>468.03629999999998</v>
      </c>
      <c r="V200">
        <v>498.3546</v>
      </c>
      <c r="W200">
        <v>6.4798</v>
      </c>
      <c r="X200">
        <v>7.4901999999999997</v>
      </c>
      <c r="Y200">
        <v>31.665700000000001</v>
      </c>
    </row>
    <row r="201" spans="1:25" x14ac:dyDescent="0.25">
      <c r="A201" s="1">
        <v>43365</v>
      </c>
      <c r="B201">
        <v>69.664095380000006</v>
      </c>
      <c r="C201">
        <v>5.4008000000000003</v>
      </c>
      <c r="D201">
        <v>15.287800000000001</v>
      </c>
      <c r="E201">
        <v>477.27569999999997</v>
      </c>
      <c r="F201">
        <v>225.12119999999999</v>
      </c>
      <c r="G201">
        <v>114.7861</v>
      </c>
      <c r="H201">
        <v>130.14490000000001</v>
      </c>
      <c r="I201">
        <v>218.76840000000001</v>
      </c>
      <c r="J201">
        <v>379.64589999999998</v>
      </c>
      <c r="K201">
        <v>478.81279999999998</v>
      </c>
      <c r="L201">
        <v>477.19869999999997</v>
      </c>
      <c r="M201">
        <v>174.1088</v>
      </c>
      <c r="N201">
        <v>180.55629999999999</v>
      </c>
      <c r="O201">
        <v>476.7681</v>
      </c>
      <c r="P201">
        <v>476.32310000000001</v>
      </c>
      <c r="Q201">
        <v>974.56320000000005</v>
      </c>
      <c r="R201">
        <v>472.46510000000001</v>
      </c>
      <c r="S201">
        <v>44.493299999999998</v>
      </c>
      <c r="T201">
        <v>74.459199999999996</v>
      </c>
      <c r="U201">
        <v>463.52499999999998</v>
      </c>
      <c r="V201">
        <v>489.59840000000003</v>
      </c>
      <c r="W201">
        <v>5.5663999999999998</v>
      </c>
      <c r="X201">
        <v>6.4203999999999999</v>
      </c>
      <c r="Y201">
        <v>33.263399999999997</v>
      </c>
    </row>
    <row r="202" spans="1:25" x14ac:dyDescent="0.25">
      <c r="A202" s="1">
        <v>43367</v>
      </c>
      <c r="B202">
        <v>69.982958280000005</v>
      </c>
      <c r="C202">
        <v>5.7706</v>
      </c>
      <c r="D202">
        <v>14.9261</v>
      </c>
      <c r="E202">
        <v>477.3152</v>
      </c>
      <c r="F202">
        <v>225.22229999999999</v>
      </c>
      <c r="G202">
        <v>114.1283</v>
      </c>
      <c r="H202">
        <v>129.0805</v>
      </c>
      <c r="I202">
        <v>213.28360000000001</v>
      </c>
      <c r="J202">
        <v>380.7217</v>
      </c>
      <c r="K202">
        <v>478.7518</v>
      </c>
      <c r="L202">
        <v>477.02280000000002</v>
      </c>
      <c r="M202">
        <v>171.10890000000001</v>
      </c>
      <c r="N202">
        <v>176.86340000000001</v>
      </c>
      <c r="O202">
        <v>476.79689999999999</v>
      </c>
      <c r="P202">
        <v>476.6893</v>
      </c>
      <c r="Q202">
        <v>961.56640000000004</v>
      </c>
      <c r="R202">
        <v>471.83949999999999</v>
      </c>
      <c r="S202">
        <v>42.9</v>
      </c>
      <c r="T202">
        <v>75.486699999999999</v>
      </c>
      <c r="U202">
        <v>463.82569999999998</v>
      </c>
      <c r="V202">
        <v>488.31920000000002</v>
      </c>
      <c r="W202">
        <v>5.5644999999999998</v>
      </c>
      <c r="X202">
        <v>6.4393000000000002</v>
      </c>
      <c r="Y202">
        <v>33.0152</v>
      </c>
    </row>
    <row r="203" spans="1:25" x14ac:dyDescent="0.25">
      <c r="A203" s="1">
        <v>43370</v>
      </c>
      <c r="B203">
        <v>69.39259405</v>
      </c>
      <c r="C203">
        <v>5.34</v>
      </c>
      <c r="D203">
        <v>14.701599999999999</v>
      </c>
      <c r="E203">
        <v>484.06360000000001</v>
      </c>
      <c r="F203">
        <v>225.23759999999999</v>
      </c>
      <c r="G203">
        <v>111.762</v>
      </c>
      <c r="H203">
        <v>127.6677</v>
      </c>
      <c r="I203">
        <v>230.0301</v>
      </c>
      <c r="J203">
        <v>384.79739999999998</v>
      </c>
      <c r="K203">
        <v>485.38819999999998</v>
      </c>
      <c r="L203">
        <v>483.89690000000002</v>
      </c>
      <c r="M203">
        <v>171.44220000000001</v>
      </c>
      <c r="N203">
        <v>177.74340000000001</v>
      </c>
      <c r="O203">
        <v>483.5915</v>
      </c>
      <c r="P203">
        <v>483.37779999999998</v>
      </c>
      <c r="Q203">
        <v>973.18989999999997</v>
      </c>
      <c r="R203">
        <v>480.4939</v>
      </c>
      <c r="S203">
        <v>45.645000000000003</v>
      </c>
      <c r="T203">
        <v>74.386700000000005</v>
      </c>
      <c r="U203">
        <v>470.6866</v>
      </c>
      <c r="V203">
        <v>496.0428</v>
      </c>
      <c r="W203">
        <v>5.5900999999999996</v>
      </c>
      <c r="X203">
        <v>6.4231999999999996</v>
      </c>
      <c r="Y203">
        <v>30.615100000000002</v>
      </c>
    </row>
    <row r="204" spans="1:25" x14ac:dyDescent="0.25">
      <c r="A204" s="1">
        <v>43372</v>
      </c>
      <c r="B204">
        <v>69.898726479999993</v>
      </c>
      <c r="C204">
        <v>5.0650000000000004</v>
      </c>
      <c r="D204">
        <v>14.9262</v>
      </c>
      <c r="E204">
        <v>484.39879999999999</v>
      </c>
      <c r="F204">
        <v>225.4709</v>
      </c>
      <c r="G204">
        <v>115.8648</v>
      </c>
      <c r="H204">
        <v>133.98410000000001</v>
      </c>
      <c r="I204">
        <v>230.1198</v>
      </c>
      <c r="J204">
        <v>385.02510000000001</v>
      </c>
      <c r="K204">
        <v>485.66160000000002</v>
      </c>
      <c r="L204">
        <v>483.85980000000001</v>
      </c>
      <c r="M204">
        <v>177.44210000000001</v>
      </c>
      <c r="N204">
        <v>184.40270000000001</v>
      </c>
      <c r="O204">
        <v>484.39589999999998</v>
      </c>
      <c r="P204">
        <v>483.67790000000002</v>
      </c>
      <c r="Q204">
        <v>980.10990000000004</v>
      </c>
      <c r="R204">
        <v>479.98779999999999</v>
      </c>
      <c r="S204">
        <v>45.62</v>
      </c>
      <c r="T204">
        <v>74.916700000000006</v>
      </c>
      <c r="U204">
        <v>470.73540000000003</v>
      </c>
      <c r="V204">
        <v>495.86989999999997</v>
      </c>
      <c r="W204">
        <v>5.5307000000000004</v>
      </c>
      <c r="X204">
        <v>6.4608999999999996</v>
      </c>
      <c r="Y204">
        <v>30.624500000000001</v>
      </c>
    </row>
    <row r="205" spans="1:25" x14ac:dyDescent="0.25">
      <c r="A205" s="1">
        <v>43379</v>
      </c>
      <c r="B205">
        <v>69.946507150000002</v>
      </c>
      <c r="C205">
        <v>3.415</v>
      </c>
      <c r="D205">
        <v>18.341799999999999</v>
      </c>
      <c r="E205">
        <v>468.31270000000001</v>
      </c>
      <c r="F205">
        <v>224.94380000000001</v>
      </c>
      <c r="G205">
        <v>126.8105</v>
      </c>
      <c r="H205">
        <v>135.5393</v>
      </c>
      <c r="I205">
        <v>257.00549999999998</v>
      </c>
      <c r="J205">
        <v>370.94900000000001</v>
      </c>
      <c r="K205">
        <v>470.00459999999998</v>
      </c>
      <c r="L205">
        <v>467.84030000000001</v>
      </c>
      <c r="M205">
        <v>178.1088</v>
      </c>
      <c r="N205">
        <v>184.9023</v>
      </c>
      <c r="O205">
        <v>467.96620000000001</v>
      </c>
      <c r="P205">
        <v>467.43979999999999</v>
      </c>
      <c r="Q205">
        <v>1027.7981</v>
      </c>
      <c r="R205">
        <v>462.46789999999999</v>
      </c>
      <c r="S205">
        <v>51.24</v>
      </c>
      <c r="T205">
        <v>74.833299999999994</v>
      </c>
      <c r="U205">
        <v>451.6628</v>
      </c>
      <c r="V205">
        <v>481.21620000000001</v>
      </c>
      <c r="W205">
        <v>5.6123000000000003</v>
      </c>
      <c r="X205">
        <v>6.3712999999999997</v>
      </c>
      <c r="Y205">
        <v>37.336300000000001</v>
      </c>
    </row>
    <row r="206" spans="1:25" x14ac:dyDescent="0.25">
      <c r="A206" s="1">
        <v>43384</v>
      </c>
      <c r="B206">
        <v>68.252805980000005</v>
      </c>
      <c r="C206">
        <v>5.0705999999999998</v>
      </c>
      <c r="D206">
        <v>19.047499999999999</v>
      </c>
      <c r="E206">
        <v>465.14879999999999</v>
      </c>
      <c r="F206">
        <v>225.68209999999999</v>
      </c>
      <c r="G206">
        <v>117.0955</v>
      </c>
      <c r="H206">
        <v>120.57559999999999</v>
      </c>
      <c r="I206">
        <v>207.25790000000001</v>
      </c>
      <c r="J206">
        <v>372.7217</v>
      </c>
      <c r="K206">
        <v>466.59289999999999</v>
      </c>
      <c r="L206">
        <v>465.04340000000002</v>
      </c>
      <c r="M206">
        <v>146.21119999999999</v>
      </c>
      <c r="N206">
        <v>154.2099</v>
      </c>
      <c r="O206">
        <v>464.7516</v>
      </c>
      <c r="P206">
        <v>464.20740000000001</v>
      </c>
      <c r="Q206">
        <v>983.67290000000003</v>
      </c>
      <c r="R206">
        <v>459.64749999999998</v>
      </c>
      <c r="S206">
        <v>41.693300000000001</v>
      </c>
      <c r="T206">
        <v>74.403300000000002</v>
      </c>
      <c r="U206">
        <v>447.54539999999997</v>
      </c>
      <c r="V206">
        <v>476.67149999999998</v>
      </c>
      <c r="W206">
        <v>5.9096000000000002</v>
      </c>
      <c r="X206">
        <v>6.3765000000000001</v>
      </c>
      <c r="Y206">
        <v>38.395200000000003</v>
      </c>
    </row>
    <row r="207" spans="1:25" x14ac:dyDescent="0.25">
      <c r="A207" s="1">
        <v>43386</v>
      </c>
      <c r="B207">
        <v>68.392722030000002</v>
      </c>
      <c r="C207">
        <v>5.0467000000000004</v>
      </c>
      <c r="D207">
        <v>14.305999999999999</v>
      </c>
      <c r="E207">
        <v>482.16050000000001</v>
      </c>
      <c r="F207">
        <v>225.22229999999999</v>
      </c>
      <c r="G207">
        <v>128.81379999999999</v>
      </c>
      <c r="H207">
        <v>148.64769999999999</v>
      </c>
      <c r="I207">
        <v>216.68559999999999</v>
      </c>
      <c r="J207">
        <v>385.08359999999999</v>
      </c>
      <c r="K207">
        <v>483.62619999999998</v>
      </c>
      <c r="L207">
        <v>482.0609</v>
      </c>
      <c r="M207">
        <v>183.7638</v>
      </c>
      <c r="N207">
        <v>190.47149999999999</v>
      </c>
      <c r="O207">
        <v>481.5213</v>
      </c>
      <c r="P207">
        <v>481.43360000000001</v>
      </c>
      <c r="Q207">
        <v>972.85799999999995</v>
      </c>
      <c r="R207">
        <v>476.6995</v>
      </c>
      <c r="S207">
        <v>42.4467</v>
      </c>
      <c r="T207">
        <v>75.183300000000003</v>
      </c>
      <c r="U207">
        <v>469.3202</v>
      </c>
      <c r="V207">
        <v>493.83030000000002</v>
      </c>
      <c r="W207">
        <v>5.5834999999999999</v>
      </c>
      <c r="X207">
        <v>6.4702999999999999</v>
      </c>
      <c r="Y207">
        <v>30.8035</v>
      </c>
    </row>
    <row r="208" spans="1:25" x14ac:dyDescent="0.25">
      <c r="A208" s="1">
        <v>43388</v>
      </c>
      <c r="B208">
        <v>68.458064500000006</v>
      </c>
      <c r="C208">
        <v>4.8933</v>
      </c>
      <c r="D208">
        <v>14.095599999999999</v>
      </c>
      <c r="E208">
        <v>475.27910000000003</v>
      </c>
      <c r="F208">
        <v>224.78739999999999</v>
      </c>
      <c r="G208">
        <v>128.9633</v>
      </c>
      <c r="H208">
        <v>143.29650000000001</v>
      </c>
      <c r="I208">
        <v>206.1413</v>
      </c>
      <c r="J208">
        <v>380.44830000000002</v>
      </c>
      <c r="K208">
        <v>476.64350000000002</v>
      </c>
      <c r="L208">
        <v>475.03620000000001</v>
      </c>
      <c r="M208">
        <v>180.43969999999999</v>
      </c>
      <c r="N208">
        <v>187.17920000000001</v>
      </c>
      <c r="O208">
        <v>474.57080000000002</v>
      </c>
      <c r="P208">
        <v>474.86579999999998</v>
      </c>
      <c r="Q208">
        <v>960.31129999999996</v>
      </c>
      <c r="R208">
        <v>464.86270000000002</v>
      </c>
      <c r="S208">
        <v>40.4</v>
      </c>
      <c r="T208">
        <v>75.026700000000005</v>
      </c>
      <c r="U208">
        <v>462.54790000000003</v>
      </c>
      <c r="V208">
        <v>487.15949999999998</v>
      </c>
      <c r="W208">
        <v>5.6104000000000003</v>
      </c>
      <c r="X208">
        <v>6.4763999999999999</v>
      </c>
      <c r="Y208">
        <v>33.4861</v>
      </c>
    </row>
    <row r="209" spans="1:25" x14ac:dyDescent="0.25">
      <c r="A209" s="1">
        <v>43391</v>
      </c>
      <c r="B209">
        <v>69.458187800000005</v>
      </c>
      <c r="C209">
        <v>5.0483000000000002</v>
      </c>
      <c r="D209">
        <v>14.345000000000001</v>
      </c>
      <c r="E209">
        <v>474.96179999999998</v>
      </c>
      <c r="F209">
        <v>225.29990000000001</v>
      </c>
      <c r="G209">
        <v>129.66249999999999</v>
      </c>
      <c r="H209">
        <v>140.8193</v>
      </c>
      <c r="I209">
        <v>212.04839999999999</v>
      </c>
      <c r="J209">
        <v>380.13549999999998</v>
      </c>
      <c r="K209">
        <v>476.41210000000001</v>
      </c>
      <c r="L209">
        <v>475.02</v>
      </c>
      <c r="M209">
        <v>178.99760000000001</v>
      </c>
      <c r="N209">
        <v>185.38480000000001</v>
      </c>
      <c r="O209">
        <v>474.51830000000001</v>
      </c>
      <c r="P209">
        <v>473.89690000000002</v>
      </c>
      <c r="Q209">
        <v>972.01499999999999</v>
      </c>
      <c r="R209">
        <v>470.46359999999999</v>
      </c>
      <c r="S209">
        <v>41.476700000000001</v>
      </c>
      <c r="T209">
        <v>74.636700000000005</v>
      </c>
      <c r="U209">
        <v>462.06700000000001</v>
      </c>
      <c r="V209">
        <v>487.12650000000002</v>
      </c>
      <c r="W209">
        <v>5.5145</v>
      </c>
      <c r="X209">
        <v>6.4463999999999997</v>
      </c>
      <c r="Y209">
        <v>33.6691</v>
      </c>
    </row>
    <row r="210" spans="1:25" x14ac:dyDescent="0.25">
      <c r="A210" s="1">
        <v>43393</v>
      </c>
      <c r="B210">
        <v>69.478754309999999</v>
      </c>
      <c r="C210">
        <v>3.2383000000000002</v>
      </c>
      <c r="D210">
        <v>19.003900000000002</v>
      </c>
      <c r="E210">
        <v>471.2525</v>
      </c>
      <c r="F210">
        <v>224.74039999999999</v>
      </c>
      <c r="G210">
        <v>126.3942</v>
      </c>
      <c r="H210">
        <v>133.05510000000001</v>
      </c>
      <c r="I210">
        <v>251.30950000000001</v>
      </c>
      <c r="J210">
        <v>373.60289999999998</v>
      </c>
      <c r="K210">
        <v>472.40410000000003</v>
      </c>
      <c r="L210">
        <v>470.75060000000002</v>
      </c>
      <c r="M210">
        <v>178.89109999999999</v>
      </c>
      <c r="N210">
        <v>185.71510000000001</v>
      </c>
      <c r="O210">
        <v>471.1071</v>
      </c>
      <c r="P210">
        <v>470.7484</v>
      </c>
      <c r="Q210">
        <v>1050.3243</v>
      </c>
      <c r="R210">
        <v>478.30419999999998</v>
      </c>
      <c r="S210">
        <v>49.98</v>
      </c>
      <c r="T210">
        <v>74.97</v>
      </c>
      <c r="U210">
        <v>453.40010000000001</v>
      </c>
      <c r="V210">
        <v>483.2405</v>
      </c>
      <c r="W210">
        <v>5.6128999999999998</v>
      </c>
      <c r="X210">
        <v>6.4417999999999997</v>
      </c>
      <c r="Y210">
        <v>36.661200000000001</v>
      </c>
    </row>
    <row r="211" spans="1:25" x14ac:dyDescent="0.25">
      <c r="A211" s="1">
        <v>43395</v>
      </c>
      <c r="B211">
        <v>69.768660479999994</v>
      </c>
      <c r="C211">
        <v>4.8167</v>
      </c>
      <c r="D211">
        <v>15.4725</v>
      </c>
      <c r="E211">
        <v>464.96199999999999</v>
      </c>
      <c r="F211">
        <v>224.69460000000001</v>
      </c>
      <c r="G211">
        <v>123.09139999999999</v>
      </c>
      <c r="H211">
        <v>131.18260000000001</v>
      </c>
      <c r="I211">
        <v>197.23429999999999</v>
      </c>
      <c r="J211">
        <v>370.78489999999999</v>
      </c>
      <c r="K211">
        <v>466.75819999999999</v>
      </c>
      <c r="L211">
        <v>465.13130000000001</v>
      </c>
      <c r="M211">
        <v>173.85650000000001</v>
      </c>
      <c r="N211">
        <v>180.405</v>
      </c>
      <c r="O211">
        <v>464.16419999999999</v>
      </c>
      <c r="P211">
        <v>463.79419999999999</v>
      </c>
      <c r="Q211">
        <v>962.89009999999996</v>
      </c>
      <c r="R211">
        <v>462.3064</v>
      </c>
      <c r="S211">
        <v>39.596699999999998</v>
      </c>
      <c r="T211">
        <v>74.008300000000006</v>
      </c>
      <c r="U211">
        <v>451.28570000000002</v>
      </c>
      <c r="V211">
        <v>477.58199999999999</v>
      </c>
      <c r="W211">
        <v>5.6959</v>
      </c>
      <c r="X211">
        <v>6.4593999999999996</v>
      </c>
      <c r="Y211">
        <v>38.061399999999999</v>
      </c>
    </row>
    <row r="212" spans="1:25" x14ac:dyDescent="0.25">
      <c r="A212" s="1">
        <v>43398</v>
      </c>
      <c r="B212">
        <v>69.130815029999994</v>
      </c>
      <c r="C212">
        <v>5.2617000000000003</v>
      </c>
      <c r="D212">
        <v>15.466900000000001</v>
      </c>
      <c r="E212">
        <v>464.0204</v>
      </c>
      <c r="F212">
        <v>225.04429999999999</v>
      </c>
      <c r="G212">
        <v>123.6664</v>
      </c>
      <c r="H212">
        <v>131.9151</v>
      </c>
      <c r="I212">
        <v>197.49469999999999</v>
      </c>
      <c r="J212">
        <v>369.58190000000002</v>
      </c>
      <c r="K212">
        <v>465.82740000000001</v>
      </c>
      <c r="L212">
        <v>464.03390000000002</v>
      </c>
      <c r="M212">
        <v>175.30330000000001</v>
      </c>
      <c r="N212">
        <v>181.89920000000001</v>
      </c>
      <c r="O212">
        <v>463.26389999999998</v>
      </c>
      <c r="P212">
        <v>462.95620000000002</v>
      </c>
      <c r="Q212">
        <v>954.92489999999998</v>
      </c>
      <c r="R212">
        <v>461.25479999999999</v>
      </c>
      <c r="S212">
        <v>39.979999999999997</v>
      </c>
      <c r="T212">
        <v>74.303299999999993</v>
      </c>
      <c r="U212">
        <v>450.36059999999998</v>
      </c>
      <c r="V212">
        <v>476.50619999999998</v>
      </c>
      <c r="W212">
        <v>5.4714999999999998</v>
      </c>
      <c r="X212">
        <v>6.3475999999999999</v>
      </c>
      <c r="Y212">
        <v>37.847099999999998</v>
      </c>
    </row>
    <row r="213" spans="1:25" x14ac:dyDescent="0.25">
      <c r="A213" s="1">
        <v>43400</v>
      </c>
      <c r="B213">
        <v>69.722549470000004</v>
      </c>
      <c r="C213">
        <v>5.4550000000000001</v>
      </c>
      <c r="D213">
        <v>14.936999999999999</v>
      </c>
      <c r="E213">
        <v>468.82420000000002</v>
      </c>
      <c r="F213">
        <v>225.08750000000001</v>
      </c>
      <c r="G213">
        <v>122.9442</v>
      </c>
      <c r="H213">
        <v>132.8828</v>
      </c>
      <c r="I213">
        <v>217.78479999999999</v>
      </c>
      <c r="J213">
        <v>372.57420000000002</v>
      </c>
      <c r="K213">
        <v>470.18900000000002</v>
      </c>
      <c r="L213">
        <v>468.57190000000003</v>
      </c>
      <c r="M213">
        <v>175.44909999999999</v>
      </c>
      <c r="N213">
        <v>182.06960000000001</v>
      </c>
      <c r="O213">
        <v>468.4554</v>
      </c>
      <c r="P213">
        <v>468.08069999999998</v>
      </c>
      <c r="Q213">
        <v>965.02260000000001</v>
      </c>
      <c r="R213">
        <v>462.8494</v>
      </c>
      <c r="S213">
        <v>42.28</v>
      </c>
      <c r="T213">
        <v>74.56</v>
      </c>
      <c r="U213">
        <v>455.25200000000001</v>
      </c>
      <c r="V213">
        <v>480.9898</v>
      </c>
      <c r="W213">
        <v>5.6407999999999996</v>
      </c>
      <c r="X213">
        <v>6.4127000000000001</v>
      </c>
      <c r="Y213">
        <v>36.9011</v>
      </c>
    </row>
    <row r="214" spans="1:25" x14ac:dyDescent="0.25">
      <c r="A214" s="1">
        <v>43402</v>
      </c>
      <c r="B214">
        <v>69.678565370000001</v>
      </c>
      <c r="C214">
        <v>6.0716999999999999</v>
      </c>
      <c r="D214">
        <v>15.789</v>
      </c>
      <c r="E214">
        <v>452.00689999999997</v>
      </c>
      <c r="F214">
        <v>225.06970000000001</v>
      </c>
      <c r="G214">
        <v>124.0275</v>
      </c>
      <c r="H214">
        <v>131.76750000000001</v>
      </c>
      <c r="I214">
        <v>197.4716</v>
      </c>
      <c r="J214">
        <v>358.82749999999999</v>
      </c>
      <c r="K214">
        <v>453.20949999999999</v>
      </c>
      <c r="L214">
        <v>452.036</v>
      </c>
      <c r="M214">
        <v>172.54169999999999</v>
      </c>
      <c r="N214">
        <v>179.11170000000001</v>
      </c>
      <c r="O214">
        <v>451.46620000000001</v>
      </c>
      <c r="P214">
        <v>451.31610000000001</v>
      </c>
      <c r="Q214">
        <v>943.41189999999995</v>
      </c>
      <c r="R214">
        <v>453.95589999999999</v>
      </c>
      <c r="S214">
        <v>39.43</v>
      </c>
      <c r="T214">
        <v>73.349999999999994</v>
      </c>
      <c r="U214">
        <v>437.4205</v>
      </c>
      <c r="V214">
        <v>464.34480000000002</v>
      </c>
      <c r="W214">
        <v>5.6929999999999996</v>
      </c>
      <c r="X214">
        <v>6.4317000000000002</v>
      </c>
      <c r="Y214">
        <v>43.762099999999997</v>
      </c>
    </row>
    <row r="215" spans="1:25" x14ac:dyDescent="0.25">
      <c r="A215" s="1">
        <v>43405</v>
      </c>
      <c r="B215">
        <v>68.88677448</v>
      </c>
      <c r="C215">
        <v>6.58</v>
      </c>
      <c r="D215">
        <v>17.265699999999999</v>
      </c>
      <c r="E215">
        <v>446.10989999999998</v>
      </c>
      <c r="F215">
        <v>223.83369999999999</v>
      </c>
      <c r="G215">
        <v>129.0093</v>
      </c>
      <c r="H215">
        <v>135.3638</v>
      </c>
      <c r="I215">
        <v>212.4563</v>
      </c>
      <c r="J215">
        <v>354.5127</v>
      </c>
      <c r="K215">
        <v>447.72770000000003</v>
      </c>
      <c r="L215">
        <v>445.95370000000003</v>
      </c>
      <c r="M215">
        <v>174.19450000000001</v>
      </c>
      <c r="N215">
        <v>180.83099999999999</v>
      </c>
      <c r="O215">
        <v>445.51769999999999</v>
      </c>
      <c r="P215">
        <v>445.2405</v>
      </c>
      <c r="Q215">
        <v>941.24900000000002</v>
      </c>
      <c r="R215">
        <v>452.3537</v>
      </c>
      <c r="S215">
        <v>41.86</v>
      </c>
      <c r="T215">
        <v>73.718299999999999</v>
      </c>
      <c r="U215">
        <v>430.46199999999999</v>
      </c>
      <c r="V215">
        <v>458.51960000000003</v>
      </c>
      <c r="W215">
        <v>5.5597000000000003</v>
      </c>
      <c r="X215">
        <v>6.3402000000000003</v>
      </c>
      <c r="Y215">
        <v>44.062600000000003</v>
      </c>
    </row>
    <row r="216" spans="1:25" x14ac:dyDescent="0.25">
      <c r="A216" s="1">
        <v>43407</v>
      </c>
      <c r="B216">
        <v>68.784539769999995</v>
      </c>
      <c r="C216">
        <v>6.5907999999999998</v>
      </c>
      <c r="D216">
        <v>17.504000000000001</v>
      </c>
      <c r="E216">
        <v>443.85989999999998</v>
      </c>
      <c r="F216">
        <v>225.49449999999999</v>
      </c>
      <c r="G216">
        <v>127.5093</v>
      </c>
      <c r="H216">
        <v>131.34790000000001</v>
      </c>
      <c r="I216">
        <v>202.52529999999999</v>
      </c>
      <c r="J216">
        <v>353.94040000000001</v>
      </c>
      <c r="K216">
        <v>445.35239999999999</v>
      </c>
      <c r="L216">
        <v>444.09679999999997</v>
      </c>
      <c r="M216">
        <v>173.1088</v>
      </c>
      <c r="N216">
        <v>178.83189999999999</v>
      </c>
      <c r="O216">
        <v>443.28989999999999</v>
      </c>
      <c r="P216">
        <v>442.70069999999998</v>
      </c>
      <c r="Q216">
        <v>937.38459999999998</v>
      </c>
      <c r="R216">
        <v>446.99270000000001</v>
      </c>
      <c r="S216">
        <v>41.411099999999998</v>
      </c>
      <c r="T216">
        <v>73.976699999999994</v>
      </c>
      <c r="U216">
        <v>427.84829999999999</v>
      </c>
      <c r="V216">
        <v>456.53339999999997</v>
      </c>
      <c r="W216">
        <v>5.4798999999999998</v>
      </c>
      <c r="X216">
        <v>6.5862999999999996</v>
      </c>
      <c r="Y216">
        <v>47.415799999999997</v>
      </c>
    </row>
    <row r="217" spans="1:25" x14ac:dyDescent="0.25">
      <c r="A217" s="1">
        <v>43409</v>
      </c>
      <c r="B217">
        <v>68.973619040000003</v>
      </c>
      <c r="C217">
        <v>7.3367000000000004</v>
      </c>
      <c r="D217">
        <v>14.865600000000001</v>
      </c>
      <c r="E217">
        <v>444.60570000000001</v>
      </c>
      <c r="F217">
        <v>224.6653</v>
      </c>
      <c r="G217">
        <v>125.2906</v>
      </c>
      <c r="H217">
        <v>132.34870000000001</v>
      </c>
      <c r="I217">
        <v>180.97970000000001</v>
      </c>
      <c r="J217">
        <v>356.03870000000001</v>
      </c>
      <c r="K217">
        <v>446.03649999999999</v>
      </c>
      <c r="L217">
        <v>444.68720000000002</v>
      </c>
      <c r="M217">
        <v>173.33109999999999</v>
      </c>
      <c r="N217">
        <v>179.38130000000001</v>
      </c>
      <c r="O217">
        <v>443.91719999999998</v>
      </c>
      <c r="P217">
        <v>443.78199999999998</v>
      </c>
      <c r="Q217">
        <v>903.25210000000004</v>
      </c>
      <c r="R217">
        <v>443.01519999999999</v>
      </c>
      <c r="S217">
        <v>36.44</v>
      </c>
      <c r="T217">
        <v>73.501099999999994</v>
      </c>
      <c r="U217">
        <v>431.17090000000002</v>
      </c>
      <c r="V217">
        <v>456.1379</v>
      </c>
      <c r="W217">
        <v>5.4538000000000002</v>
      </c>
      <c r="X217">
        <v>6.3601999999999999</v>
      </c>
      <c r="Y217">
        <v>45.720700000000001</v>
      </c>
    </row>
    <row r="218" spans="1:25" x14ac:dyDescent="0.25">
      <c r="A218" s="1">
        <v>43412</v>
      </c>
      <c r="B218">
        <v>70.030226600000006</v>
      </c>
      <c r="C218">
        <v>6.4749999999999996</v>
      </c>
      <c r="D218">
        <v>15.561400000000001</v>
      </c>
      <c r="E218">
        <v>443.00060000000002</v>
      </c>
      <c r="F218">
        <v>224.86879999999999</v>
      </c>
      <c r="G218">
        <v>123.9585</v>
      </c>
      <c r="H218">
        <v>131.47</v>
      </c>
      <c r="I218">
        <v>184.4221</v>
      </c>
      <c r="J218">
        <v>353.74970000000002</v>
      </c>
      <c r="K218">
        <v>444.68599999999998</v>
      </c>
      <c r="L218">
        <v>443.1198</v>
      </c>
      <c r="M218">
        <v>172.6112</v>
      </c>
      <c r="N218">
        <v>178.95740000000001</v>
      </c>
      <c r="O218">
        <v>442.31330000000003</v>
      </c>
      <c r="P218">
        <v>441.88350000000003</v>
      </c>
      <c r="Q218">
        <v>914.37400000000002</v>
      </c>
      <c r="R218">
        <v>439.33780000000002</v>
      </c>
      <c r="S218">
        <v>37.096699999999998</v>
      </c>
      <c r="T218">
        <v>73.489999999999995</v>
      </c>
      <c r="U218">
        <v>429.12459999999999</v>
      </c>
      <c r="V218">
        <v>455.4742</v>
      </c>
      <c r="W218">
        <v>5.5476000000000001</v>
      </c>
      <c r="X218">
        <v>6.3922999999999996</v>
      </c>
      <c r="Y218">
        <v>47.242699999999999</v>
      </c>
    </row>
    <row r="219" spans="1:25" x14ac:dyDescent="0.25">
      <c r="A219" s="1">
        <v>43414</v>
      </c>
      <c r="B219">
        <v>69.404648260000002</v>
      </c>
      <c r="C219">
        <v>6.9966999999999997</v>
      </c>
      <c r="D219">
        <v>15.645200000000001</v>
      </c>
      <c r="E219">
        <v>449.6481</v>
      </c>
      <c r="F219">
        <v>224.90379999999999</v>
      </c>
      <c r="G219">
        <v>124.14709999999999</v>
      </c>
      <c r="H219">
        <v>131.386</v>
      </c>
      <c r="I219">
        <v>194.09559999999999</v>
      </c>
      <c r="J219">
        <v>359.02330000000001</v>
      </c>
      <c r="K219">
        <v>451.10250000000002</v>
      </c>
      <c r="L219">
        <v>449.36180000000002</v>
      </c>
      <c r="M219">
        <v>172.5487</v>
      </c>
      <c r="N219">
        <v>179.01</v>
      </c>
      <c r="O219">
        <v>448.93310000000002</v>
      </c>
      <c r="P219">
        <v>449.19510000000002</v>
      </c>
      <c r="Q219">
        <v>923.56380000000001</v>
      </c>
      <c r="R219">
        <v>446.34160000000003</v>
      </c>
      <c r="S219">
        <v>39.743299999999998</v>
      </c>
      <c r="T219">
        <v>74.172200000000004</v>
      </c>
      <c r="U219">
        <v>435.4572</v>
      </c>
      <c r="V219">
        <v>461.48880000000003</v>
      </c>
      <c r="W219">
        <v>5.5321999999999996</v>
      </c>
      <c r="X219">
        <v>6.4474999999999998</v>
      </c>
      <c r="Y219">
        <v>45.015599999999999</v>
      </c>
    </row>
    <row r="220" spans="1:25" x14ac:dyDescent="0.25">
      <c r="A220" s="1">
        <v>43416</v>
      </c>
      <c r="B220">
        <v>69.612810519999996</v>
      </c>
      <c r="C220">
        <v>5.9550000000000001</v>
      </c>
      <c r="D220">
        <v>15.856199999999999</v>
      </c>
      <c r="E220">
        <v>480.88420000000002</v>
      </c>
      <c r="F220">
        <v>225.07230000000001</v>
      </c>
      <c r="G220">
        <v>122.9534</v>
      </c>
      <c r="H220">
        <v>131.34469999999999</v>
      </c>
      <c r="I220">
        <v>225.6996</v>
      </c>
      <c r="J220">
        <v>383.12389999999999</v>
      </c>
      <c r="K220">
        <v>482.97340000000003</v>
      </c>
      <c r="L220">
        <v>480.92869999999999</v>
      </c>
      <c r="M220">
        <v>175.33099999999999</v>
      </c>
      <c r="N220">
        <v>181.64490000000001</v>
      </c>
      <c r="O220">
        <v>480.01069999999999</v>
      </c>
      <c r="P220">
        <v>479.6241</v>
      </c>
      <c r="Q220">
        <v>973.68200000000002</v>
      </c>
      <c r="R220">
        <v>479.11799999999999</v>
      </c>
      <c r="S220">
        <v>45.82</v>
      </c>
      <c r="T220">
        <v>73.473299999999995</v>
      </c>
      <c r="U220">
        <v>467.11720000000003</v>
      </c>
      <c r="V220">
        <v>493.57600000000002</v>
      </c>
      <c r="W220">
        <v>5.69</v>
      </c>
      <c r="X220">
        <v>6.5221</v>
      </c>
      <c r="Y220">
        <v>31.017600000000002</v>
      </c>
    </row>
    <row r="221" spans="1:25" x14ac:dyDescent="0.25">
      <c r="A221" s="1">
        <v>43419</v>
      </c>
      <c r="B221">
        <v>68.17455228</v>
      </c>
      <c r="C221">
        <v>6.0617000000000001</v>
      </c>
      <c r="D221">
        <v>17.139199999999999</v>
      </c>
      <c r="E221">
        <v>465.90589999999997</v>
      </c>
      <c r="F221">
        <v>225.79900000000001</v>
      </c>
      <c r="G221">
        <v>132.1994</v>
      </c>
      <c r="H221">
        <v>148.7621</v>
      </c>
      <c r="I221">
        <v>236.05</v>
      </c>
      <c r="J221">
        <v>367.06400000000002</v>
      </c>
      <c r="K221">
        <v>467.62799999999999</v>
      </c>
      <c r="L221">
        <v>465.54349999999999</v>
      </c>
      <c r="M221">
        <v>185.3193</v>
      </c>
      <c r="N221">
        <v>191.85640000000001</v>
      </c>
      <c r="O221">
        <v>465.2527</v>
      </c>
      <c r="P221">
        <v>465.19929999999999</v>
      </c>
      <c r="Q221">
        <v>973.47990000000004</v>
      </c>
      <c r="R221">
        <v>470.97219999999999</v>
      </c>
      <c r="S221">
        <v>46.79</v>
      </c>
      <c r="T221">
        <v>74.12</v>
      </c>
      <c r="U221">
        <v>450.48880000000003</v>
      </c>
      <c r="V221">
        <v>478.87389999999999</v>
      </c>
      <c r="W221">
        <v>5.7074999999999996</v>
      </c>
      <c r="X221">
        <v>6.3464</v>
      </c>
      <c r="Y221">
        <v>38.124499999999998</v>
      </c>
    </row>
    <row r="222" spans="1:25" x14ac:dyDescent="0.25">
      <c r="A222" s="1">
        <v>43421</v>
      </c>
      <c r="B222">
        <v>68.684654120000005</v>
      </c>
      <c r="C222">
        <v>6.0608000000000004</v>
      </c>
      <c r="D222">
        <v>15.9811</v>
      </c>
      <c r="E222">
        <v>463.3297</v>
      </c>
      <c r="F222">
        <v>224.6628</v>
      </c>
      <c r="G222">
        <v>121.7731</v>
      </c>
      <c r="H222">
        <v>130.1703</v>
      </c>
      <c r="I222">
        <v>206.34960000000001</v>
      </c>
      <c r="J222">
        <v>368.71719999999999</v>
      </c>
      <c r="K222">
        <v>465.21199999999999</v>
      </c>
      <c r="L222">
        <v>463.16329999999999</v>
      </c>
      <c r="M222">
        <v>174.2176</v>
      </c>
      <c r="N222">
        <v>180.74959999999999</v>
      </c>
      <c r="O222">
        <v>462.47550000000001</v>
      </c>
      <c r="P222">
        <v>462.46789999999999</v>
      </c>
      <c r="Q222">
        <v>942.90840000000003</v>
      </c>
      <c r="R222">
        <v>447.19240000000002</v>
      </c>
      <c r="S222">
        <v>40.435000000000002</v>
      </c>
      <c r="T222">
        <v>73.48</v>
      </c>
      <c r="U222">
        <v>449.23079999999999</v>
      </c>
      <c r="V222">
        <v>475.62369999999999</v>
      </c>
      <c r="W222">
        <v>5.5228000000000002</v>
      </c>
      <c r="X222">
        <v>6.3971999999999998</v>
      </c>
      <c r="Y222">
        <v>40.124099999999999</v>
      </c>
    </row>
    <row r="223" spans="1:25" x14ac:dyDescent="0.25">
      <c r="A223" s="1">
        <v>43423</v>
      </c>
      <c r="B223">
        <v>70.40152209</v>
      </c>
      <c r="C223">
        <v>6.0549999999999997</v>
      </c>
      <c r="D223">
        <v>21.102399999999999</v>
      </c>
      <c r="E223">
        <v>468.91160000000002</v>
      </c>
      <c r="F223">
        <v>225.07230000000001</v>
      </c>
      <c r="G223">
        <v>126.1895</v>
      </c>
      <c r="H223">
        <v>138.6002</v>
      </c>
      <c r="I223">
        <v>286.00009999999997</v>
      </c>
      <c r="J223">
        <v>366.55279999999999</v>
      </c>
      <c r="K223">
        <v>470.5806</v>
      </c>
      <c r="L223">
        <v>468.68299999999999</v>
      </c>
      <c r="M223">
        <v>179.77539999999999</v>
      </c>
      <c r="N223">
        <v>185.95840000000001</v>
      </c>
      <c r="O223">
        <v>467.99169999999998</v>
      </c>
      <c r="P223">
        <v>468.39089999999999</v>
      </c>
      <c r="Q223">
        <v>986.39279999999997</v>
      </c>
      <c r="R223">
        <v>473.04500000000002</v>
      </c>
      <c r="S223">
        <v>55.953299999999999</v>
      </c>
      <c r="T223">
        <v>74.569999999999993</v>
      </c>
      <c r="U223">
        <v>449.47809999999998</v>
      </c>
      <c r="V223">
        <v>483.17059999999998</v>
      </c>
      <c r="W223">
        <v>6.343</v>
      </c>
      <c r="X223">
        <v>7.4504000000000001</v>
      </c>
      <c r="Y223">
        <v>37.623100000000001</v>
      </c>
    </row>
    <row r="224" spans="1:25" x14ac:dyDescent="0.25">
      <c r="A224" s="1">
        <v>43426</v>
      </c>
      <c r="B224">
        <v>70.070251819999996</v>
      </c>
      <c r="C224">
        <v>5.9725000000000001</v>
      </c>
      <c r="D224">
        <v>17.54</v>
      </c>
      <c r="E224">
        <v>461.15320000000003</v>
      </c>
      <c r="F224">
        <v>225.08500000000001</v>
      </c>
      <c r="G224">
        <v>120.6994</v>
      </c>
      <c r="H224">
        <v>130.679</v>
      </c>
      <c r="I224">
        <v>215.29409999999999</v>
      </c>
      <c r="J224">
        <v>361.83749999999998</v>
      </c>
      <c r="K224">
        <v>462.94349999999997</v>
      </c>
      <c r="L224">
        <v>461.04950000000002</v>
      </c>
      <c r="M224">
        <v>174.16210000000001</v>
      </c>
      <c r="N224">
        <v>180.24770000000001</v>
      </c>
      <c r="O224">
        <v>460.44099999999997</v>
      </c>
      <c r="P224">
        <v>460.17899999999997</v>
      </c>
      <c r="Q224">
        <v>962.32929999999999</v>
      </c>
      <c r="R224">
        <v>451.85019999999997</v>
      </c>
      <c r="S224">
        <v>44.1233</v>
      </c>
      <c r="T224">
        <v>73.513300000000001</v>
      </c>
      <c r="U224">
        <v>445.40350000000001</v>
      </c>
      <c r="V224">
        <v>473.89100000000002</v>
      </c>
      <c r="W224">
        <v>6.2660999999999998</v>
      </c>
      <c r="X224">
        <v>7.4436</v>
      </c>
      <c r="Y224">
        <v>40.803899999999999</v>
      </c>
    </row>
    <row r="225" spans="1:25" x14ac:dyDescent="0.25">
      <c r="A225" s="1">
        <v>43428</v>
      </c>
      <c r="B225">
        <v>69.894203700000006</v>
      </c>
      <c r="C225">
        <v>5.68</v>
      </c>
      <c r="D225">
        <v>20.058399999999999</v>
      </c>
      <c r="E225">
        <v>457.46469999999999</v>
      </c>
      <c r="F225">
        <v>224.46440000000001</v>
      </c>
      <c r="G225">
        <v>124.1057</v>
      </c>
      <c r="H225">
        <v>133.95859999999999</v>
      </c>
      <c r="I225">
        <v>241.36699999999999</v>
      </c>
      <c r="J225">
        <v>358.48790000000002</v>
      </c>
      <c r="K225">
        <v>459.50259999999997</v>
      </c>
      <c r="L225">
        <v>457.50940000000003</v>
      </c>
      <c r="M225">
        <v>178.64580000000001</v>
      </c>
      <c r="N225">
        <v>184.82149999999999</v>
      </c>
      <c r="O225">
        <v>456.44310000000002</v>
      </c>
      <c r="P225">
        <v>456.40370000000001</v>
      </c>
      <c r="Q225">
        <v>997.673</v>
      </c>
      <c r="R225">
        <v>481.41449999999998</v>
      </c>
      <c r="S225">
        <v>49.08</v>
      </c>
      <c r="T225">
        <v>74.28</v>
      </c>
      <c r="U225">
        <v>439.44409999999999</v>
      </c>
      <c r="V225">
        <v>470.23219999999998</v>
      </c>
      <c r="W225">
        <v>5.6555999999999997</v>
      </c>
      <c r="X225">
        <v>6.4320000000000004</v>
      </c>
      <c r="Y225">
        <v>42.274900000000002</v>
      </c>
    </row>
    <row r="226" spans="1:25" x14ac:dyDescent="0.25">
      <c r="A226" s="1">
        <v>43430</v>
      </c>
      <c r="B226">
        <v>69.229255749999993</v>
      </c>
      <c r="C226">
        <v>5.5933000000000002</v>
      </c>
      <c r="D226">
        <v>18.635300000000001</v>
      </c>
      <c r="E226">
        <v>452.01979999999998</v>
      </c>
      <c r="F226">
        <v>224.96039999999999</v>
      </c>
      <c r="G226">
        <v>123.3927</v>
      </c>
      <c r="H226">
        <v>130.1602</v>
      </c>
      <c r="I226">
        <v>234.8553</v>
      </c>
      <c r="J226">
        <v>357.40620000000001</v>
      </c>
      <c r="K226">
        <v>453.84910000000002</v>
      </c>
      <c r="L226">
        <v>451.96420000000001</v>
      </c>
      <c r="M226">
        <v>175.77549999999999</v>
      </c>
      <c r="N226">
        <v>181.89160000000001</v>
      </c>
      <c r="O226">
        <v>451.12029999999999</v>
      </c>
      <c r="P226">
        <v>451.14569999999998</v>
      </c>
      <c r="Q226">
        <v>954.75699999999995</v>
      </c>
      <c r="R226">
        <v>442.3082</v>
      </c>
      <c r="S226">
        <v>45.686700000000002</v>
      </c>
      <c r="T226">
        <v>73.523300000000006</v>
      </c>
      <c r="U226">
        <v>435.21370000000002</v>
      </c>
      <c r="V226">
        <v>464.93220000000002</v>
      </c>
      <c r="W226">
        <v>5.3120000000000003</v>
      </c>
      <c r="X226">
        <v>6.1837</v>
      </c>
      <c r="Y226">
        <v>44.628500000000003</v>
      </c>
    </row>
    <row r="227" spans="1:25" x14ac:dyDescent="0.25">
      <c r="A227" s="1">
        <v>43433</v>
      </c>
      <c r="B227">
        <v>69.486389009999996</v>
      </c>
      <c r="C227">
        <v>6.085</v>
      </c>
      <c r="D227">
        <v>16.069299999999998</v>
      </c>
      <c r="E227">
        <v>452.69819999999999</v>
      </c>
      <c r="F227">
        <v>225.08240000000001</v>
      </c>
      <c r="G227">
        <v>122.7257</v>
      </c>
      <c r="H227">
        <v>130.3261</v>
      </c>
      <c r="I227">
        <v>207.56450000000001</v>
      </c>
      <c r="J227">
        <v>359.79899999999998</v>
      </c>
      <c r="K227">
        <v>454.79509999999999</v>
      </c>
      <c r="L227">
        <v>452.83479999999997</v>
      </c>
      <c r="M227">
        <v>173.78710000000001</v>
      </c>
      <c r="N227">
        <v>180.04560000000001</v>
      </c>
      <c r="O227">
        <v>451.74</v>
      </c>
      <c r="P227">
        <v>451.42290000000003</v>
      </c>
      <c r="Q227">
        <v>930.72410000000002</v>
      </c>
      <c r="R227">
        <v>448.98140000000001</v>
      </c>
      <c r="S227">
        <v>40.024999999999999</v>
      </c>
      <c r="T227">
        <v>72.753299999999996</v>
      </c>
      <c r="U227">
        <v>438.72579999999999</v>
      </c>
      <c r="V227">
        <v>465.29079999999999</v>
      </c>
      <c r="W227">
        <v>5.3994</v>
      </c>
      <c r="X227">
        <v>6.1482000000000001</v>
      </c>
      <c r="Y227">
        <v>43.084200000000003</v>
      </c>
    </row>
    <row r="228" spans="1:25" x14ac:dyDescent="0.25">
      <c r="A228" s="1">
        <v>43435</v>
      </c>
      <c r="B228">
        <v>69.735670540000001</v>
      </c>
      <c r="C228">
        <v>5.7</v>
      </c>
      <c r="D228">
        <v>19.4878</v>
      </c>
      <c r="E228">
        <v>452.86930000000001</v>
      </c>
      <c r="F228">
        <v>224.24950000000001</v>
      </c>
      <c r="G228">
        <v>123.05459999999999</v>
      </c>
      <c r="H228">
        <v>131.3098</v>
      </c>
      <c r="I228">
        <v>230.6694</v>
      </c>
      <c r="J228">
        <v>356.15649999999999</v>
      </c>
      <c r="K228">
        <v>454.79770000000002</v>
      </c>
      <c r="L228">
        <v>452.58240000000001</v>
      </c>
      <c r="M228">
        <v>176.875</v>
      </c>
      <c r="N228">
        <v>183.4494</v>
      </c>
      <c r="O228">
        <v>452.32319999999999</v>
      </c>
      <c r="P228">
        <v>451.77390000000003</v>
      </c>
      <c r="Q228">
        <v>968.55119999999999</v>
      </c>
      <c r="R228">
        <v>454.92989999999998</v>
      </c>
      <c r="S228">
        <v>45.82</v>
      </c>
      <c r="T228">
        <v>72.923299999999998</v>
      </c>
      <c r="U228">
        <v>435.30990000000003</v>
      </c>
      <c r="V228">
        <v>466.24700000000001</v>
      </c>
      <c r="W228">
        <v>5.1262999999999996</v>
      </c>
      <c r="X228">
        <v>5.8470000000000004</v>
      </c>
      <c r="Y228">
        <v>44.392299999999999</v>
      </c>
    </row>
    <row r="229" spans="1:25" x14ac:dyDescent="0.25">
      <c r="A229" s="1">
        <v>43437</v>
      </c>
      <c r="B229">
        <v>68.703647599999996</v>
      </c>
      <c r="C229">
        <v>6.4367000000000001</v>
      </c>
      <c r="D229">
        <v>16.1465</v>
      </c>
      <c r="E229">
        <v>452.98849999999999</v>
      </c>
      <c r="F229">
        <v>225.22229999999999</v>
      </c>
      <c r="G229">
        <v>122.20359999999999</v>
      </c>
      <c r="H229">
        <v>130.679</v>
      </c>
      <c r="I229">
        <v>187.18190000000001</v>
      </c>
      <c r="J229">
        <v>358.59469999999999</v>
      </c>
      <c r="K229">
        <v>455.14870000000002</v>
      </c>
      <c r="L229">
        <v>453.06169999999997</v>
      </c>
      <c r="M229">
        <v>174.74539999999999</v>
      </c>
      <c r="N229">
        <v>180.89859999999999</v>
      </c>
      <c r="O229">
        <v>452.07900000000001</v>
      </c>
      <c r="P229">
        <v>451.66449999999998</v>
      </c>
      <c r="Q229">
        <v>924.60519999999997</v>
      </c>
      <c r="R229">
        <v>449.101</v>
      </c>
      <c r="S229">
        <v>37.9</v>
      </c>
      <c r="T229">
        <v>72.45</v>
      </c>
      <c r="U229">
        <v>439.00220000000002</v>
      </c>
      <c r="V229">
        <v>465.60109999999997</v>
      </c>
      <c r="W229">
        <v>5.1554000000000002</v>
      </c>
      <c r="X229">
        <v>5.8818000000000001</v>
      </c>
      <c r="Y229">
        <v>43.109099999999998</v>
      </c>
    </row>
    <row r="230" spans="1:25" x14ac:dyDescent="0.25">
      <c r="A230" s="1">
        <v>43440</v>
      </c>
      <c r="B230">
        <v>68.953289900000001</v>
      </c>
      <c r="C230">
        <v>6.7949999999999999</v>
      </c>
      <c r="D230">
        <v>16.786200000000001</v>
      </c>
      <c r="E230">
        <v>453.22660000000002</v>
      </c>
      <c r="F230">
        <v>225.071</v>
      </c>
      <c r="G230">
        <v>120.6806</v>
      </c>
      <c r="H230">
        <v>130.99180000000001</v>
      </c>
      <c r="I230">
        <v>187.8356</v>
      </c>
      <c r="J230">
        <v>356.08949999999999</v>
      </c>
      <c r="K230">
        <v>455.01130000000001</v>
      </c>
      <c r="L230">
        <v>453.20060000000001</v>
      </c>
      <c r="M230">
        <v>175.55090000000001</v>
      </c>
      <c r="N230">
        <v>181.83179999999999</v>
      </c>
      <c r="O230">
        <v>452.34100000000001</v>
      </c>
      <c r="P230">
        <v>452.3537</v>
      </c>
      <c r="Q230">
        <v>936.34699999999998</v>
      </c>
      <c r="R230">
        <v>453.71179999999998</v>
      </c>
      <c r="S230">
        <v>38.869999999999997</v>
      </c>
      <c r="T230">
        <v>70.27</v>
      </c>
      <c r="U230">
        <v>438.2251</v>
      </c>
      <c r="V230">
        <v>466.53440000000001</v>
      </c>
      <c r="W230">
        <v>5.2153</v>
      </c>
      <c r="X230">
        <v>5.9938000000000002</v>
      </c>
      <c r="Y230">
        <v>43.436399999999999</v>
      </c>
    </row>
    <row r="231" spans="1:25" x14ac:dyDescent="0.25">
      <c r="A231" s="1">
        <v>43442</v>
      </c>
      <c r="B231">
        <v>68.79223279</v>
      </c>
      <c r="C231">
        <v>4.5282999999999998</v>
      </c>
      <c r="D231">
        <v>19.4437</v>
      </c>
      <c r="E231">
        <v>453.10570000000001</v>
      </c>
      <c r="F231">
        <v>225.41050000000001</v>
      </c>
      <c r="G231">
        <v>126.7783</v>
      </c>
      <c r="H231">
        <v>140.0626</v>
      </c>
      <c r="I231">
        <v>227.21539999999999</v>
      </c>
      <c r="J231">
        <v>354.63479999999998</v>
      </c>
      <c r="K231">
        <v>455.02910000000003</v>
      </c>
      <c r="L231">
        <v>453.1311</v>
      </c>
      <c r="M231">
        <v>180.5393</v>
      </c>
      <c r="N231">
        <v>186.8511</v>
      </c>
      <c r="O231">
        <v>452.3537</v>
      </c>
      <c r="P231">
        <v>451.90870000000001</v>
      </c>
      <c r="Q231">
        <v>996.32640000000004</v>
      </c>
      <c r="R231">
        <v>455.98660000000001</v>
      </c>
      <c r="S231">
        <v>44.16</v>
      </c>
      <c r="T231">
        <v>72.933300000000003</v>
      </c>
      <c r="U231">
        <v>435.58550000000002</v>
      </c>
      <c r="V231">
        <v>466.06389999999999</v>
      </c>
      <c r="W231">
        <v>4.9635999999999996</v>
      </c>
      <c r="X231">
        <v>5.8935000000000004</v>
      </c>
      <c r="Y231">
        <v>44.436</v>
      </c>
    </row>
    <row r="232" spans="1:25" x14ac:dyDescent="0.25">
      <c r="A232" s="1">
        <v>43444</v>
      </c>
      <c r="B232">
        <v>69.333508170000002</v>
      </c>
      <c r="C232">
        <v>4.5917000000000003</v>
      </c>
      <c r="D232">
        <v>20.356200000000001</v>
      </c>
      <c r="E232">
        <v>453.32580000000002</v>
      </c>
      <c r="F232">
        <v>224.25460000000001</v>
      </c>
      <c r="G232">
        <v>125.36150000000001</v>
      </c>
      <c r="H232">
        <v>140.08680000000001</v>
      </c>
      <c r="I232">
        <v>222.78649999999999</v>
      </c>
      <c r="J232">
        <v>351.55990000000003</v>
      </c>
      <c r="K232">
        <v>455.23259999999999</v>
      </c>
      <c r="L232">
        <v>453.33949999999999</v>
      </c>
      <c r="M232">
        <v>179.99760000000001</v>
      </c>
      <c r="N232">
        <v>186.30260000000001</v>
      </c>
      <c r="O232">
        <v>452.46899999999999</v>
      </c>
      <c r="P232">
        <v>452.26209999999998</v>
      </c>
      <c r="Q232">
        <v>991.72969999999998</v>
      </c>
      <c r="R232">
        <v>449.72660000000002</v>
      </c>
      <c r="S232">
        <v>45.366700000000002</v>
      </c>
      <c r="T232">
        <v>71.756699999999995</v>
      </c>
      <c r="U232">
        <v>434.87630000000001</v>
      </c>
      <c r="V232">
        <v>467.10660000000001</v>
      </c>
      <c r="W232">
        <v>5.0528000000000004</v>
      </c>
      <c r="X232">
        <v>5.9413</v>
      </c>
      <c r="Y232">
        <v>44.711500000000001</v>
      </c>
    </row>
    <row r="233" spans="1:25" x14ac:dyDescent="0.25">
      <c r="A233" s="1">
        <v>43449</v>
      </c>
      <c r="B233">
        <v>68.011933619999994</v>
      </c>
      <c r="C233">
        <v>4.1032999999999999</v>
      </c>
      <c r="D233">
        <v>20.843</v>
      </c>
      <c r="E233">
        <v>444.09620000000001</v>
      </c>
      <c r="F233">
        <v>225.83019999999999</v>
      </c>
      <c r="G233">
        <v>123.6204</v>
      </c>
      <c r="H233">
        <v>146.58760000000001</v>
      </c>
      <c r="I233">
        <v>234.40979999999999</v>
      </c>
      <c r="J233">
        <v>339.20440000000002</v>
      </c>
      <c r="K233">
        <v>446.13569999999999</v>
      </c>
      <c r="L233">
        <v>443.9162</v>
      </c>
      <c r="M233">
        <v>185.19890000000001</v>
      </c>
      <c r="N233">
        <v>191.4316</v>
      </c>
      <c r="O233">
        <v>443.1551</v>
      </c>
      <c r="P233">
        <v>443.17790000000002</v>
      </c>
      <c r="Q233">
        <v>1008.1255</v>
      </c>
      <c r="R233">
        <v>445.52530000000002</v>
      </c>
      <c r="S233">
        <v>46.113300000000002</v>
      </c>
      <c r="T233">
        <v>73.196700000000007</v>
      </c>
      <c r="U233">
        <v>425.29270000000002</v>
      </c>
      <c r="V233">
        <v>457.33580000000001</v>
      </c>
      <c r="W233">
        <v>4.9837999999999996</v>
      </c>
      <c r="X233">
        <v>5.9432999999999998</v>
      </c>
      <c r="Y233">
        <v>49.254199999999997</v>
      </c>
    </row>
    <row r="234" spans="1:25" x14ac:dyDescent="0.25">
      <c r="A234" s="1">
        <v>43451</v>
      </c>
      <c r="B234">
        <v>68.403370929999994</v>
      </c>
      <c r="C234">
        <v>4.8099999999999996</v>
      </c>
      <c r="D234">
        <v>19.969799999999999</v>
      </c>
      <c r="E234">
        <v>441.10309999999998</v>
      </c>
      <c r="F234">
        <v>224.51400000000001</v>
      </c>
      <c r="G234">
        <v>123.0086</v>
      </c>
      <c r="H234">
        <v>141.96119999999999</v>
      </c>
      <c r="I234">
        <v>214.137</v>
      </c>
      <c r="J234">
        <v>337.34519999999998</v>
      </c>
      <c r="K234">
        <v>442.93889999999999</v>
      </c>
      <c r="L234">
        <v>440.98739999999998</v>
      </c>
      <c r="M234">
        <v>182.44200000000001</v>
      </c>
      <c r="N234">
        <v>188.99510000000001</v>
      </c>
      <c r="O234">
        <v>440.37540000000001</v>
      </c>
      <c r="P234">
        <v>440.11090000000002</v>
      </c>
      <c r="Q234">
        <v>991.67250000000001</v>
      </c>
      <c r="R234">
        <v>441.83260000000001</v>
      </c>
      <c r="S234">
        <v>43.38</v>
      </c>
      <c r="T234">
        <v>73.846699999999998</v>
      </c>
      <c r="U234">
        <v>422.96910000000003</v>
      </c>
      <c r="V234">
        <v>454.27510000000001</v>
      </c>
      <c r="W234">
        <v>4.9611000000000001</v>
      </c>
      <c r="X234">
        <v>5.8902999999999999</v>
      </c>
      <c r="Y234">
        <v>51.011000000000003</v>
      </c>
    </row>
    <row r="235" spans="1:25" x14ac:dyDescent="0.25">
      <c r="A235" s="1">
        <v>43454</v>
      </c>
      <c r="B235">
        <v>69.283692369999997</v>
      </c>
      <c r="C235">
        <v>4.5716999999999999</v>
      </c>
      <c r="D235">
        <v>20.461200000000002</v>
      </c>
      <c r="E235">
        <v>419.42739999999998</v>
      </c>
      <c r="F235">
        <v>225.3571</v>
      </c>
      <c r="G235">
        <v>123.3329</v>
      </c>
      <c r="H235">
        <v>136.16239999999999</v>
      </c>
      <c r="I235">
        <v>219.86760000000001</v>
      </c>
      <c r="J235">
        <v>319.68299999999999</v>
      </c>
      <c r="K235">
        <v>420.77769999999998</v>
      </c>
      <c r="L235">
        <v>419.01749999999998</v>
      </c>
      <c r="M235">
        <v>176.20830000000001</v>
      </c>
      <c r="N235">
        <v>182.29470000000001</v>
      </c>
      <c r="O235">
        <v>418.61939999999998</v>
      </c>
      <c r="P235">
        <v>419.29500000000002</v>
      </c>
      <c r="Q235">
        <v>973.18619999999999</v>
      </c>
      <c r="R235">
        <v>426.73379999999997</v>
      </c>
      <c r="S235">
        <v>43.538899999999998</v>
      </c>
      <c r="T235">
        <v>73.886700000000005</v>
      </c>
      <c r="U235">
        <v>400.31639999999999</v>
      </c>
      <c r="V235">
        <v>432.44830000000002</v>
      </c>
      <c r="W235">
        <v>5.2774000000000001</v>
      </c>
      <c r="X235">
        <v>5.9340000000000002</v>
      </c>
      <c r="Y235">
        <v>64.249600000000001</v>
      </c>
    </row>
    <row r="236" spans="1:25" x14ac:dyDescent="0.25">
      <c r="A236" s="1">
        <v>43456</v>
      </c>
      <c r="B236">
        <v>68.159138909999996</v>
      </c>
      <c r="C236">
        <v>3.9983</v>
      </c>
      <c r="D236">
        <v>21.425899999999999</v>
      </c>
      <c r="E236">
        <v>422.73250000000002</v>
      </c>
      <c r="F236">
        <v>230.08519999999999</v>
      </c>
      <c r="G236">
        <v>124.1195</v>
      </c>
      <c r="H236">
        <v>139.5044</v>
      </c>
      <c r="I236">
        <v>223.41130000000001</v>
      </c>
      <c r="J236">
        <v>318.447</v>
      </c>
      <c r="K236">
        <v>424.25670000000002</v>
      </c>
      <c r="L236">
        <v>422.5136</v>
      </c>
      <c r="M236">
        <v>179.35409999999999</v>
      </c>
      <c r="N236">
        <v>185.5565</v>
      </c>
      <c r="O236">
        <v>421.74919999999997</v>
      </c>
      <c r="P236">
        <v>422.41039999999998</v>
      </c>
      <c r="Q236">
        <v>1000.6257000000001</v>
      </c>
      <c r="R236">
        <v>437.02859999999998</v>
      </c>
      <c r="S236">
        <v>44</v>
      </c>
      <c r="T236">
        <v>73.548299999999998</v>
      </c>
      <c r="U236">
        <v>402.83080000000001</v>
      </c>
      <c r="V236">
        <v>435.8587</v>
      </c>
      <c r="W236">
        <v>5.0894000000000004</v>
      </c>
      <c r="X236">
        <v>5.9073000000000002</v>
      </c>
      <c r="Y236">
        <v>64.313500000000005</v>
      </c>
    </row>
    <row r="237" spans="1:25" x14ac:dyDescent="0.25">
      <c r="A237" s="1">
        <v>43461</v>
      </c>
      <c r="B237">
        <v>68.450253119999999</v>
      </c>
      <c r="C237">
        <v>7.31</v>
      </c>
      <c r="D237">
        <v>16.285900000000002</v>
      </c>
      <c r="E237">
        <v>423.51929999999999</v>
      </c>
      <c r="F237">
        <v>229.2319</v>
      </c>
      <c r="G237">
        <v>119.6253</v>
      </c>
      <c r="H237">
        <v>129.61340000000001</v>
      </c>
      <c r="I237">
        <v>174.74279999999999</v>
      </c>
      <c r="J237">
        <v>329.70760000000001</v>
      </c>
      <c r="K237">
        <v>425.66309999999999</v>
      </c>
      <c r="L237">
        <v>423.91890000000001</v>
      </c>
      <c r="M237">
        <v>169.99780000000001</v>
      </c>
      <c r="N237">
        <v>176.2988</v>
      </c>
      <c r="O237">
        <v>422.38499999999999</v>
      </c>
      <c r="P237">
        <v>422.1103</v>
      </c>
      <c r="Q237">
        <v>890.10839999999996</v>
      </c>
      <c r="R237">
        <v>423.34120000000001</v>
      </c>
      <c r="S237">
        <v>34.51</v>
      </c>
      <c r="T237">
        <v>72.36</v>
      </c>
      <c r="U237">
        <v>409.37720000000002</v>
      </c>
      <c r="V237">
        <v>435.73919999999998</v>
      </c>
      <c r="W237">
        <v>5.5644</v>
      </c>
      <c r="X237">
        <v>6.4218999999999999</v>
      </c>
      <c r="Y237">
        <v>61.379800000000003</v>
      </c>
    </row>
    <row r="238" spans="1:25" x14ac:dyDescent="0.25">
      <c r="A238" s="1">
        <v>43463</v>
      </c>
      <c r="B238">
        <v>69.369560530000001</v>
      </c>
      <c r="C238">
        <v>6.9432999999999998</v>
      </c>
      <c r="D238">
        <v>17.1022</v>
      </c>
      <c r="E238">
        <v>441.77460000000002</v>
      </c>
      <c r="F238">
        <v>230.02420000000001</v>
      </c>
      <c r="G238">
        <v>119.68049999999999</v>
      </c>
      <c r="H238">
        <v>128.09880000000001</v>
      </c>
      <c r="I238">
        <v>186.7045</v>
      </c>
      <c r="J238">
        <v>347.36720000000003</v>
      </c>
      <c r="K238">
        <v>443.96890000000002</v>
      </c>
      <c r="L238">
        <v>442.04309999999998</v>
      </c>
      <c r="M238">
        <v>172.31950000000001</v>
      </c>
      <c r="N238">
        <v>178.6412</v>
      </c>
      <c r="O238">
        <v>440.82299999999998</v>
      </c>
      <c r="P238">
        <v>440.26350000000002</v>
      </c>
      <c r="Q238">
        <v>896.12429999999995</v>
      </c>
      <c r="R238">
        <v>421.45420000000001</v>
      </c>
      <c r="S238">
        <v>36.950000000000003</v>
      </c>
      <c r="T238">
        <v>71.923299999999998</v>
      </c>
      <c r="U238">
        <v>426.86669999999998</v>
      </c>
      <c r="V238">
        <v>454.4289</v>
      </c>
      <c r="W238">
        <v>5.6204000000000001</v>
      </c>
      <c r="X238">
        <v>6.4461000000000004</v>
      </c>
      <c r="Y238">
        <v>50.348700000000001</v>
      </c>
    </row>
    <row r="239" spans="1:25" x14ac:dyDescent="0.25">
      <c r="A239" s="1">
        <v>43465</v>
      </c>
      <c r="B239">
        <v>68.546334740000006</v>
      </c>
      <c r="C239">
        <v>7.0067000000000004</v>
      </c>
      <c r="D239">
        <v>16.132999999999999</v>
      </c>
      <c r="E239">
        <v>445.51510000000002</v>
      </c>
      <c r="F239">
        <v>230.2073</v>
      </c>
      <c r="G239">
        <v>119.93810000000001</v>
      </c>
      <c r="H239">
        <v>128.3468</v>
      </c>
      <c r="I239">
        <v>182.55340000000001</v>
      </c>
      <c r="J239">
        <v>352.93200000000002</v>
      </c>
      <c r="K239">
        <v>448.024</v>
      </c>
      <c r="L239">
        <v>446.62509999999997</v>
      </c>
      <c r="M239">
        <v>173.38890000000001</v>
      </c>
      <c r="N239">
        <v>179.4025</v>
      </c>
      <c r="O239">
        <v>443.46530000000001</v>
      </c>
      <c r="P239">
        <v>443.94600000000003</v>
      </c>
      <c r="Q239">
        <v>913.22580000000005</v>
      </c>
      <c r="R239">
        <v>439.16739999999999</v>
      </c>
      <c r="S239">
        <v>36.6267</v>
      </c>
      <c r="T239">
        <v>72.906700000000001</v>
      </c>
      <c r="U239">
        <v>431.89089999999999</v>
      </c>
      <c r="V239">
        <v>458.71420000000001</v>
      </c>
      <c r="W239">
        <v>5.3941999999999997</v>
      </c>
      <c r="X239">
        <v>6.4058999999999999</v>
      </c>
      <c r="Y239">
        <v>47.813099999999999</v>
      </c>
    </row>
    <row r="240" spans="1:25" x14ac:dyDescent="0.25">
      <c r="A240" s="1">
        <v>43468</v>
      </c>
      <c r="B240">
        <v>69.322753689999999</v>
      </c>
      <c r="C240">
        <v>6.38</v>
      </c>
      <c r="D240">
        <v>16.495999999999999</v>
      </c>
      <c r="E240">
        <v>459.59719999999999</v>
      </c>
      <c r="F240">
        <v>229.21279999999999</v>
      </c>
      <c r="G240">
        <v>118.6524</v>
      </c>
      <c r="H240">
        <v>127.03189999999999</v>
      </c>
      <c r="I240">
        <v>213.74359999999999</v>
      </c>
      <c r="J240">
        <v>364.69869999999997</v>
      </c>
      <c r="K240">
        <v>462.34840000000003</v>
      </c>
      <c r="L240">
        <v>460.36180000000002</v>
      </c>
      <c r="M240">
        <v>173.20609999999999</v>
      </c>
      <c r="N240">
        <v>179.53389999999999</v>
      </c>
      <c r="O240">
        <v>458.83879999999999</v>
      </c>
      <c r="P240">
        <v>456.83980000000003</v>
      </c>
      <c r="Q240">
        <v>937.51049999999998</v>
      </c>
      <c r="R240">
        <v>455.12830000000002</v>
      </c>
      <c r="S240">
        <v>41.66</v>
      </c>
      <c r="T240">
        <v>71.6267</v>
      </c>
      <c r="U240">
        <v>445.85230000000001</v>
      </c>
      <c r="V240">
        <v>473.65019999999998</v>
      </c>
      <c r="W240">
        <v>5.4996</v>
      </c>
      <c r="X240">
        <v>6.4832000000000001</v>
      </c>
      <c r="Y240">
        <v>41.156500000000001</v>
      </c>
    </row>
    <row r="241" spans="1:25" x14ac:dyDescent="0.25">
      <c r="A241" s="1">
        <v>43470</v>
      </c>
      <c r="B241">
        <v>69.427678790000002</v>
      </c>
      <c r="C241">
        <v>4.5658000000000003</v>
      </c>
      <c r="D241">
        <v>19.967500000000001</v>
      </c>
      <c r="E241">
        <v>457.43939999999998</v>
      </c>
      <c r="F241">
        <v>228.8288</v>
      </c>
      <c r="G241">
        <v>118.1901</v>
      </c>
      <c r="H241">
        <v>129.7405</v>
      </c>
      <c r="I241">
        <v>241.58099999999999</v>
      </c>
      <c r="J241">
        <v>353.95190000000002</v>
      </c>
      <c r="K241">
        <v>459.78489999999999</v>
      </c>
      <c r="L241">
        <v>457.69920000000002</v>
      </c>
      <c r="M241">
        <v>173.7732</v>
      </c>
      <c r="N241">
        <v>180.12010000000001</v>
      </c>
      <c r="O241">
        <v>456.83980000000003</v>
      </c>
      <c r="P241">
        <v>455.43349999999998</v>
      </c>
      <c r="Q241">
        <v>1001.3695</v>
      </c>
      <c r="R241">
        <v>450.96260000000001</v>
      </c>
      <c r="S241">
        <v>47.265000000000001</v>
      </c>
      <c r="T241">
        <v>71.793300000000002</v>
      </c>
      <c r="U241">
        <v>439.81740000000002</v>
      </c>
      <c r="V241">
        <v>471.2749</v>
      </c>
      <c r="W241">
        <v>6.7149000000000001</v>
      </c>
      <c r="X241">
        <v>8.0840999999999994</v>
      </c>
      <c r="Y241">
        <v>43.421999999999997</v>
      </c>
    </row>
    <row r="242" spans="1:25" x14ac:dyDescent="0.25">
      <c r="A242" s="1">
        <v>43472</v>
      </c>
      <c r="B242">
        <v>69.443281929999998</v>
      </c>
      <c r="C242">
        <v>5.5711000000000004</v>
      </c>
      <c r="D242">
        <v>19.081</v>
      </c>
      <c r="E242">
        <v>456.30180000000001</v>
      </c>
      <c r="F242">
        <v>230.38910000000001</v>
      </c>
      <c r="G242">
        <v>117.5277</v>
      </c>
      <c r="H242">
        <v>129.66679999999999</v>
      </c>
      <c r="I242">
        <v>236.14259999999999</v>
      </c>
      <c r="J242">
        <v>353.37450000000001</v>
      </c>
      <c r="K242">
        <v>458.64800000000002</v>
      </c>
      <c r="L242">
        <v>457.10879999999997</v>
      </c>
      <c r="M242">
        <v>173.24539999999999</v>
      </c>
      <c r="N242">
        <v>179.41820000000001</v>
      </c>
      <c r="O242">
        <v>455.11309999999997</v>
      </c>
      <c r="P242">
        <v>454.3374</v>
      </c>
      <c r="Q242">
        <v>980.56380000000001</v>
      </c>
      <c r="R242">
        <v>457.08150000000001</v>
      </c>
      <c r="S242">
        <v>46.46</v>
      </c>
      <c r="T242">
        <v>71.319999999999993</v>
      </c>
      <c r="U242">
        <v>439.56700000000001</v>
      </c>
      <c r="V242">
        <v>470.93150000000003</v>
      </c>
      <c r="W242">
        <v>6.5092999999999996</v>
      </c>
      <c r="X242">
        <v>7.7252999999999998</v>
      </c>
      <c r="Y242">
        <v>43.8887</v>
      </c>
    </row>
    <row r="243" spans="1:25" x14ac:dyDescent="0.25">
      <c r="A243" s="1">
        <v>43475</v>
      </c>
      <c r="B243">
        <v>67.979701300000002</v>
      </c>
      <c r="C243">
        <v>7.1058000000000003</v>
      </c>
      <c r="D243">
        <v>15.975</v>
      </c>
      <c r="E243">
        <v>457.31560000000002</v>
      </c>
      <c r="F243">
        <v>228.52869999999999</v>
      </c>
      <c r="G243">
        <v>116.9849</v>
      </c>
      <c r="H243">
        <v>126.8233</v>
      </c>
      <c r="I243">
        <v>193.708</v>
      </c>
      <c r="J243">
        <v>361.50940000000003</v>
      </c>
      <c r="K243">
        <v>460.18920000000003</v>
      </c>
      <c r="L243">
        <v>457.97239999999999</v>
      </c>
      <c r="M243">
        <v>173.75</v>
      </c>
      <c r="N243">
        <v>180.14429999999999</v>
      </c>
      <c r="O243">
        <v>456.83980000000003</v>
      </c>
      <c r="P243">
        <v>454.2611</v>
      </c>
      <c r="Q243">
        <v>923.96439999999996</v>
      </c>
      <c r="R243">
        <v>451.5908</v>
      </c>
      <c r="S243">
        <v>37.465600000000002</v>
      </c>
      <c r="T243">
        <v>71.599999999999994</v>
      </c>
      <c r="U243">
        <v>444.21420000000001</v>
      </c>
      <c r="V243">
        <v>470.63650000000001</v>
      </c>
      <c r="W243">
        <v>5.3403</v>
      </c>
      <c r="X243">
        <v>6.4135</v>
      </c>
      <c r="Y243">
        <v>42.011600000000001</v>
      </c>
    </row>
    <row r="244" spans="1:25" x14ac:dyDescent="0.25">
      <c r="A244" s="1">
        <v>43477</v>
      </c>
      <c r="B244">
        <v>68.806119480000007</v>
      </c>
      <c r="C244">
        <v>5.9267000000000003</v>
      </c>
      <c r="D244">
        <v>16.425000000000001</v>
      </c>
      <c r="E244">
        <v>458.43529999999998</v>
      </c>
      <c r="F244">
        <v>230.05850000000001</v>
      </c>
      <c r="G244">
        <v>119.10550000000001</v>
      </c>
      <c r="H244">
        <v>130.3023</v>
      </c>
      <c r="I244">
        <v>191.09870000000001</v>
      </c>
      <c r="J244">
        <v>361.88330000000002</v>
      </c>
      <c r="K244">
        <v>461.00940000000003</v>
      </c>
      <c r="L244">
        <v>459.22500000000002</v>
      </c>
      <c r="M244">
        <v>175.33099999999999</v>
      </c>
      <c r="N244">
        <v>181.67789999999999</v>
      </c>
      <c r="O244">
        <v>457.56470000000002</v>
      </c>
      <c r="P244">
        <v>455.94209999999998</v>
      </c>
      <c r="Q244">
        <v>948.47410000000002</v>
      </c>
      <c r="R244">
        <v>450.23270000000002</v>
      </c>
      <c r="S244">
        <v>39.03</v>
      </c>
      <c r="T244">
        <v>72.196700000000007</v>
      </c>
      <c r="U244">
        <v>444.58440000000002</v>
      </c>
      <c r="V244">
        <v>472.57190000000003</v>
      </c>
      <c r="W244">
        <v>5.4928999999999997</v>
      </c>
      <c r="X244">
        <v>6.3788999999999998</v>
      </c>
      <c r="Y244">
        <v>41.286700000000003</v>
      </c>
    </row>
    <row r="245" spans="1:25" x14ac:dyDescent="0.25">
      <c r="A245" s="1">
        <v>43479</v>
      </c>
      <c r="B245">
        <v>69.489598619999995</v>
      </c>
      <c r="C245">
        <v>8.0216999999999992</v>
      </c>
      <c r="D245">
        <v>16.131799999999998</v>
      </c>
      <c r="E245">
        <v>459.13510000000002</v>
      </c>
      <c r="F245">
        <v>229.68209999999999</v>
      </c>
      <c r="G245">
        <v>117.51390000000001</v>
      </c>
      <c r="H245">
        <v>128.4205</v>
      </c>
      <c r="I245">
        <v>204.99</v>
      </c>
      <c r="J245">
        <v>361.3415</v>
      </c>
      <c r="K245">
        <v>461.06659999999999</v>
      </c>
      <c r="L245">
        <v>459.42649999999998</v>
      </c>
      <c r="M245">
        <v>174.63890000000001</v>
      </c>
      <c r="N245">
        <v>180.8691</v>
      </c>
      <c r="O245">
        <v>458.5514</v>
      </c>
      <c r="P245">
        <v>457.49599999999998</v>
      </c>
      <c r="Q245">
        <v>921.26350000000002</v>
      </c>
      <c r="R245">
        <v>461.65410000000003</v>
      </c>
      <c r="S245">
        <v>40.133299999999998</v>
      </c>
      <c r="T245">
        <v>71.881100000000004</v>
      </c>
      <c r="U245">
        <v>444.9348</v>
      </c>
      <c r="V245">
        <v>468.91739999999999</v>
      </c>
      <c r="W245">
        <v>5.5777000000000001</v>
      </c>
      <c r="X245">
        <v>6.4707999999999997</v>
      </c>
      <c r="Y245">
        <v>41.268000000000001</v>
      </c>
    </row>
    <row r="246" spans="1:25" x14ac:dyDescent="0.25">
      <c r="A246" s="1">
        <v>43482</v>
      </c>
      <c r="B246">
        <v>69.128728600000002</v>
      </c>
      <c r="C246">
        <v>8.1982999999999997</v>
      </c>
      <c r="D246">
        <v>16.3124</v>
      </c>
      <c r="E246">
        <v>459.19990000000001</v>
      </c>
      <c r="F246">
        <v>229.94210000000001</v>
      </c>
      <c r="G246">
        <v>117.7025</v>
      </c>
      <c r="H246">
        <v>125.5936</v>
      </c>
      <c r="I246">
        <v>209.98</v>
      </c>
      <c r="J246">
        <v>363.33300000000003</v>
      </c>
      <c r="K246">
        <v>461.18619999999999</v>
      </c>
      <c r="L246">
        <v>459.57</v>
      </c>
      <c r="M246">
        <v>172.2269</v>
      </c>
      <c r="N246">
        <v>178.48859999999999</v>
      </c>
      <c r="O246">
        <v>458.42930000000001</v>
      </c>
      <c r="P246">
        <v>457.61430000000001</v>
      </c>
      <c r="Q246">
        <v>911.45190000000002</v>
      </c>
      <c r="R246">
        <v>461.82960000000003</v>
      </c>
      <c r="S246">
        <v>41.363300000000002</v>
      </c>
      <c r="T246">
        <v>72.256699999999995</v>
      </c>
      <c r="U246">
        <v>444.87369999999999</v>
      </c>
      <c r="V246">
        <v>472.57190000000003</v>
      </c>
      <c r="W246">
        <v>5.5686999999999998</v>
      </c>
      <c r="X246">
        <v>6.4081000000000001</v>
      </c>
      <c r="Y246">
        <v>41.281100000000002</v>
      </c>
    </row>
    <row r="247" spans="1:25" x14ac:dyDescent="0.25">
      <c r="A247" s="1">
        <v>43484</v>
      </c>
      <c r="B247">
        <v>69.883492680000003</v>
      </c>
      <c r="C247">
        <v>6.0049999999999999</v>
      </c>
      <c r="D247">
        <v>21.0017</v>
      </c>
      <c r="E247">
        <v>479.26429999999999</v>
      </c>
      <c r="F247">
        <v>229.81559999999999</v>
      </c>
      <c r="G247">
        <v>121.5688</v>
      </c>
      <c r="H247">
        <v>138.5455</v>
      </c>
      <c r="I247">
        <v>278.4846</v>
      </c>
      <c r="J247">
        <v>375.46589999999998</v>
      </c>
      <c r="K247">
        <v>480.80919999999998</v>
      </c>
      <c r="L247">
        <v>479.89139999999998</v>
      </c>
      <c r="M247">
        <v>182.66419999999999</v>
      </c>
      <c r="N247">
        <v>188.1583</v>
      </c>
      <c r="O247">
        <v>478.6628</v>
      </c>
      <c r="P247">
        <v>477.69380000000001</v>
      </c>
      <c r="Q247">
        <v>993.8125</v>
      </c>
      <c r="R247">
        <v>486.4169</v>
      </c>
      <c r="S247">
        <v>54.1267</v>
      </c>
      <c r="T247">
        <v>72.984999999999999</v>
      </c>
      <c r="U247">
        <v>459.80759999999998</v>
      </c>
      <c r="V247">
        <v>492.66289999999998</v>
      </c>
      <c r="W247">
        <v>5.5179</v>
      </c>
      <c r="X247">
        <v>6.4398999999999997</v>
      </c>
      <c r="Y247">
        <v>34.528199999999998</v>
      </c>
    </row>
    <row r="248" spans="1:25" x14ac:dyDescent="0.25">
      <c r="A248" s="1">
        <v>43486</v>
      </c>
      <c r="B248">
        <v>69.790090809999995</v>
      </c>
      <c r="C248">
        <v>6.0541999999999998</v>
      </c>
      <c r="D248">
        <v>20.845500000000001</v>
      </c>
      <c r="E248">
        <v>465.84120000000001</v>
      </c>
      <c r="F248">
        <v>229.649</v>
      </c>
      <c r="G248">
        <v>119.9151</v>
      </c>
      <c r="H248">
        <v>125.1536</v>
      </c>
      <c r="I248">
        <v>257.91379999999998</v>
      </c>
      <c r="J248">
        <v>365.28370000000001</v>
      </c>
      <c r="K248">
        <v>467.4932</v>
      </c>
      <c r="L248">
        <v>466.1431</v>
      </c>
      <c r="M248">
        <v>176.97450000000001</v>
      </c>
      <c r="N248">
        <v>182.8288</v>
      </c>
      <c r="O248">
        <v>465.1026</v>
      </c>
      <c r="P248">
        <v>464.62580000000003</v>
      </c>
      <c r="Q248">
        <v>978.851</v>
      </c>
      <c r="R248">
        <v>472.36590000000001</v>
      </c>
      <c r="S248">
        <v>52.3</v>
      </c>
      <c r="T248">
        <v>73.12</v>
      </c>
      <c r="U248">
        <v>446.64769999999999</v>
      </c>
      <c r="V248">
        <v>479.1816</v>
      </c>
      <c r="W248">
        <v>5.6314000000000002</v>
      </c>
      <c r="X248">
        <v>6.4550000000000001</v>
      </c>
      <c r="Y248">
        <v>40.589500000000001</v>
      </c>
    </row>
    <row r="249" spans="1:25" x14ac:dyDescent="0.25">
      <c r="A249" s="1">
        <v>43489</v>
      </c>
      <c r="B249">
        <v>69.383168499999996</v>
      </c>
      <c r="C249">
        <v>6.0250000000000004</v>
      </c>
      <c r="D249">
        <v>19.002400000000002</v>
      </c>
      <c r="E249">
        <v>465.60399999999998</v>
      </c>
      <c r="F249">
        <v>230.0795</v>
      </c>
      <c r="G249">
        <v>122.8058</v>
      </c>
      <c r="H249">
        <v>131.04650000000001</v>
      </c>
      <c r="I249">
        <v>229.0812</v>
      </c>
      <c r="J249">
        <v>366.17899999999997</v>
      </c>
      <c r="K249">
        <v>467.31270000000001</v>
      </c>
      <c r="L249">
        <v>466.1825</v>
      </c>
      <c r="M249">
        <v>178.43979999999999</v>
      </c>
      <c r="N249">
        <v>184.2251</v>
      </c>
      <c r="O249">
        <v>464.88130000000001</v>
      </c>
      <c r="P249">
        <v>464.03960000000001</v>
      </c>
      <c r="Q249">
        <v>960.70039999999995</v>
      </c>
      <c r="R249">
        <v>467.12950000000001</v>
      </c>
      <c r="S249">
        <v>47.08</v>
      </c>
      <c r="T249">
        <v>73.026700000000005</v>
      </c>
      <c r="U249">
        <v>448.31020000000001</v>
      </c>
      <c r="V249">
        <v>478.98070000000001</v>
      </c>
      <c r="W249">
        <v>5.3544999999999998</v>
      </c>
      <c r="X249">
        <v>6.4016000000000002</v>
      </c>
      <c r="Y249">
        <v>39.5276</v>
      </c>
    </row>
    <row r="250" spans="1:25" x14ac:dyDescent="0.25">
      <c r="A250" s="1">
        <v>43491</v>
      </c>
      <c r="B250">
        <v>69.037071159999996</v>
      </c>
      <c r="C250">
        <v>6.1982999999999997</v>
      </c>
      <c r="D250">
        <v>16.4131</v>
      </c>
      <c r="E250">
        <v>466.3347</v>
      </c>
      <c r="F250">
        <v>229.73929999999999</v>
      </c>
      <c r="G250">
        <v>121.4354</v>
      </c>
      <c r="H250">
        <v>130.81379999999999</v>
      </c>
      <c r="I250">
        <v>212.63849999999999</v>
      </c>
      <c r="J250">
        <v>341.59640000000002</v>
      </c>
      <c r="K250">
        <v>468.34010000000001</v>
      </c>
      <c r="L250">
        <v>467.0299</v>
      </c>
      <c r="M250">
        <v>174.76390000000001</v>
      </c>
      <c r="N250">
        <v>180.76490000000001</v>
      </c>
      <c r="O250">
        <v>465.4282</v>
      </c>
      <c r="P250">
        <v>464.54059999999998</v>
      </c>
      <c r="Q250">
        <v>942.77869999999996</v>
      </c>
      <c r="R250">
        <v>462.57470000000001</v>
      </c>
      <c r="S250">
        <v>41.9133</v>
      </c>
      <c r="T250">
        <v>72.276700000000005</v>
      </c>
      <c r="U250">
        <v>451.92689999999999</v>
      </c>
      <c r="V250">
        <v>479.029</v>
      </c>
      <c r="W250">
        <v>5.5590000000000002</v>
      </c>
      <c r="X250">
        <v>6.4470000000000001</v>
      </c>
      <c r="Y250">
        <v>38.850700000000003</v>
      </c>
    </row>
    <row r="251" spans="1:25" x14ac:dyDescent="0.25">
      <c r="A251" s="1">
        <v>43493</v>
      </c>
      <c r="B251">
        <v>69.202424780000001</v>
      </c>
      <c r="C251">
        <v>5.7816999999999998</v>
      </c>
      <c r="D251">
        <v>17.238499999999998</v>
      </c>
      <c r="E251">
        <v>477.88159999999999</v>
      </c>
      <c r="F251">
        <v>230.50489999999999</v>
      </c>
      <c r="G251">
        <v>118.8604</v>
      </c>
      <c r="H251">
        <v>128.96729999999999</v>
      </c>
      <c r="I251">
        <v>225.1412</v>
      </c>
      <c r="J251">
        <v>349.8965</v>
      </c>
      <c r="K251">
        <v>479.76650000000001</v>
      </c>
      <c r="L251">
        <v>478.46519999999998</v>
      </c>
      <c r="M251">
        <v>176.2176</v>
      </c>
      <c r="N251">
        <v>182.3646</v>
      </c>
      <c r="O251">
        <v>477.25639999999999</v>
      </c>
      <c r="P251">
        <v>476.03820000000002</v>
      </c>
      <c r="Q251">
        <v>957.78980000000001</v>
      </c>
      <c r="R251">
        <v>472.98390000000001</v>
      </c>
      <c r="S251">
        <v>45.656700000000001</v>
      </c>
      <c r="T251">
        <v>72.156700000000001</v>
      </c>
      <c r="U251">
        <v>462.52809999999999</v>
      </c>
      <c r="V251">
        <v>491.2362</v>
      </c>
      <c r="W251">
        <v>5.6341999999999999</v>
      </c>
      <c r="X251">
        <v>6.4359999999999999</v>
      </c>
      <c r="Y251">
        <v>34.265300000000003</v>
      </c>
    </row>
    <row r="252" spans="1:25" x14ac:dyDescent="0.25">
      <c r="A252" s="1">
        <v>43496</v>
      </c>
      <c r="B252">
        <v>69.409546079999998</v>
      </c>
      <c r="C252">
        <v>5.95</v>
      </c>
      <c r="D252">
        <v>16.986599999999999</v>
      </c>
      <c r="E252">
        <v>472.31760000000003</v>
      </c>
      <c r="F252">
        <v>230.66380000000001</v>
      </c>
      <c r="G252">
        <v>120.4027</v>
      </c>
      <c r="H252">
        <v>130.53280000000001</v>
      </c>
      <c r="I252">
        <v>223.59649999999999</v>
      </c>
      <c r="J252">
        <v>345.9366</v>
      </c>
      <c r="K252">
        <v>474.5378</v>
      </c>
      <c r="L252">
        <v>473.11450000000002</v>
      </c>
      <c r="M252">
        <v>176.33099999999999</v>
      </c>
      <c r="N252">
        <v>182.2578</v>
      </c>
      <c r="O252">
        <v>471.4597</v>
      </c>
      <c r="P252">
        <v>470.15839999999997</v>
      </c>
      <c r="Q252">
        <v>944.7319</v>
      </c>
      <c r="R252">
        <v>456.19639999999998</v>
      </c>
      <c r="S252">
        <v>44.827800000000003</v>
      </c>
      <c r="T252">
        <v>72.55</v>
      </c>
      <c r="U252">
        <v>457.55110000000002</v>
      </c>
      <c r="V252">
        <v>485.87860000000001</v>
      </c>
      <c r="W252">
        <v>5.4809999999999999</v>
      </c>
      <c r="X252">
        <v>6.3574999999999999</v>
      </c>
      <c r="Y252">
        <v>36.5717</v>
      </c>
    </row>
    <row r="253" spans="1:25" x14ac:dyDescent="0.25">
      <c r="A253" s="1">
        <v>43499</v>
      </c>
      <c r="B253">
        <v>69.07271059</v>
      </c>
      <c r="C253">
        <v>6.2583000000000002</v>
      </c>
      <c r="D253">
        <v>16.677800000000001</v>
      </c>
      <c r="E253">
        <v>467.00009999999997</v>
      </c>
      <c r="F253">
        <v>230.52260000000001</v>
      </c>
      <c r="G253">
        <v>119.69889999999999</v>
      </c>
      <c r="H253">
        <v>128.5248</v>
      </c>
      <c r="I253">
        <v>213.56129999999999</v>
      </c>
      <c r="J253">
        <v>343.495</v>
      </c>
      <c r="K253">
        <v>469.3802</v>
      </c>
      <c r="L253">
        <v>467.99540000000002</v>
      </c>
      <c r="M253">
        <v>174.64349999999999</v>
      </c>
      <c r="N253">
        <v>180.5093</v>
      </c>
      <c r="O253">
        <v>466.41239999999999</v>
      </c>
      <c r="P253">
        <v>464.21249999999998</v>
      </c>
      <c r="Q253">
        <v>942.69090000000006</v>
      </c>
      <c r="R253">
        <v>459.80520000000001</v>
      </c>
      <c r="S253">
        <v>41.707799999999999</v>
      </c>
      <c r="T253">
        <v>72.224999999999994</v>
      </c>
      <c r="U253">
        <v>452.70249999999999</v>
      </c>
      <c r="V253">
        <v>480.28789999999998</v>
      </c>
      <c r="W253">
        <v>5.4726999999999997</v>
      </c>
      <c r="X253">
        <v>6.4175000000000004</v>
      </c>
      <c r="Y253">
        <v>38.105400000000003</v>
      </c>
    </row>
    <row r="254" spans="1:25" x14ac:dyDescent="0.25">
      <c r="A254" s="1">
        <v>43500</v>
      </c>
      <c r="B254">
        <v>68.128287929999999</v>
      </c>
      <c r="C254">
        <v>5.9866999999999999</v>
      </c>
      <c r="D254">
        <v>16.8766</v>
      </c>
      <c r="E254">
        <v>472.27010000000001</v>
      </c>
      <c r="F254">
        <v>225.642</v>
      </c>
      <c r="G254">
        <v>119.0825</v>
      </c>
      <c r="H254">
        <v>131.04910000000001</v>
      </c>
      <c r="I254">
        <v>217.4117</v>
      </c>
      <c r="J254">
        <v>346.19600000000003</v>
      </c>
      <c r="K254">
        <v>474.65989999999999</v>
      </c>
      <c r="L254">
        <v>473.03809999999999</v>
      </c>
      <c r="M254">
        <v>177.1088</v>
      </c>
      <c r="N254">
        <v>183.18100000000001</v>
      </c>
      <c r="O254">
        <v>471.39440000000002</v>
      </c>
      <c r="P254">
        <v>469.988</v>
      </c>
      <c r="Q254">
        <v>944.57929999999999</v>
      </c>
      <c r="R254">
        <v>462.09910000000002</v>
      </c>
      <c r="S254">
        <v>43.576700000000002</v>
      </c>
      <c r="T254">
        <v>72.36</v>
      </c>
      <c r="U254">
        <v>457.78320000000002</v>
      </c>
      <c r="V254">
        <v>486.02530000000002</v>
      </c>
      <c r="W254">
        <v>5.4596999999999998</v>
      </c>
      <c r="X254">
        <v>6.3291000000000004</v>
      </c>
      <c r="Y254">
        <v>35.629800000000003</v>
      </c>
    </row>
  </sheetData>
  <pageMargins left="0.7" right="0.7" top="0.75" bottom="0.75" header="0.3" footer="0.3"/>
  <headerFooter>
    <oddHeader>&amp;C&amp;"Calibri"&amp;10&amp;K000000 Internal&amp;1#_x000D_</oddHeader>
    <oddFooter>&amp;C_x000D_&amp;1#&amp;"Calibri"&amp;10&amp;K000000 Internal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46EED-A93C-4403-A229-364BFAD7266A}">
  <dimension ref="A1:AB93"/>
  <sheetViews>
    <sheetView tabSelected="1" zoomScaleNormal="100" workbookViewId="0">
      <selection activeCell="D9" sqref="D9"/>
    </sheetView>
  </sheetViews>
  <sheetFormatPr defaultRowHeight="15" x14ac:dyDescent="0.25"/>
  <cols>
    <col min="2" max="2" width="18.140625" customWidth="1"/>
    <col min="3" max="3" width="9.42578125" bestFit="1" customWidth="1"/>
    <col min="4" max="4" width="16.85546875" customWidth="1"/>
  </cols>
  <sheetData>
    <row r="1" spans="1:3" x14ac:dyDescent="0.25">
      <c r="A1" t="s">
        <v>38</v>
      </c>
    </row>
    <row r="2" spans="1:3" x14ac:dyDescent="0.25">
      <c r="B2" s="2" t="s">
        <v>39</v>
      </c>
    </row>
    <row r="3" spans="1:3" x14ac:dyDescent="0.25">
      <c r="B3" s="2"/>
    </row>
    <row r="5" spans="1:3" x14ac:dyDescent="0.25">
      <c r="A5" s="3" t="s">
        <v>40</v>
      </c>
    </row>
    <row r="6" spans="1:3" x14ac:dyDescent="0.25">
      <c r="C6" t="e" cm="1" vm="1">
        <f t="array" ref="C6">_xlfn._xlws.PY(0,1,Table1[#All])</f>
        <v>#VALUE!</v>
      </c>
    </row>
    <row r="8" spans="1:3" x14ac:dyDescent="0.25">
      <c r="A8" s="3" t="s">
        <v>41</v>
      </c>
    </row>
    <row r="10" spans="1:3" x14ac:dyDescent="0.25">
      <c r="B10" t="s">
        <v>42</v>
      </c>
      <c r="C10" s="2" t="e" cm="1" vm="2">
        <f t="array" ref="C10">_xlfn._xlws.PY(1,1)</f>
        <v>#VALUE!</v>
      </c>
    </row>
    <row r="29" spans="2:4" x14ac:dyDescent="0.25">
      <c r="B29" t="s">
        <v>43</v>
      </c>
      <c r="C29" t="e" cm="1" vm="3">
        <f t="array" ref="C29">_xlfn._xlws.PY(2,1)</f>
        <v>#VALUE!</v>
      </c>
      <c r="D29" t="s">
        <v>44</v>
      </c>
    </row>
    <row r="33" spans="1:28" x14ac:dyDescent="0.25">
      <c r="A33" s="3" t="s">
        <v>45</v>
      </c>
    </row>
    <row r="35" spans="1:28" x14ac:dyDescent="0.25">
      <c r="B35" t="s">
        <v>46</v>
      </c>
      <c r="C35" t="str" cm="1">
        <f t="array" ref="C35:AB43">_xlfn._xlws.PY(3,0)</f>
        <v/>
      </c>
      <c r="D35" t="str">
        <v>Date</v>
      </c>
      <c r="E35" t="str">
        <v>yield</v>
      </c>
      <c r="F35" t="str">
        <v>OC1</v>
      </c>
      <c r="G35" t="str">
        <v>Temp11</v>
      </c>
      <c r="H35" t="str">
        <v>Temp12</v>
      </c>
      <c r="I35" t="str">
        <v>PressureC1</v>
      </c>
      <c r="J35" t="str">
        <v>TempC1</v>
      </c>
      <c r="K35" t="str">
        <v>Temp1</v>
      </c>
      <c r="L35" t="str">
        <v>FlowC1</v>
      </c>
      <c r="M35" t="str">
        <v>Temp2</v>
      </c>
      <c r="N35" t="str">
        <v>Temp3</v>
      </c>
      <c r="O35" t="str">
        <v>TempC2</v>
      </c>
      <c r="P35" t="str">
        <v>TempC3</v>
      </c>
      <c r="Q35" t="str">
        <v>Temp4</v>
      </c>
      <c r="R35" t="str">
        <v>Temp5</v>
      </c>
      <c r="S35" t="str">
        <v>Temp6</v>
      </c>
      <c r="T35" t="str">
        <v>Temp7</v>
      </c>
      <c r="U35" t="str">
        <v>Temp8</v>
      </c>
      <c r="V35" t="str">
        <v>FlowC9</v>
      </c>
      <c r="W35" t="str">
        <v>FlowC2</v>
      </c>
      <c r="X35" t="str">
        <v>Temp9</v>
      </c>
      <c r="Y35" t="str">
        <v>Temp10</v>
      </c>
      <c r="Z35" t="str">
        <v>FlowC3</v>
      </c>
      <c r="AA35" t="str">
        <v>FlowC4</v>
      </c>
      <c r="AB35" t="str">
        <v>VapourPressure</v>
      </c>
    </row>
    <row r="36" spans="1:28" x14ac:dyDescent="0.25">
      <c r="C36" t="str">
        <v>count</v>
      </c>
      <c r="D36">
        <v>253</v>
      </c>
      <c r="E36">
        <v>246</v>
      </c>
      <c r="F36">
        <v>253</v>
      </c>
      <c r="G36">
        <v>252</v>
      </c>
      <c r="H36">
        <v>252</v>
      </c>
      <c r="I36">
        <v>251</v>
      </c>
      <c r="J36">
        <v>251</v>
      </c>
      <c r="K36">
        <v>248</v>
      </c>
      <c r="L36">
        <v>251</v>
      </c>
      <c r="M36">
        <v>247</v>
      </c>
      <c r="N36">
        <v>252</v>
      </c>
      <c r="O36">
        <v>251</v>
      </c>
      <c r="P36">
        <v>251</v>
      </c>
      <c r="Q36">
        <v>253</v>
      </c>
      <c r="R36">
        <v>249</v>
      </c>
      <c r="S36">
        <v>253</v>
      </c>
      <c r="T36">
        <v>250</v>
      </c>
      <c r="U36">
        <v>250</v>
      </c>
      <c r="V36">
        <v>252</v>
      </c>
      <c r="W36">
        <v>252</v>
      </c>
      <c r="X36">
        <v>250</v>
      </c>
      <c r="Y36">
        <v>252</v>
      </c>
      <c r="Z36">
        <v>251</v>
      </c>
      <c r="AA36">
        <v>252</v>
      </c>
      <c r="AB36">
        <v>251</v>
      </c>
    </row>
    <row r="37" spans="1:28" x14ac:dyDescent="0.25">
      <c r="C37" t="str">
        <v>mean</v>
      </c>
      <c r="D37" vm="4">
        <v>43033.363636363632</v>
      </c>
      <c r="E37">
        <v>69.378790943983745</v>
      </c>
      <c r="F37">
        <v>4.3915193675889324</v>
      </c>
      <c r="G37">
        <v>21.81828492063492</v>
      </c>
      <c r="H37">
        <v>480.32137698412703</v>
      </c>
      <c r="I37">
        <v>238.65051553784861</v>
      </c>
      <c r="J37">
        <v>102.02867649402391</v>
      </c>
      <c r="K37">
        <v>132.34275403225806</v>
      </c>
      <c r="L37">
        <v>308.12314661354577</v>
      </c>
      <c r="M37">
        <v>372.03296072874497</v>
      </c>
      <c r="N37">
        <v>482.53709801587303</v>
      </c>
      <c r="O37">
        <v>480.75093466135456</v>
      </c>
      <c r="P37">
        <v>175.17818964143424</v>
      </c>
      <c r="Q37">
        <v>181.72920276679844</v>
      </c>
      <c r="R37">
        <v>478.69373734939757</v>
      </c>
      <c r="S37">
        <v>479.2748501976285</v>
      </c>
      <c r="T37">
        <v>1041.4772607999998</v>
      </c>
      <c r="U37">
        <v>484.45058439999997</v>
      </c>
      <c r="V37">
        <v>62.086521825396822</v>
      </c>
      <c r="W37">
        <v>73.327194841269844</v>
      </c>
      <c r="X37">
        <v>460.68294080000004</v>
      </c>
      <c r="Y37">
        <v>498.01442976190475</v>
      </c>
      <c r="Z37">
        <v>6.6608390438247014</v>
      </c>
      <c r="AA37">
        <v>8.2185007936507954</v>
      </c>
      <c r="AB37">
        <v>36.649672111553784</v>
      </c>
    </row>
    <row r="38" spans="1:28" x14ac:dyDescent="0.25">
      <c r="C38" t="str">
        <v>min</v>
      </c>
      <c r="D38" vm="5">
        <v>42603</v>
      </c>
      <c r="E38">
        <v>65.203801220000003</v>
      </c>
      <c r="F38">
        <v>1.8583000000000001</v>
      </c>
      <c r="G38">
        <v>12.8857</v>
      </c>
      <c r="H38">
        <v>419.42739999999998</v>
      </c>
      <c r="I38">
        <v>199.82339999999999</v>
      </c>
      <c r="J38">
        <v>75.584699999999998</v>
      </c>
      <c r="K38">
        <v>111.02589999999999</v>
      </c>
      <c r="L38">
        <v>174.74279999999999</v>
      </c>
      <c r="M38">
        <v>318.447</v>
      </c>
      <c r="N38">
        <v>420.77769999999998</v>
      </c>
      <c r="O38">
        <v>419.01749999999998</v>
      </c>
      <c r="P38">
        <v>119.214</v>
      </c>
      <c r="Q38">
        <v>124.5994</v>
      </c>
      <c r="R38">
        <v>418.61939999999998</v>
      </c>
      <c r="S38">
        <v>419.29500000000002</v>
      </c>
      <c r="T38">
        <v>890.10839999999996</v>
      </c>
      <c r="U38">
        <v>421.45420000000001</v>
      </c>
      <c r="V38">
        <v>34.51</v>
      </c>
      <c r="W38">
        <v>61.136699999999998</v>
      </c>
      <c r="X38">
        <v>400.31639999999999</v>
      </c>
      <c r="Y38">
        <v>432.44830000000002</v>
      </c>
      <c r="Z38">
        <v>4.617</v>
      </c>
      <c r="AA38">
        <v>5.8470000000000004</v>
      </c>
      <c r="AB38">
        <v>25.155999999999999</v>
      </c>
    </row>
    <row r="39" spans="1:28" x14ac:dyDescent="0.25">
      <c r="C39" t="str">
        <v>25%</v>
      </c>
      <c r="D39" vm="6">
        <v>42801</v>
      </c>
      <c r="E39">
        <v>68.713889457500002</v>
      </c>
      <c r="F39">
        <v>3.0750000000000002</v>
      </c>
      <c r="G39">
        <v>17.550725</v>
      </c>
      <c r="H39">
        <v>468.88975000000005</v>
      </c>
      <c r="I39">
        <v>225.81459999999998</v>
      </c>
      <c r="J39">
        <v>89.101699999999994</v>
      </c>
      <c r="K39">
        <v>121.59042500000001</v>
      </c>
      <c r="L39">
        <v>235.07080000000002</v>
      </c>
      <c r="M39">
        <v>362.2645</v>
      </c>
      <c r="N39">
        <v>471.504775</v>
      </c>
      <c r="O39">
        <v>469.58140000000003</v>
      </c>
      <c r="P39">
        <v>169.5198</v>
      </c>
      <c r="Q39">
        <v>176.27090000000001</v>
      </c>
      <c r="R39">
        <v>467.42320000000001</v>
      </c>
      <c r="S39">
        <v>468.08069999999998</v>
      </c>
      <c r="T39">
        <v>981.7636</v>
      </c>
      <c r="U39">
        <v>466.83870000000002</v>
      </c>
      <c r="V39">
        <v>46.857500000000002</v>
      </c>
      <c r="W39">
        <v>71.260849999999991</v>
      </c>
      <c r="X39">
        <v>449.29262499999999</v>
      </c>
      <c r="Y39">
        <v>485.87149999999997</v>
      </c>
      <c r="Z39">
        <v>5.5731999999999999</v>
      </c>
      <c r="AA39">
        <v>6.8508750000000003</v>
      </c>
      <c r="AB39">
        <v>31.966850000000001</v>
      </c>
    </row>
    <row r="40" spans="1:28" x14ac:dyDescent="0.25">
      <c r="C40" t="str">
        <v>50%</v>
      </c>
      <c r="D40" vm="7">
        <v>42981</v>
      </c>
      <c r="E40">
        <v>69.436112229999992</v>
      </c>
      <c r="F40">
        <v>3.9832999999999998</v>
      </c>
      <c r="G40">
        <v>20.516249999999999</v>
      </c>
      <c r="H40">
        <v>481.8877</v>
      </c>
      <c r="I40">
        <v>244.97130000000001</v>
      </c>
      <c r="J40">
        <v>100.22969999999999</v>
      </c>
      <c r="K40">
        <v>130.16525000000001</v>
      </c>
      <c r="L40">
        <v>291.79430000000002</v>
      </c>
      <c r="M40">
        <v>373.20260000000002</v>
      </c>
      <c r="N40">
        <v>483.92304999999999</v>
      </c>
      <c r="O40">
        <v>482.2577</v>
      </c>
      <c r="P40">
        <v>175.55090000000001</v>
      </c>
      <c r="Q40">
        <v>182.21019999999999</v>
      </c>
      <c r="R40">
        <v>480.20179999999999</v>
      </c>
      <c r="S40">
        <v>480.54320000000001</v>
      </c>
      <c r="T40">
        <v>1047.0338499999998</v>
      </c>
      <c r="U40">
        <v>481.87715000000003</v>
      </c>
      <c r="V40">
        <v>58.88</v>
      </c>
      <c r="W40">
        <v>73.151700000000005</v>
      </c>
      <c r="X40">
        <v>462.11900000000003</v>
      </c>
      <c r="Y40">
        <v>499.04060000000004</v>
      </c>
      <c r="Z40">
        <v>6.5191999999999997</v>
      </c>
      <c r="AA40">
        <v>7.9915000000000003</v>
      </c>
      <c r="AB40">
        <v>34.811900000000001</v>
      </c>
    </row>
    <row r="41" spans="1:28" x14ac:dyDescent="0.25">
      <c r="C41" t="str">
        <v>75%</v>
      </c>
      <c r="D41" vm="8">
        <v>43332</v>
      </c>
      <c r="E41">
        <v>70.091458875000001</v>
      </c>
      <c r="F41">
        <v>5.5933000000000002</v>
      </c>
      <c r="G41">
        <v>25.5578</v>
      </c>
      <c r="H41">
        <v>492.85992499999998</v>
      </c>
      <c r="I41">
        <v>250.04104999999998</v>
      </c>
      <c r="J41">
        <v>116.65405</v>
      </c>
      <c r="K41">
        <v>140.50139999999999</v>
      </c>
      <c r="L41">
        <v>370.43235000000004</v>
      </c>
      <c r="M41">
        <v>383.13940000000002</v>
      </c>
      <c r="N41">
        <v>495.50209999999998</v>
      </c>
      <c r="O41">
        <v>493.26805000000002</v>
      </c>
      <c r="P41">
        <v>183.76724999999999</v>
      </c>
      <c r="Q41">
        <v>190.47149999999999</v>
      </c>
      <c r="R41">
        <v>490.9778</v>
      </c>
      <c r="S41">
        <v>492.39580000000001</v>
      </c>
      <c r="T41">
        <v>1098.338025</v>
      </c>
      <c r="U41">
        <v>503.24712499999998</v>
      </c>
      <c r="V41">
        <v>75.19</v>
      </c>
      <c r="W41">
        <v>74.67165</v>
      </c>
      <c r="X41">
        <v>471.423225</v>
      </c>
      <c r="Y41">
        <v>513.05522500000006</v>
      </c>
      <c r="Z41">
        <v>7.5308999999999999</v>
      </c>
      <c r="AA41">
        <v>9.8224750000000007</v>
      </c>
      <c r="AB41">
        <v>40.712949999999999</v>
      </c>
    </row>
    <row r="42" spans="1:28" x14ac:dyDescent="0.25">
      <c r="C42" t="str">
        <v>max</v>
      </c>
      <c r="D42" vm="9">
        <v>43500</v>
      </c>
      <c r="E42">
        <v>73.471962910000002</v>
      </c>
      <c r="F42">
        <v>8.5016999999999996</v>
      </c>
      <c r="G42">
        <v>35.525399999999998</v>
      </c>
      <c r="H42">
        <v>526.14369999999997</v>
      </c>
      <c r="I42">
        <v>254.59</v>
      </c>
      <c r="J42">
        <v>132.1994</v>
      </c>
      <c r="K42">
        <v>168.0402</v>
      </c>
      <c r="L42">
        <v>505.66809999999998</v>
      </c>
      <c r="M42">
        <v>406.74</v>
      </c>
      <c r="N42">
        <v>528.08069999999998</v>
      </c>
      <c r="O42">
        <v>526.39200000000005</v>
      </c>
      <c r="P42">
        <v>229.4111</v>
      </c>
      <c r="Q42">
        <v>235.62440000000001</v>
      </c>
      <c r="R42">
        <v>524.78769999999997</v>
      </c>
      <c r="S42">
        <v>525.3143</v>
      </c>
      <c r="T42">
        <v>1179.2026000000001</v>
      </c>
      <c r="U42">
        <v>557.35910000000001</v>
      </c>
      <c r="V42">
        <v>99.982900000000001</v>
      </c>
      <c r="W42">
        <v>83.593299999999999</v>
      </c>
      <c r="X42">
        <v>507.31490000000002</v>
      </c>
      <c r="Y42">
        <v>547.13279999999997</v>
      </c>
      <c r="Z42">
        <v>8.8473000000000006</v>
      </c>
      <c r="AA42">
        <v>10.756</v>
      </c>
      <c r="AB42">
        <v>64.313500000000005</v>
      </c>
    </row>
    <row r="43" spans="1:28" x14ac:dyDescent="0.25">
      <c r="C43" t="str">
        <v>std</v>
      </c>
      <c r="D43" t="e">
        <v>#NUM!</v>
      </c>
      <c r="E43">
        <v>1.337500611551764</v>
      </c>
      <c r="F43">
        <v>1.4014710230018614</v>
      </c>
      <c r="G43">
        <v>5.2043239676493815</v>
      </c>
      <c r="H43">
        <v>18.599006840261382</v>
      </c>
      <c r="I43">
        <v>13.964243514125563</v>
      </c>
      <c r="J43">
        <v>15.106978297252077</v>
      </c>
      <c r="K43">
        <v>11.897382586598056</v>
      </c>
      <c r="L43">
        <v>83.301694275035331</v>
      </c>
      <c r="M43">
        <v>14.782413878347761</v>
      </c>
      <c r="N43">
        <v>18.555960424894071</v>
      </c>
      <c r="O43">
        <v>18.606994414325865</v>
      </c>
      <c r="P43">
        <v>13.969385376706169</v>
      </c>
      <c r="Q43">
        <v>14.067879540704704</v>
      </c>
      <c r="R43">
        <v>18.667395604962895</v>
      </c>
      <c r="S43">
        <v>18.707989003753809</v>
      </c>
      <c r="T43">
        <v>69.183610922901323</v>
      </c>
      <c r="U43">
        <v>24.701585200418425</v>
      </c>
      <c r="V43">
        <v>16.927757724858711</v>
      </c>
      <c r="W43">
        <v>3.2479647609387601</v>
      </c>
      <c r="X43">
        <v>17.644978779431899</v>
      </c>
      <c r="Y43">
        <v>20.521093629888256</v>
      </c>
      <c r="Z43">
        <v>1.1660840266419403</v>
      </c>
      <c r="AA43">
        <v>1.5464486193437803</v>
      </c>
      <c r="AB43">
        <v>6.866688849984329</v>
      </c>
    </row>
    <row r="46" spans="1:28" x14ac:dyDescent="0.25">
      <c r="A46" s="3" t="s">
        <v>47</v>
      </c>
    </row>
    <row r="48" spans="1:28" x14ac:dyDescent="0.25">
      <c r="B48" t="s">
        <v>48</v>
      </c>
      <c r="C48" t="e" cm="1" vm="10">
        <f t="array" ref="C48">_xlfn._xlws.PY(4,1)</f>
        <v>#VALUE!</v>
      </c>
    </row>
    <row r="51" spans="1:3" x14ac:dyDescent="0.25">
      <c r="B51" t="s">
        <v>49</v>
      </c>
      <c r="C51" t="s">
        <v>14</v>
      </c>
    </row>
    <row r="52" spans="1:3" x14ac:dyDescent="0.25">
      <c r="C52" t="e" cm="1" vm="11">
        <f t="array" ref="C52">_xlfn._xlws.PY(5,1,C51)</f>
        <v>#VALUE!</v>
      </c>
    </row>
    <row r="54" spans="1:3" x14ac:dyDescent="0.25">
      <c r="B54" t="s">
        <v>50</v>
      </c>
      <c r="C54" s="4" t="e" cm="1" vm="12">
        <f t="array" ref="C54">_xlfn._xlws.PY(6,1)</f>
        <v>#VALUE!</v>
      </c>
    </row>
    <row r="55" spans="1:3" x14ac:dyDescent="0.25">
      <c r="B55" t="s">
        <v>51</v>
      </c>
      <c r="C55" t="e" cm="1" vm="13">
        <f t="array" ref="C55">_xlfn._xlws.PY(7,1)</f>
        <v>#VALUE!</v>
      </c>
    </row>
    <row r="57" spans="1:3" x14ac:dyDescent="0.25">
      <c r="A57" s="3" t="s">
        <v>52</v>
      </c>
    </row>
    <row r="59" spans="1:3" x14ac:dyDescent="0.25">
      <c r="B59" t="s">
        <v>53</v>
      </c>
    </row>
    <row r="61" spans="1:3" x14ac:dyDescent="0.25">
      <c r="C61" t="e" cm="1" vm="14">
        <f t="array" ref="C61">_xlfn._xlws.PY(8,1)</f>
        <v>#VALUE!</v>
      </c>
    </row>
    <row r="65" spans="1:3" x14ac:dyDescent="0.25">
      <c r="A65" s="3" t="s">
        <v>54</v>
      </c>
    </row>
    <row r="67" spans="1:3" x14ac:dyDescent="0.25">
      <c r="B67" t="s">
        <v>55</v>
      </c>
    </row>
    <row r="69" spans="1:3" x14ac:dyDescent="0.25">
      <c r="C69" t="e" cm="1" vm="15">
        <f t="array" ref="C69">_xlfn._xlws.PY(9,1)</f>
        <v>#VALUE!</v>
      </c>
    </row>
    <row r="87" spans="1:3" x14ac:dyDescent="0.25">
      <c r="A87" t="s">
        <v>56</v>
      </c>
    </row>
    <row r="89" spans="1:3" x14ac:dyDescent="0.25">
      <c r="B89" t="s">
        <v>57</v>
      </c>
      <c r="C89" t="e" cm="1" vm="16">
        <f t="array" ref="C89">_xlfn._xlws.PY(10,1)</f>
        <v>#VALUE!</v>
      </c>
    </row>
    <row r="91" spans="1:3" x14ac:dyDescent="0.25">
      <c r="B91" t="s">
        <v>58</v>
      </c>
      <c r="C91" t="e" cm="1" vm="17">
        <f t="array" ref="C91">_xlfn._xlws.PY(11,1)</f>
        <v>#VALUE!</v>
      </c>
    </row>
    <row r="93" spans="1:3" x14ac:dyDescent="0.25">
      <c r="B93" t="s">
        <v>59</v>
      </c>
      <c r="C93" t="e" cm="1" vm="18">
        <f t="array" ref="C93">_xlfn._xlws.PY(12,1)</f>
        <v>#VALUE!</v>
      </c>
    </row>
  </sheetData>
  <hyperlinks>
    <hyperlink ref="B2" r:id="rId1" display="Pred. Explainer (Open Source)" xr:uid="{A4146D1A-7C71-49AD-B2A2-E7455E9DA553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757de0-002b-42a7-be05-72ae0f6c8fbf">
      <Terms xmlns="http://schemas.microsoft.com/office/infopath/2007/PartnerControls"/>
    </lcf76f155ced4ddcb4097134ff3c332f>
    <TaxCatchAll xmlns="f933528a-3820-49db-bc80-cbdaa6bc56fc" xsi:nil="true"/>
    <MediaLengthInSeconds xmlns="8a757de0-002b-42a7-be05-72ae0f6c8fb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0C3FF27F6FE94BADC4A682A98A1DA9" ma:contentTypeVersion="12" ma:contentTypeDescription="Create a new document." ma:contentTypeScope="" ma:versionID="31bdd9b68543a24d294dfcbea6982ece">
  <xsd:schema xmlns:xsd="http://www.w3.org/2001/XMLSchema" xmlns:xs="http://www.w3.org/2001/XMLSchema" xmlns:p="http://schemas.microsoft.com/office/2006/metadata/properties" xmlns:ns2="8a757de0-002b-42a7-be05-72ae0f6c8fbf" xmlns:ns3="f933528a-3820-49db-bc80-cbdaa6bc56fc" targetNamespace="http://schemas.microsoft.com/office/2006/metadata/properties" ma:root="true" ma:fieldsID="49eeeaf2eb73de769e116d81a987420a" ns2:_="" ns3:_="">
    <xsd:import namespace="8a757de0-002b-42a7-be05-72ae0f6c8fbf"/>
    <xsd:import namespace="f933528a-3820-49db-bc80-cbdaa6bc56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757de0-002b-42a7-be05-72ae0f6c8f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1d45d5a-0efd-4c16-8dbd-2223f7fedf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3528a-3820-49db-bc80-cbdaa6bc56fc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cd84951-ea26-40a0-8ce0-4b2a68a9b15c}" ma:internalName="TaxCatchAll" ma:showField="CatchAllData" ma:web="f933528a-3820-49db-bc80-cbdaa6bc56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80F4FE-5A0F-4BB3-95F8-0986A015AEAD}">
  <ds:schemaRefs>
    <ds:schemaRef ds:uri="http://schemas.microsoft.com/office/2006/metadata/properties"/>
    <ds:schemaRef ds:uri="http://schemas.microsoft.com/office/infopath/2007/PartnerControls"/>
    <ds:schemaRef ds:uri="8a757de0-002b-42a7-be05-72ae0f6c8fbf"/>
    <ds:schemaRef ds:uri="f933528a-3820-49db-bc80-cbdaa6bc56fc"/>
  </ds:schemaRefs>
</ds:datastoreItem>
</file>

<file path=customXml/itemProps2.xml><?xml version="1.0" encoding="utf-8"?>
<ds:datastoreItem xmlns:ds="http://schemas.openxmlformats.org/officeDocument/2006/customXml" ds:itemID="{52E16375-DB45-478C-800A-9247D9441F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F4B4D9-B366-46AB-A1C6-9FF67C3488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757de0-002b-42a7-be05-72ae0f6c8fbf"/>
    <ds:schemaRef ds:uri="f933528a-3820-49db-bc80-cbdaa6bc56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tutorials</vt:lpstr>
      <vt:lpstr>data (dist_tower_na)</vt:lpstr>
      <vt:lpstr>Python ML analysis</vt:lpstr>
      <vt:lpstr>dist_tower_table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Francisco Jose Navarro Brull</cp:lastModifiedBy>
  <cp:revision/>
  <dcterms:created xsi:type="dcterms:W3CDTF">2024-10-15T16:40:24Z</dcterms:created>
  <dcterms:modified xsi:type="dcterms:W3CDTF">2025-02-18T11:32:04Z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6bd7a18-54e6-45d9-8525-7703eb491273_Enabled">
    <vt:lpwstr>true</vt:lpwstr>
  </property>
  <property fmtid="{D5CDD505-2E9C-101B-9397-08002B2CF9AE}" pid="3" name="MSIP_Label_76bd7a18-54e6-45d9-8525-7703eb491273_SetDate">
    <vt:lpwstr>2024-10-15T16:40:15Z</vt:lpwstr>
  </property>
  <property fmtid="{D5CDD505-2E9C-101B-9397-08002B2CF9AE}" pid="4" name="MSIP_Label_76bd7a18-54e6-45d9-8525-7703eb491273_Method">
    <vt:lpwstr>Privileged</vt:lpwstr>
  </property>
  <property fmtid="{D5CDD505-2E9C-101B-9397-08002B2CF9AE}" pid="5" name="MSIP_Label_76bd7a18-54e6-45d9-8525-7703eb491273_Name">
    <vt:lpwstr>Internal</vt:lpwstr>
  </property>
  <property fmtid="{D5CDD505-2E9C-101B-9397-08002B2CF9AE}" pid="6" name="MSIP_Label_76bd7a18-54e6-45d9-8525-7703eb491273_SiteId">
    <vt:lpwstr>a2a9bf31-fc44-425c-a6d2-3ae9379573ea</vt:lpwstr>
  </property>
  <property fmtid="{D5CDD505-2E9C-101B-9397-08002B2CF9AE}" pid="7" name="MSIP_Label_76bd7a18-54e6-45d9-8525-7703eb491273_ActionId">
    <vt:lpwstr>37690e75-077b-4c43-a641-0507ec164f28</vt:lpwstr>
  </property>
  <property fmtid="{D5CDD505-2E9C-101B-9397-08002B2CF9AE}" pid="8" name="MSIP_Label_76bd7a18-54e6-45d9-8525-7703eb491273_ContentBits">
    <vt:lpwstr>3</vt:lpwstr>
  </property>
  <property fmtid="{D5CDD505-2E9C-101B-9397-08002B2CF9AE}" pid="9" name="ContentTypeId">
    <vt:lpwstr>0x010100F60C3FF27F6FE94BADC4A682A98A1DA9</vt:lpwstr>
  </property>
  <property fmtid="{D5CDD505-2E9C-101B-9397-08002B2CF9AE}" pid="10" name="Order">
    <vt:r8>45600</vt:r8>
  </property>
  <property fmtid="{D5CDD505-2E9C-101B-9397-08002B2CF9AE}" pid="11" name="xd_Signature">
    <vt:bool>false</vt:bool>
  </property>
  <property fmtid="{D5CDD505-2E9C-101B-9397-08002B2CF9AE}" pid="12" name="xd_ProgID">
    <vt:lpwstr/>
  </property>
  <property fmtid="{D5CDD505-2E9C-101B-9397-08002B2CF9AE}" pid="13" name="ComplianceAssetId">
    <vt:lpwstr/>
  </property>
  <property fmtid="{D5CDD505-2E9C-101B-9397-08002B2CF9AE}" pid="14" name="TemplateUrl">
    <vt:lpwstr/>
  </property>
  <property fmtid="{D5CDD505-2E9C-101B-9397-08002B2CF9AE}" pid="15" name="_ExtendedDescription">
    <vt:lpwstr/>
  </property>
  <property fmtid="{D5CDD505-2E9C-101B-9397-08002B2CF9AE}" pid="16" name="TriggerFlowInfo">
    <vt:lpwstr/>
  </property>
  <property fmtid="{D5CDD505-2E9C-101B-9397-08002B2CF9AE}" pid="17" name="MediaServiceImageTags">
    <vt:lpwstr/>
  </property>
</Properties>
</file>