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Retardarenan\"/>
    </mc:Choice>
  </mc:AlternateContent>
  <bookViews>
    <workbookView xWindow="0" yWindow="0" windowWidth="28800" windowHeight="11835" activeTab="1"/>
  </bookViews>
  <sheets>
    <sheet name="Lista" sheetId="1" r:id="rId1"/>
    <sheet name="Lista (Prefixnormaliserad)" sheetId="12" r:id="rId2"/>
    <sheet name="Sorterade Listor" sheetId="3" r:id="rId3"/>
    <sheet name="Damage-Sorted Diagram" sheetId="7" r:id="rId4"/>
    <sheet name="Attackspeed-Sorted Diagram" sheetId="8" r:id="rId5"/>
    <sheet name="Crit-Chance-Sorted Diagram" sheetId="9" r:id="rId6"/>
    <sheet name="Crit-Damage-Sorted Diagram" sheetId="10" r:id="rId7"/>
    <sheet name="Damage Per Turn Diagram" sheetId="11" r:id="rId8"/>
    <sheet name="Prefixnormaliserad DpT Diagram" sheetId="1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2" l="1"/>
  <c r="O7" i="12"/>
  <c r="O10" i="12"/>
  <c r="O5" i="12"/>
  <c r="O3" i="12"/>
  <c r="O4" i="12"/>
  <c r="O6" i="12"/>
  <c r="O26" i="12"/>
  <c r="O24" i="12"/>
  <c r="O17" i="12"/>
  <c r="O23" i="12"/>
  <c r="O21" i="12"/>
  <c r="O15" i="12"/>
  <c r="O20" i="12"/>
  <c r="O13" i="12"/>
  <c r="O16" i="12"/>
  <c r="O18" i="12"/>
  <c r="O22" i="12"/>
  <c r="O19" i="12"/>
  <c r="O14" i="12"/>
  <c r="O2" i="12"/>
  <c r="O25" i="12"/>
  <c r="O8" i="12"/>
  <c r="O12" i="12"/>
  <c r="O11" i="12"/>
  <c r="G26" i="12"/>
  <c r="G2" i="12"/>
  <c r="G4" i="3"/>
  <c r="G3" i="3"/>
  <c r="G5" i="3"/>
  <c r="G6" i="3"/>
  <c r="G27" i="3"/>
  <c r="G24" i="3"/>
  <c r="G26" i="3"/>
  <c r="G22" i="3"/>
  <c r="G21" i="3"/>
  <c r="G25" i="3"/>
  <c r="G10" i="3"/>
  <c r="G20" i="3"/>
  <c r="G8" i="3"/>
  <c r="G23" i="3"/>
  <c r="G7" i="3"/>
  <c r="G13" i="3"/>
  <c r="G15" i="3"/>
  <c r="G17" i="3"/>
  <c r="G18" i="3"/>
  <c r="G14" i="3"/>
  <c r="G16" i="3"/>
  <c r="G12" i="3"/>
  <c r="G19" i="3"/>
  <c r="G11" i="3"/>
  <c r="G9" i="3"/>
  <c r="O5" i="3"/>
  <c r="O10" i="3"/>
  <c r="O27" i="3"/>
  <c r="O4" i="3"/>
  <c r="O18" i="3"/>
  <c r="O17" i="3"/>
  <c r="O7" i="3"/>
  <c r="O26" i="3"/>
  <c r="O13" i="3"/>
  <c r="O25" i="3"/>
  <c r="O24" i="3"/>
  <c r="O3" i="3"/>
  <c r="O23" i="3"/>
  <c r="O19" i="3"/>
  <c r="O9" i="3"/>
  <c r="O14" i="3"/>
  <c r="O6" i="3"/>
  <c r="O21" i="3"/>
  <c r="O12" i="3"/>
  <c r="O20" i="3"/>
  <c r="O11" i="3"/>
  <c r="O16" i="3"/>
  <c r="O8" i="3"/>
  <c r="O15" i="3"/>
  <c r="O22" i="3"/>
  <c r="W4" i="3"/>
  <c r="W27" i="3"/>
  <c r="W20" i="3"/>
  <c r="W21" i="3"/>
  <c r="W22" i="3"/>
  <c r="W6" i="3"/>
  <c r="W12" i="3"/>
  <c r="W5" i="3"/>
  <c r="W18" i="3"/>
  <c r="W19" i="3"/>
  <c r="W3" i="3"/>
  <c r="W15" i="3"/>
  <c r="W17" i="3"/>
  <c r="W16" i="3"/>
  <c r="W26" i="3"/>
  <c r="W14" i="3"/>
  <c r="W25" i="3"/>
  <c r="W9" i="3"/>
  <c r="W13" i="3"/>
  <c r="W8" i="3"/>
  <c r="W7" i="3"/>
  <c r="W11" i="3"/>
  <c r="W24" i="3"/>
  <c r="W23" i="3"/>
  <c r="W10" i="3"/>
  <c r="AE27" i="3"/>
  <c r="AE26" i="3"/>
  <c r="AE19" i="3"/>
  <c r="AE17" i="3"/>
  <c r="AE3" i="3"/>
  <c r="AE21" i="3"/>
  <c r="AE6" i="3"/>
  <c r="AE20" i="3"/>
  <c r="AE15" i="3"/>
  <c r="AE5" i="3"/>
  <c r="AE18" i="3"/>
  <c r="AE16" i="3"/>
  <c r="AE14" i="3"/>
  <c r="AE10" i="3"/>
  <c r="AE25" i="3"/>
  <c r="AE11" i="3"/>
  <c r="AE24" i="3"/>
  <c r="AE4" i="3"/>
  <c r="AE13" i="3"/>
  <c r="AE9" i="3"/>
  <c r="AE8" i="3"/>
  <c r="AE12" i="3"/>
  <c r="AE23" i="3"/>
  <c r="AE22" i="3"/>
  <c r="AE7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8" i="1"/>
  <c r="G16" i="1"/>
  <c r="G15" i="1"/>
  <c r="G6" i="1"/>
  <c r="G3" i="1" l="1"/>
  <c r="G4" i="1"/>
  <c r="G5" i="1"/>
  <c r="G7" i="1"/>
  <c r="G8" i="1"/>
  <c r="G9" i="1"/>
  <c r="G10" i="1"/>
  <c r="G11" i="1"/>
  <c r="G12" i="1"/>
  <c r="G13" i="1"/>
  <c r="G14" i="1"/>
  <c r="G17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<sst xmlns="http://schemas.openxmlformats.org/spreadsheetml/2006/main" count="455" uniqueCount="44">
  <si>
    <t>Item Name</t>
  </si>
  <si>
    <t>Item Type</t>
  </si>
  <si>
    <t>Damage</t>
  </si>
  <si>
    <t>Attack Speed</t>
  </si>
  <si>
    <t>Crit Chance</t>
  </si>
  <si>
    <t>Crit Damage</t>
  </si>
  <si>
    <t>Shortsword</t>
  </si>
  <si>
    <t>Sword</t>
  </si>
  <si>
    <t>Longsword</t>
  </si>
  <si>
    <t>Broadsword</t>
  </si>
  <si>
    <t>Serrated Sword</t>
  </si>
  <si>
    <t>Nameless Sword</t>
  </si>
  <si>
    <t>Ancient Sword</t>
  </si>
  <si>
    <t>Rapier</t>
  </si>
  <si>
    <t>Zweihander</t>
  </si>
  <si>
    <t>Two-Bladed Axe</t>
  </si>
  <si>
    <t>Axe</t>
  </si>
  <si>
    <t>Woodcutter's Axe</t>
  </si>
  <si>
    <t>Tomahawk</t>
  </si>
  <si>
    <t>Combat Hammer</t>
  </si>
  <si>
    <t>Hammer</t>
  </si>
  <si>
    <t>Knife</t>
  </si>
  <si>
    <t>Linen Knife</t>
  </si>
  <si>
    <t>Spear</t>
  </si>
  <si>
    <t>Hunting Spear</t>
  </si>
  <si>
    <t>Pike</t>
  </si>
  <si>
    <t>Halberd</t>
  </si>
  <si>
    <t>Ancient Spear</t>
  </si>
  <si>
    <t>Bow</t>
  </si>
  <si>
    <t>Shortbow</t>
  </si>
  <si>
    <t>Longbow</t>
  </si>
  <si>
    <t>Crossbow</t>
  </si>
  <si>
    <t>Damage Sorted</t>
  </si>
  <si>
    <t>Attackspeed Sorted</t>
  </si>
  <si>
    <t>Assassin's Knife</t>
  </si>
  <si>
    <t>Crit-Chance Sorted</t>
  </si>
  <si>
    <t>Crit-Damage Sorted</t>
  </si>
  <si>
    <t>Damage Per Turn</t>
  </si>
  <si>
    <t>Damage-Per-Turn Sorted</t>
  </si>
  <si>
    <t>Sorterad</t>
  </si>
  <si>
    <t>Cursed Swords</t>
  </si>
  <si>
    <t>Sledgehammer</t>
  </si>
  <si>
    <t>Morning Star</t>
  </si>
  <si>
    <t>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</si>
</sst>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0" borderId="1" applyNumberFormat="0" applyFill="0" applyAlignment="0" applyProtection="0"/>
  </cellStyleXfs>
  <cellXfs count="9">
    <xf numFmtId="0" fontId="0" fillId="0" borderId="0" xfId="0"/>
    <xf numFmtId="0" fontId="1" fillId="0" borderId="0" xfId="1"/>
    <xf numFmtId="0" fontId="2" fillId="2" borderId="0" xfId="2"/>
    <xf numFmtId="0" fontId="2" fillId="3" borderId="0" xfId="3"/>
    <xf numFmtId="0" fontId="2" fillId="4" borderId="0" xfId="4"/>
    <xf numFmtId="0" fontId="2" fillId="5" borderId="0" xfId="5"/>
    <xf numFmtId="0" fontId="2" fillId="6" borderId="0" xfId="6"/>
    <xf numFmtId="0" fontId="2" fillId="7" borderId="0" xfId="7"/>
    <xf numFmtId="0" fontId="3" fillId="0" borderId="1" xfId="8"/>
  </cellXfs>
  <cellStyles count="9">
    <cellStyle name="Dekorfärg1" xfId="2" builtinId="29"/>
    <cellStyle name="Dekorfärg2" xfId="3" builtinId="33"/>
    <cellStyle name="Dekorfärg3" xfId="4" builtinId="37"/>
    <cellStyle name="Dekorfärg4" xfId="5" builtinId="41"/>
    <cellStyle name="Dekorfärg5" xfId="6" builtinId="45"/>
    <cellStyle name="Dekorfärg6" xfId="7" builtinId="49"/>
    <cellStyle name="Förklarande text" xfId="1" builtinId="53"/>
    <cellStyle name="Normal" xfId="0" builtinId="0"/>
    <cellStyle name="Rubrik 2" xfId="8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Damage-Sorted Diagram (Lowest to Highest, with Itemtype Coloring)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472528"/>
        <c:axId val="195470568"/>
      </c:barChart>
      <c:catAx>
        <c:axId val="19547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470568"/>
        <c:crosses val="autoZero"/>
        <c:auto val="1"/>
        <c:lblAlgn val="ctr"/>
        <c:lblOffset val="100"/>
        <c:noMultiLvlLbl val="0"/>
      </c:catAx>
      <c:valAx>
        <c:axId val="19547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4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Damage-sorted</a:t>
            </a:r>
            <a:r>
              <a:rPr lang="sv-SE" baseline="0"/>
              <a:t> Diagram (Lowest to highest)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'Sorterade Listor'!$A$3:$A$27</c:f>
              <c:strCache>
                <c:ptCount val="25"/>
                <c:pt idx="0">
                  <c:v>Zweihander</c:v>
                </c:pt>
                <c:pt idx="1">
                  <c:v>Cursed Swords</c:v>
                </c:pt>
                <c:pt idx="2">
                  <c:v>Halberd</c:v>
                </c:pt>
                <c:pt idx="3">
                  <c:v>Two-Bladed Axe</c:v>
                </c:pt>
                <c:pt idx="4">
                  <c:v>Longsword</c:v>
                </c:pt>
                <c:pt idx="5">
                  <c:v>Combat Hammer</c:v>
                </c:pt>
                <c:pt idx="6">
                  <c:v>Pike</c:v>
                </c:pt>
                <c:pt idx="7">
                  <c:v>Sledgehammer</c:v>
                </c:pt>
                <c:pt idx="8">
                  <c:v>Broadsword</c:v>
                </c:pt>
                <c:pt idx="9">
                  <c:v>Longbow</c:v>
                </c:pt>
                <c:pt idx="10">
                  <c:v>Woodcutter's Axe</c:v>
                </c:pt>
                <c:pt idx="11">
                  <c:v>Crossbow</c:v>
                </c:pt>
                <c:pt idx="12">
                  <c:v>Ancient Spear</c:v>
                </c:pt>
                <c:pt idx="13">
                  <c:v>Shortsword</c:v>
                </c:pt>
                <c:pt idx="14">
                  <c:v>Nameless Sword</c:v>
                </c:pt>
                <c:pt idx="15">
                  <c:v>Hunting Spear</c:v>
                </c:pt>
                <c:pt idx="16">
                  <c:v>Shortbow</c:v>
                </c:pt>
                <c:pt idx="17">
                  <c:v>Ancient Sword</c:v>
                </c:pt>
                <c:pt idx="18">
                  <c:v>Morning Star</c:v>
                </c:pt>
                <c:pt idx="19">
                  <c:v>Tomahawk</c:v>
                </c:pt>
                <c:pt idx="20">
                  <c:v>Assassin's Knife</c:v>
                </c:pt>
                <c:pt idx="21">
                  <c:v>Serrated Sword</c:v>
                </c:pt>
                <c:pt idx="22">
                  <c:v>Rapier</c:v>
                </c:pt>
                <c:pt idx="23">
                  <c:v>Sai</c:v>
                </c:pt>
                <c:pt idx="24">
                  <c:v>Linen Knife</c:v>
                </c:pt>
              </c:strCache>
            </c:strRef>
          </c:cat>
          <c:val>
            <c:numRef>
              <c:f>'Sorterade Listor'!$C$3:$C$27</c:f>
              <c:numCache>
                <c:formatCode>General</c:formatCode>
                <c:ptCount val="25"/>
                <c:pt idx="0">
                  <c:v>38</c:v>
                </c:pt>
                <c:pt idx="1">
                  <c:v>33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14</c:v>
                </c:pt>
                <c:pt idx="12">
                  <c:v>13.5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474096"/>
        <c:axId val="195474488"/>
      </c:barChart>
      <c:catAx>
        <c:axId val="19547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474488"/>
        <c:crosses val="autoZero"/>
        <c:auto val="1"/>
        <c:lblAlgn val="ctr"/>
        <c:lblOffset val="100"/>
        <c:noMultiLvlLbl val="0"/>
      </c:catAx>
      <c:valAx>
        <c:axId val="19547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4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Attackspeed-Sorted Diagram (Lowest to Highest, with Itemtype Coloring)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'Sorterade Listor'!$I$3:$I$27</c:f>
              <c:strCache>
                <c:ptCount val="25"/>
                <c:pt idx="0">
                  <c:v>Assassin's Knife</c:v>
                </c:pt>
                <c:pt idx="1">
                  <c:v>Sai</c:v>
                </c:pt>
                <c:pt idx="2">
                  <c:v>Linen Knife</c:v>
                </c:pt>
                <c:pt idx="3">
                  <c:v>Hunting Spear</c:v>
                </c:pt>
                <c:pt idx="4">
                  <c:v>Rapier</c:v>
                </c:pt>
                <c:pt idx="5">
                  <c:v>Pike</c:v>
                </c:pt>
                <c:pt idx="6">
                  <c:v>Ancient Spear</c:v>
                </c:pt>
                <c:pt idx="7">
                  <c:v>Serrated Sword</c:v>
                </c:pt>
                <c:pt idx="8">
                  <c:v>Shortbow</c:v>
                </c:pt>
                <c:pt idx="9">
                  <c:v>Shortsword</c:v>
                </c:pt>
                <c:pt idx="10">
                  <c:v>Ancient Sword</c:v>
                </c:pt>
                <c:pt idx="11">
                  <c:v>Nameless Sword</c:v>
                </c:pt>
                <c:pt idx="12">
                  <c:v>Halberd</c:v>
                </c:pt>
                <c:pt idx="13">
                  <c:v>Broadsword</c:v>
                </c:pt>
                <c:pt idx="14">
                  <c:v>Morning Star</c:v>
                </c:pt>
                <c:pt idx="15">
                  <c:v>Tomahawk</c:v>
                </c:pt>
                <c:pt idx="16">
                  <c:v>Woodcutter's Axe</c:v>
                </c:pt>
                <c:pt idx="17">
                  <c:v>Longbow</c:v>
                </c:pt>
                <c:pt idx="18">
                  <c:v>Crossbow</c:v>
                </c:pt>
                <c:pt idx="19">
                  <c:v>Cursed Swords</c:v>
                </c:pt>
                <c:pt idx="20">
                  <c:v>Longsword</c:v>
                </c:pt>
                <c:pt idx="21">
                  <c:v>Combat Hammer</c:v>
                </c:pt>
                <c:pt idx="22">
                  <c:v>Two-Bladed Axe</c:v>
                </c:pt>
                <c:pt idx="23">
                  <c:v>Sledgehammer</c:v>
                </c:pt>
                <c:pt idx="24">
                  <c:v>Zweihander</c:v>
                </c:pt>
              </c:strCache>
            </c:strRef>
          </c:cat>
          <c:val>
            <c:numRef>
              <c:f>'Sorterade Listor'!$L$3:$L$27</c:f>
              <c:numCache>
                <c:formatCode>General</c:formatCode>
                <c:ptCount val="25"/>
                <c:pt idx="0">
                  <c:v>1.6</c:v>
                </c:pt>
                <c:pt idx="1">
                  <c:v>1.3</c:v>
                </c:pt>
                <c:pt idx="2">
                  <c:v>1.1000000000000001</c:v>
                </c:pt>
                <c:pt idx="3">
                  <c:v>1</c:v>
                </c:pt>
                <c:pt idx="4">
                  <c:v>0.95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0.75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0.55000000000000004</c:v>
                </c:pt>
                <c:pt idx="17">
                  <c:v>0.5</c:v>
                </c:pt>
                <c:pt idx="18">
                  <c:v>0.5</c:v>
                </c:pt>
                <c:pt idx="19">
                  <c:v>0.45</c:v>
                </c:pt>
                <c:pt idx="20">
                  <c:v>0.45</c:v>
                </c:pt>
                <c:pt idx="21">
                  <c:v>0.4</c:v>
                </c:pt>
                <c:pt idx="22">
                  <c:v>0.35</c:v>
                </c:pt>
                <c:pt idx="23">
                  <c:v>0.35</c:v>
                </c:pt>
                <c:pt idx="24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469000"/>
        <c:axId val="195473312"/>
      </c:barChart>
      <c:catAx>
        <c:axId val="195469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473312"/>
        <c:crosses val="autoZero"/>
        <c:auto val="1"/>
        <c:lblAlgn val="ctr"/>
        <c:lblOffset val="100"/>
        <c:noMultiLvlLbl val="0"/>
      </c:catAx>
      <c:valAx>
        <c:axId val="1954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46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Crit-Chance-Sorted Diagram (Lowest to Highest, with Itemtype Coloring)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'Sorterade Listor'!$Q$3:$Q$27</c:f>
              <c:strCache>
                <c:ptCount val="25"/>
                <c:pt idx="0">
                  <c:v>Combat Hammer</c:v>
                </c:pt>
                <c:pt idx="1">
                  <c:v>Linen Knife</c:v>
                </c:pt>
                <c:pt idx="2">
                  <c:v>Sledgehammer</c:v>
                </c:pt>
                <c:pt idx="3">
                  <c:v>Morning Star</c:v>
                </c:pt>
                <c:pt idx="4">
                  <c:v>Shortbow</c:v>
                </c:pt>
                <c:pt idx="5">
                  <c:v>Longbow</c:v>
                </c:pt>
                <c:pt idx="6">
                  <c:v>Crossbow</c:v>
                </c:pt>
                <c:pt idx="7">
                  <c:v>Cursed Swords</c:v>
                </c:pt>
                <c:pt idx="8">
                  <c:v>Broadsword</c:v>
                </c:pt>
                <c:pt idx="9">
                  <c:v>Rapier</c:v>
                </c:pt>
                <c:pt idx="10">
                  <c:v>Shortsword</c:v>
                </c:pt>
                <c:pt idx="11">
                  <c:v>Nameless Sword</c:v>
                </c:pt>
                <c:pt idx="12">
                  <c:v>Assassin's Knife</c:v>
                </c:pt>
                <c:pt idx="13">
                  <c:v>Woodcutter's Axe</c:v>
                </c:pt>
                <c:pt idx="14">
                  <c:v>Longsword</c:v>
                </c:pt>
                <c:pt idx="15">
                  <c:v>Ancient Sword</c:v>
                </c:pt>
                <c:pt idx="16">
                  <c:v>Two-Bladed Axe</c:v>
                </c:pt>
                <c:pt idx="17">
                  <c:v>Zweihander</c:v>
                </c:pt>
                <c:pt idx="18">
                  <c:v>Sai</c:v>
                </c:pt>
                <c:pt idx="19">
                  <c:v>Tomahawk</c:v>
                </c:pt>
                <c:pt idx="20">
                  <c:v>Halberd</c:v>
                </c:pt>
                <c:pt idx="21">
                  <c:v>Pike</c:v>
                </c:pt>
                <c:pt idx="22">
                  <c:v>Hunting Spear</c:v>
                </c:pt>
                <c:pt idx="23">
                  <c:v>Ancient Spear</c:v>
                </c:pt>
                <c:pt idx="24">
                  <c:v>Serrated Sword</c:v>
                </c:pt>
              </c:strCache>
            </c:strRef>
          </c:cat>
          <c:val>
            <c:numRef>
              <c:f>'Sorterade Listor'!$U$3:$U$27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0.75</c:v>
                </c:pt>
                <c:pt idx="5">
                  <c:v>0.75</c:v>
                </c:pt>
                <c:pt idx="6">
                  <c:v>0.6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0.3</c:v>
                </c:pt>
                <c:pt idx="13">
                  <c:v>0.25</c:v>
                </c:pt>
                <c:pt idx="14">
                  <c:v>0.2</c:v>
                </c:pt>
                <c:pt idx="15">
                  <c:v>0.2</c:v>
                </c:pt>
                <c:pt idx="16">
                  <c:v>0.15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312928"/>
        <c:axId val="196313712"/>
      </c:barChart>
      <c:catAx>
        <c:axId val="19631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313712"/>
        <c:crosses val="autoZero"/>
        <c:auto val="1"/>
        <c:lblAlgn val="ctr"/>
        <c:lblOffset val="100"/>
        <c:noMultiLvlLbl val="0"/>
      </c:catAx>
      <c:valAx>
        <c:axId val="1963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3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Crit-Damage-Sorted Diagram (Lowest to Highest, with Itemtype Coloring)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'Sorterade Listor'!$Y$3:$Y$27</c:f>
              <c:strCache>
                <c:ptCount val="25"/>
                <c:pt idx="0">
                  <c:v>Tomahawk</c:v>
                </c:pt>
                <c:pt idx="1">
                  <c:v>Crossbow</c:v>
                </c:pt>
                <c:pt idx="2">
                  <c:v>Two-Bladed Axe</c:v>
                </c:pt>
                <c:pt idx="3">
                  <c:v>Rapier</c:v>
                </c:pt>
                <c:pt idx="4">
                  <c:v>Cursed Swords</c:v>
                </c:pt>
                <c:pt idx="5">
                  <c:v>Shortbow</c:v>
                </c:pt>
                <c:pt idx="6">
                  <c:v>Longbow</c:v>
                </c:pt>
                <c:pt idx="7">
                  <c:v>Woodcutter's Axe</c:v>
                </c:pt>
                <c:pt idx="8">
                  <c:v>Nameless Sword</c:v>
                </c:pt>
                <c:pt idx="9">
                  <c:v>Broadsword</c:v>
                </c:pt>
                <c:pt idx="10">
                  <c:v>Shortsword</c:v>
                </c:pt>
                <c:pt idx="11">
                  <c:v>Longsword</c:v>
                </c:pt>
                <c:pt idx="12">
                  <c:v>Ancient Sword</c:v>
                </c:pt>
                <c:pt idx="13">
                  <c:v>Assassin's Knife</c:v>
                </c:pt>
                <c:pt idx="14">
                  <c:v>Sai</c:v>
                </c:pt>
                <c:pt idx="15">
                  <c:v>Combat Hammer</c:v>
                </c:pt>
                <c:pt idx="16">
                  <c:v>Zweihander</c:v>
                </c:pt>
                <c:pt idx="17">
                  <c:v>Sledgehammer</c:v>
                </c:pt>
                <c:pt idx="18">
                  <c:v>Morning Star</c:v>
                </c:pt>
                <c:pt idx="19">
                  <c:v>Halberd</c:v>
                </c:pt>
                <c:pt idx="20">
                  <c:v>Pike</c:v>
                </c:pt>
                <c:pt idx="21">
                  <c:v>Hunting Spear</c:v>
                </c:pt>
                <c:pt idx="22">
                  <c:v>Ancient Spear</c:v>
                </c:pt>
                <c:pt idx="23">
                  <c:v>Serrated Sword</c:v>
                </c:pt>
                <c:pt idx="24">
                  <c:v>Linen Knife</c:v>
                </c:pt>
              </c:strCache>
            </c:strRef>
          </c:cat>
          <c:val>
            <c:numRef>
              <c:f>'Sorterade Listor'!$AD$3:$AD$27</c:f>
              <c:numCache>
                <c:formatCode>General</c:formatCode>
                <c:ptCount val="25"/>
                <c:pt idx="0">
                  <c:v>4</c:v>
                </c:pt>
                <c:pt idx="1">
                  <c:v>1.25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0.6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0.4</c:v>
                </c:pt>
                <c:pt idx="14">
                  <c:v>0.3</c:v>
                </c:pt>
                <c:pt idx="15">
                  <c:v>0.2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309008"/>
        <c:axId val="196310576"/>
      </c:barChart>
      <c:catAx>
        <c:axId val="19630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310576"/>
        <c:crosses val="autoZero"/>
        <c:auto val="1"/>
        <c:lblAlgn val="ctr"/>
        <c:lblOffset val="100"/>
        <c:noMultiLvlLbl val="0"/>
      </c:catAx>
      <c:valAx>
        <c:axId val="19631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3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Damage</a:t>
            </a:r>
            <a:r>
              <a:rPr lang="sv-SE" baseline="0"/>
              <a:t> Per Turn (With Itemtype Coloring)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'Sorterade Listor'!$AG$3:$AG$27</c:f>
              <c:strCache>
                <c:ptCount val="25"/>
                <c:pt idx="0">
                  <c:v>Cursed Swords</c:v>
                </c:pt>
                <c:pt idx="1">
                  <c:v>Halberd</c:v>
                </c:pt>
                <c:pt idx="2">
                  <c:v>Pike</c:v>
                </c:pt>
                <c:pt idx="3">
                  <c:v>Broadsword</c:v>
                </c:pt>
                <c:pt idx="4">
                  <c:v>Shortbow</c:v>
                </c:pt>
                <c:pt idx="5">
                  <c:v>Longbow</c:v>
                </c:pt>
                <c:pt idx="6">
                  <c:v>Shortsword</c:v>
                </c:pt>
                <c:pt idx="7">
                  <c:v>Crossbow</c:v>
                </c:pt>
                <c:pt idx="8">
                  <c:v>Hunting Spear</c:v>
                </c:pt>
                <c:pt idx="9">
                  <c:v>Nameless Sword</c:v>
                </c:pt>
                <c:pt idx="10">
                  <c:v>Ancient Spear</c:v>
                </c:pt>
                <c:pt idx="11">
                  <c:v>Woodcutter's Axe</c:v>
                </c:pt>
                <c:pt idx="12">
                  <c:v>Longsword</c:v>
                </c:pt>
                <c:pt idx="13">
                  <c:v>Assassin's Knife</c:v>
                </c:pt>
                <c:pt idx="14">
                  <c:v>Combat Hammer</c:v>
                </c:pt>
                <c:pt idx="15">
                  <c:v>Two-Bladed Axe</c:v>
                </c:pt>
                <c:pt idx="16">
                  <c:v>Ancient Sword</c:v>
                </c:pt>
                <c:pt idx="17">
                  <c:v>Sledgehammer</c:v>
                </c:pt>
                <c:pt idx="18">
                  <c:v>Rapier</c:v>
                </c:pt>
                <c:pt idx="19">
                  <c:v>Morning Star</c:v>
                </c:pt>
                <c:pt idx="20">
                  <c:v>Tomahawk</c:v>
                </c:pt>
                <c:pt idx="21">
                  <c:v>Sai</c:v>
                </c:pt>
                <c:pt idx="22">
                  <c:v>Zweihander</c:v>
                </c:pt>
                <c:pt idx="23">
                  <c:v>Serrated Sword</c:v>
                </c:pt>
                <c:pt idx="24">
                  <c:v>Linen Knife</c:v>
                </c:pt>
              </c:strCache>
            </c:strRef>
          </c:cat>
          <c:val>
            <c:numRef>
              <c:f>'Sorterade Listor'!$AM$3:$AM$27</c:f>
              <c:numCache>
                <c:formatCode>General</c:formatCode>
                <c:ptCount val="25"/>
                <c:pt idx="0">
                  <c:v>20.79</c:v>
                </c:pt>
                <c:pt idx="1">
                  <c:v>15.600000000000001</c:v>
                </c:pt>
                <c:pt idx="2">
                  <c:v>15.299999999999999</c:v>
                </c:pt>
                <c:pt idx="3">
                  <c:v>13.8125</c:v>
                </c:pt>
                <c:pt idx="4">
                  <c:v>13.75</c:v>
                </c:pt>
                <c:pt idx="5">
                  <c:v>13.28125</c:v>
                </c:pt>
                <c:pt idx="6">
                  <c:v>12.48</c:v>
                </c:pt>
                <c:pt idx="7">
                  <c:v>12.25</c:v>
                </c:pt>
                <c:pt idx="8">
                  <c:v>12</c:v>
                </c:pt>
                <c:pt idx="9">
                  <c:v>11.504999999999999</c:v>
                </c:pt>
                <c:pt idx="10">
                  <c:v>11.475</c:v>
                </c:pt>
                <c:pt idx="11">
                  <c:v>11.103125000000002</c:v>
                </c:pt>
                <c:pt idx="12">
                  <c:v>10.89</c:v>
                </c:pt>
                <c:pt idx="13">
                  <c:v>10.752000000000002</c:v>
                </c:pt>
                <c:pt idx="14">
                  <c:v>9.6</c:v>
                </c:pt>
                <c:pt idx="15">
                  <c:v>9.2574999999999985</c:v>
                </c:pt>
                <c:pt idx="16">
                  <c:v>8.8000000000000007</c:v>
                </c:pt>
                <c:pt idx="17">
                  <c:v>7.1505000000000001</c:v>
                </c:pt>
                <c:pt idx="18">
                  <c:v>7.125</c:v>
                </c:pt>
                <c:pt idx="19">
                  <c:v>7.085</c:v>
                </c:pt>
                <c:pt idx="20">
                  <c:v>7.0200000000000005</c:v>
                </c:pt>
                <c:pt idx="21">
                  <c:v>6.6950000000000003</c:v>
                </c:pt>
                <c:pt idx="22">
                  <c:v>5.8710000000000004</c:v>
                </c:pt>
                <c:pt idx="23">
                  <c:v>5.0999999999999996</c:v>
                </c:pt>
                <c:pt idx="24">
                  <c:v>1.1000000000000001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312536"/>
        <c:axId val="196316456"/>
      </c:barChart>
      <c:catAx>
        <c:axId val="196312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316456"/>
        <c:crosses val="autoZero"/>
        <c:auto val="1"/>
        <c:lblAlgn val="ctr"/>
        <c:lblOffset val="100"/>
        <c:noMultiLvlLbl val="0"/>
      </c:catAx>
      <c:valAx>
        <c:axId val="19631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31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Prefixnormaliserad Damage-per-Turn (lowest</a:t>
            </a:r>
            <a:r>
              <a:rPr lang="sv-SE" baseline="0"/>
              <a:t> to highest</a:t>
            </a:r>
            <a:r>
              <a:rPr lang="sv-SE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'Lista (Prefixnormaliserad)'!$I$2:$I$26</c:f>
              <c:strCache>
                <c:ptCount val="25"/>
                <c:pt idx="0">
                  <c:v>Cursed Swords</c:v>
                </c:pt>
                <c:pt idx="1">
                  <c:v>Halberd</c:v>
                </c:pt>
                <c:pt idx="2">
                  <c:v>Pike</c:v>
                </c:pt>
                <c:pt idx="3">
                  <c:v>Ancient Spear</c:v>
                </c:pt>
                <c:pt idx="4">
                  <c:v>Hunting Spear</c:v>
                </c:pt>
                <c:pt idx="5">
                  <c:v>Longbow</c:v>
                </c:pt>
                <c:pt idx="6">
                  <c:v>Broadsword</c:v>
                </c:pt>
                <c:pt idx="7">
                  <c:v>Crossbow</c:v>
                </c:pt>
                <c:pt idx="8">
                  <c:v>Shortbow</c:v>
                </c:pt>
                <c:pt idx="9">
                  <c:v>Shortsword</c:v>
                </c:pt>
                <c:pt idx="10">
                  <c:v>Longsword</c:v>
                </c:pt>
                <c:pt idx="11">
                  <c:v>Woodcutter's Axe</c:v>
                </c:pt>
                <c:pt idx="12">
                  <c:v>Nameless Sword</c:v>
                </c:pt>
                <c:pt idx="13">
                  <c:v>Combat Hammer</c:v>
                </c:pt>
                <c:pt idx="14">
                  <c:v>Two-Bladed Axe</c:v>
                </c:pt>
                <c:pt idx="15">
                  <c:v>Assassin's Knife</c:v>
                </c:pt>
                <c:pt idx="16">
                  <c:v>Zweihander</c:v>
                </c:pt>
                <c:pt idx="17">
                  <c:v>Ancient Sword</c:v>
                </c:pt>
                <c:pt idx="18">
                  <c:v>Tomahawk</c:v>
                </c:pt>
                <c:pt idx="19">
                  <c:v>Sledgehammer</c:v>
                </c:pt>
                <c:pt idx="20">
                  <c:v>Rapier</c:v>
                </c:pt>
                <c:pt idx="21">
                  <c:v>Morning Star</c:v>
                </c:pt>
                <c:pt idx="22">
                  <c:v>Sai</c:v>
                </c:pt>
                <c:pt idx="23">
                  <c:v>Serrated Sword</c:v>
                </c:pt>
                <c:pt idx="24">
                  <c:v>Linen Knife</c:v>
                </c:pt>
              </c:strCache>
            </c:strRef>
          </c:cat>
          <c:val>
            <c:numRef>
              <c:f>'Lista (Prefixnormaliserad)'!$O$2:$O$26</c:f>
              <c:numCache>
                <c:formatCode>General</c:formatCode>
                <c:ptCount val="25"/>
                <c:pt idx="0">
                  <c:v>41.0713875</c:v>
                </c:pt>
                <c:pt idx="1">
                  <c:v>34.199999999999996</c:v>
                </c:pt>
                <c:pt idx="2">
                  <c:v>31.049999999999997</c:v>
                </c:pt>
                <c:pt idx="3">
                  <c:v>29.324999999999999</c:v>
                </c:pt>
                <c:pt idx="4">
                  <c:v>27.3</c:v>
                </c:pt>
                <c:pt idx="5">
                  <c:v>25.385674999999999</c:v>
                </c:pt>
                <c:pt idx="6">
                  <c:v>24.178462499999998</c:v>
                </c:pt>
                <c:pt idx="7">
                  <c:v>23.892399999999999</c:v>
                </c:pt>
                <c:pt idx="8">
                  <c:v>23.46575</c:v>
                </c:pt>
                <c:pt idx="9">
                  <c:v>20.7805</c:v>
                </c:pt>
                <c:pt idx="10">
                  <c:v>20.720700000000001</c:v>
                </c:pt>
                <c:pt idx="11">
                  <c:v>19.644137500000003</c:v>
                </c:pt>
                <c:pt idx="12">
                  <c:v>19.528437499999999</c:v>
                </c:pt>
                <c:pt idx="13">
                  <c:v>17.875</c:v>
                </c:pt>
                <c:pt idx="14">
                  <c:v>17.827874999999999</c:v>
                </c:pt>
                <c:pt idx="15">
                  <c:v>17.595000000000002</c:v>
                </c:pt>
                <c:pt idx="16">
                  <c:v>17.168637499999999</c:v>
                </c:pt>
                <c:pt idx="17">
                  <c:v>14.49</c:v>
                </c:pt>
                <c:pt idx="18">
                  <c:v>14.434874999999998</c:v>
                </c:pt>
                <c:pt idx="19">
                  <c:v>13.557374999999999</c:v>
                </c:pt>
                <c:pt idx="20">
                  <c:v>13.4564375</c:v>
                </c:pt>
                <c:pt idx="21">
                  <c:v>11.9925</c:v>
                </c:pt>
                <c:pt idx="22">
                  <c:v>11.094625000000001</c:v>
                </c:pt>
                <c:pt idx="23">
                  <c:v>7.4623500000000007</c:v>
                </c:pt>
                <c:pt idx="24">
                  <c:v>2.0009999999999999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312144"/>
        <c:axId val="196313320"/>
      </c:barChart>
      <c:catAx>
        <c:axId val="19631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313320"/>
        <c:crosses val="autoZero"/>
        <c:auto val="1"/>
        <c:lblAlgn val="ctr"/>
        <c:lblOffset val="100"/>
        <c:noMultiLvlLbl val="0"/>
      </c:catAx>
      <c:valAx>
        <c:axId val="19631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31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2" name="Diagram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C1" workbookViewId="0">
      <pane ySplit="1" topLeftCell="A2" activePane="bottomLeft" state="frozen"/>
      <selection pane="bottomLeft" activeCell="P1" sqref="J1:P1"/>
    </sheetView>
  </sheetViews>
  <sheetFormatPr defaultRowHeight="15" x14ac:dyDescent="0.25"/>
  <cols>
    <col min="1" max="1" width="16.875" bestFit="1" customWidth="1"/>
    <col min="2" max="2" width="9.875" bestFit="1" customWidth="1"/>
    <col min="3" max="3" width="8.125" bestFit="1" customWidth="1"/>
    <col min="4" max="4" width="12.625" bestFit="1" customWidth="1"/>
    <col min="5" max="5" width="11" bestFit="1" customWidth="1"/>
    <col min="6" max="6" width="11.75" bestFit="1" customWidth="1"/>
    <col min="7" max="7" width="16.125" bestFit="1" customWidth="1"/>
    <col min="8" max="8" width="16.125" customWidth="1"/>
    <col min="9" max="9" width="10.875" bestFit="1" customWidth="1"/>
    <col min="10" max="10" width="16.875" bestFit="1" customWidth="1"/>
    <col min="11" max="11" width="10.125" bestFit="1" customWidth="1"/>
    <col min="12" max="12" width="9" bestFit="1" customWidth="1"/>
    <col min="13" max="13" width="13" bestFit="1" customWidth="1"/>
    <col min="14" max="14" width="11.375" bestFit="1" customWidth="1"/>
    <col min="15" max="15" width="12.375" bestFit="1" customWidth="1"/>
    <col min="16" max="16" width="16.8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37</v>
      </c>
    </row>
    <row r="2" spans="1:7" x14ac:dyDescent="0.25">
      <c r="A2" s="2" t="s">
        <v>6</v>
      </c>
      <c r="B2" s="2" t="s">
        <v>7</v>
      </c>
      <c r="C2" s="2">
        <v>13</v>
      </c>
      <c r="D2" s="2">
        <v>0.8</v>
      </c>
      <c r="E2" s="2">
        <v>0.4</v>
      </c>
      <c r="F2" s="2">
        <v>0.5</v>
      </c>
      <c r="G2" s="2">
        <f>C2 * D2 + (C2 * D2 * E2 * F2)</f>
        <v>12.48</v>
      </c>
    </row>
    <row r="3" spans="1:7" x14ac:dyDescent="0.25">
      <c r="A3" s="2" t="s">
        <v>8</v>
      </c>
      <c r="B3" s="2" t="s">
        <v>7</v>
      </c>
      <c r="C3" s="2">
        <v>22</v>
      </c>
      <c r="D3" s="2">
        <v>0.45</v>
      </c>
      <c r="E3" s="2">
        <v>0.2</v>
      </c>
      <c r="F3" s="2">
        <v>0.5</v>
      </c>
      <c r="G3" s="2">
        <f>C3 * D3 + (C3 * D3 * E3 * F3)</f>
        <v>10.89</v>
      </c>
    </row>
    <row r="4" spans="1:7" x14ac:dyDescent="0.25">
      <c r="A4" s="2" t="s">
        <v>9</v>
      </c>
      <c r="B4" s="2" t="s">
        <v>7</v>
      </c>
      <c r="C4" s="2">
        <v>17</v>
      </c>
      <c r="D4" s="2">
        <v>0.65</v>
      </c>
      <c r="E4" s="2">
        <v>0.5</v>
      </c>
      <c r="F4" s="2">
        <v>0.5</v>
      </c>
      <c r="G4" s="2">
        <f>C4 * D4 + (C4 * D4 * E4 * F4)</f>
        <v>13.8125</v>
      </c>
    </row>
    <row r="5" spans="1:7" x14ac:dyDescent="0.25">
      <c r="A5" s="2" t="s">
        <v>10</v>
      </c>
      <c r="B5" s="2" t="s">
        <v>7</v>
      </c>
      <c r="C5" s="2">
        <v>6</v>
      </c>
      <c r="D5" s="2">
        <v>0.85</v>
      </c>
      <c r="E5" s="2">
        <v>0</v>
      </c>
      <c r="F5" s="2">
        <v>0</v>
      </c>
      <c r="G5" s="2">
        <f>C5 * D5 + (C5 * D5 * E5 * F5)</f>
        <v>5.0999999999999996</v>
      </c>
    </row>
    <row r="6" spans="1:7" x14ac:dyDescent="0.25">
      <c r="A6" s="2" t="s">
        <v>40</v>
      </c>
      <c r="B6" s="2" t="s">
        <v>7</v>
      </c>
      <c r="C6" s="2">
        <v>33</v>
      </c>
      <c r="D6" s="2">
        <v>0.45</v>
      </c>
      <c r="E6" s="2">
        <v>0.5</v>
      </c>
      <c r="F6" s="2">
        <v>0.8</v>
      </c>
      <c r="G6" s="2">
        <f>C6 * D6 + (C6 * D6 * E6 * F6)</f>
        <v>20.79</v>
      </c>
    </row>
    <row r="7" spans="1:7" x14ac:dyDescent="0.25">
      <c r="A7" s="2" t="s">
        <v>11</v>
      </c>
      <c r="B7" s="2" t="s">
        <v>7</v>
      </c>
      <c r="C7" s="2">
        <v>13</v>
      </c>
      <c r="D7" s="2">
        <v>0.75</v>
      </c>
      <c r="E7" s="2">
        <v>0.3</v>
      </c>
      <c r="F7" s="2">
        <v>0.6</v>
      </c>
      <c r="G7" s="2">
        <f t="shared" ref="G7:G26" si="0">C7 * D7 + (C7 * D7 * E7 * F7)</f>
        <v>11.504999999999999</v>
      </c>
    </row>
    <row r="8" spans="1:7" x14ac:dyDescent="0.25">
      <c r="A8" s="2" t="s">
        <v>12</v>
      </c>
      <c r="B8" s="2" t="s">
        <v>7</v>
      </c>
      <c r="C8" s="2">
        <v>10</v>
      </c>
      <c r="D8" s="2">
        <v>0.8</v>
      </c>
      <c r="E8" s="2">
        <v>0.2</v>
      </c>
      <c r="F8" s="2">
        <v>0.5</v>
      </c>
      <c r="G8" s="2">
        <f t="shared" si="0"/>
        <v>8.8000000000000007</v>
      </c>
    </row>
    <row r="9" spans="1:7" x14ac:dyDescent="0.25">
      <c r="A9" s="2" t="s">
        <v>13</v>
      </c>
      <c r="B9" s="2" t="s">
        <v>7</v>
      </c>
      <c r="C9" s="2">
        <v>5</v>
      </c>
      <c r="D9" s="2">
        <v>0.95</v>
      </c>
      <c r="E9" s="2">
        <v>0.5</v>
      </c>
      <c r="F9" s="2">
        <v>1</v>
      </c>
      <c r="G9" s="2">
        <f t="shared" si="0"/>
        <v>7.125</v>
      </c>
    </row>
    <row r="10" spans="1:7" x14ac:dyDescent="0.25">
      <c r="A10" s="2" t="s">
        <v>14</v>
      </c>
      <c r="B10" s="2" t="s">
        <v>7</v>
      </c>
      <c r="C10" s="2">
        <v>38</v>
      </c>
      <c r="D10" s="2">
        <v>0.15</v>
      </c>
      <c r="E10" s="2">
        <v>0.15</v>
      </c>
      <c r="F10" s="2">
        <v>0.2</v>
      </c>
      <c r="G10" s="2">
        <f t="shared" si="0"/>
        <v>5.8710000000000004</v>
      </c>
    </row>
    <row r="11" spans="1:7" x14ac:dyDescent="0.25">
      <c r="A11" s="3" t="s">
        <v>15</v>
      </c>
      <c r="B11" s="3" t="s">
        <v>16</v>
      </c>
      <c r="C11" s="3">
        <v>23</v>
      </c>
      <c r="D11" s="3">
        <v>0.35</v>
      </c>
      <c r="E11" s="3">
        <v>0.15</v>
      </c>
      <c r="F11" s="3">
        <v>1</v>
      </c>
      <c r="G11" s="3">
        <f t="shared" si="0"/>
        <v>9.2574999999999985</v>
      </c>
    </row>
    <row r="12" spans="1:7" x14ac:dyDescent="0.25">
      <c r="A12" s="3" t="s">
        <v>17</v>
      </c>
      <c r="B12" s="3" t="s">
        <v>16</v>
      </c>
      <c r="C12" s="3">
        <v>17</v>
      </c>
      <c r="D12" s="3">
        <v>0.55000000000000004</v>
      </c>
      <c r="E12" s="3">
        <v>0.25</v>
      </c>
      <c r="F12" s="3">
        <v>0.75</v>
      </c>
      <c r="G12" s="3">
        <f t="shared" si="0"/>
        <v>11.103125000000002</v>
      </c>
    </row>
    <row r="13" spans="1:7" x14ac:dyDescent="0.25">
      <c r="A13" s="3" t="s">
        <v>18</v>
      </c>
      <c r="B13" s="3" t="s">
        <v>16</v>
      </c>
      <c r="C13" s="3">
        <v>9</v>
      </c>
      <c r="D13" s="3">
        <v>0.65</v>
      </c>
      <c r="E13" s="3">
        <v>0.05</v>
      </c>
      <c r="F13" s="3">
        <v>4</v>
      </c>
      <c r="G13" s="3">
        <f t="shared" si="0"/>
        <v>7.0200000000000005</v>
      </c>
    </row>
    <row r="14" spans="1:7" x14ac:dyDescent="0.25">
      <c r="A14" s="4" t="s">
        <v>19</v>
      </c>
      <c r="B14" s="4" t="s">
        <v>20</v>
      </c>
      <c r="C14" s="4">
        <v>20</v>
      </c>
      <c r="D14" s="4">
        <v>0.4</v>
      </c>
      <c r="E14" s="4">
        <v>1</v>
      </c>
      <c r="F14" s="4">
        <v>0.2</v>
      </c>
      <c r="G14" s="4">
        <f t="shared" si="0"/>
        <v>9.6</v>
      </c>
    </row>
    <row r="15" spans="1:7" x14ac:dyDescent="0.25">
      <c r="A15" s="4" t="s">
        <v>41</v>
      </c>
      <c r="B15" s="4" t="s">
        <v>20</v>
      </c>
      <c r="C15" s="4">
        <v>18</v>
      </c>
      <c r="D15" s="4">
        <v>0.35</v>
      </c>
      <c r="E15" s="4">
        <v>0.9</v>
      </c>
      <c r="F15" s="4">
        <v>0.15</v>
      </c>
      <c r="G15" s="4">
        <f t="shared" ref="G15" si="1">C15 * D15 + (C15 * D15 * E15 * F15)</f>
        <v>7.1505000000000001</v>
      </c>
    </row>
    <row r="16" spans="1:7" x14ac:dyDescent="0.25">
      <c r="A16" s="4" t="s">
        <v>42</v>
      </c>
      <c r="B16" s="4" t="s">
        <v>20</v>
      </c>
      <c r="C16" s="4">
        <v>10</v>
      </c>
      <c r="D16" s="4">
        <v>0.65</v>
      </c>
      <c r="E16" s="4">
        <v>0.9</v>
      </c>
      <c r="F16" s="4">
        <v>0.1</v>
      </c>
      <c r="G16" s="4">
        <f t="shared" ref="G16" si="2">C16 * D16 + (C16 * D16 * E16 * F16)</f>
        <v>7.085</v>
      </c>
    </row>
    <row r="17" spans="1:7" x14ac:dyDescent="0.25">
      <c r="A17" s="5" t="s">
        <v>34</v>
      </c>
      <c r="B17" s="5" t="s">
        <v>21</v>
      </c>
      <c r="C17" s="5">
        <v>6</v>
      </c>
      <c r="D17" s="5">
        <v>1.6</v>
      </c>
      <c r="E17" s="5">
        <v>0.3</v>
      </c>
      <c r="F17" s="5">
        <v>0.4</v>
      </c>
      <c r="G17" s="5">
        <f t="shared" si="0"/>
        <v>10.752000000000002</v>
      </c>
    </row>
    <row r="18" spans="1:7" x14ac:dyDescent="0.25">
      <c r="A18" s="5" t="s">
        <v>43</v>
      </c>
      <c r="B18" s="5" t="s">
        <v>21</v>
      </c>
      <c r="C18" s="5">
        <v>5</v>
      </c>
      <c r="D18" s="5">
        <v>1.3</v>
      </c>
      <c r="E18" s="5">
        <v>0.1</v>
      </c>
      <c r="F18" s="5">
        <v>0.3</v>
      </c>
      <c r="G18" s="5">
        <f t="shared" ref="G18" si="3">C18 * D18 + (C18 * D18 * E18 * F18)</f>
        <v>6.6950000000000003</v>
      </c>
    </row>
    <row r="19" spans="1:7" x14ac:dyDescent="0.25">
      <c r="A19" s="5" t="s">
        <v>22</v>
      </c>
      <c r="B19" s="5" t="s">
        <v>21</v>
      </c>
      <c r="C19" s="5">
        <v>2</v>
      </c>
      <c r="D19" s="5">
        <v>1.1000000000000001</v>
      </c>
      <c r="E19" s="5">
        <v>1</v>
      </c>
      <c r="F19" s="5">
        <v>-0.5</v>
      </c>
      <c r="G19" s="5">
        <f t="shared" si="0"/>
        <v>1.1000000000000001</v>
      </c>
    </row>
    <row r="20" spans="1:7" x14ac:dyDescent="0.25">
      <c r="A20" s="6" t="s">
        <v>24</v>
      </c>
      <c r="B20" s="6" t="s">
        <v>23</v>
      </c>
      <c r="C20" s="6">
        <v>12</v>
      </c>
      <c r="D20" s="6">
        <v>1</v>
      </c>
      <c r="E20" s="6">
        <v>0</v>
      </c>
      <c r="F20" s="6">
        <v>0</v>
      </c>
      <c r="G20" s="6">
        <f t="shared" si="0"/>
        <v>12</v>
      </c>
    </row>
    <row r="21" spans="1:7" x14ac:dyDescent="0.25">
      <c r="A21" s="6" t="s">
        <v>25</v>
      </c>
      <c r="B21" s="6" t="s">
        <v>23</v>
      </c>
      <c r="C21" s="6">
        <v>18</v>
      </c>
      <c r="D21" s="6">
        <v>0.85</v>
      </c>
      <c r="E21" s="6">
        <v>0</v>
      </c>
      <c r="F21" s="6">
        <v>0</v>
      </c>
      <c r="G21" s="6">
        <f t="shared" si="0"/>
        <v>15.299999999999999</v>
      </c>
    </row>
    <row r="22" spans="1:7" x14ac:dyDescent="0.25">
      <c r="A22" s="6" t="s">
        <v>26</v>
      </c>
      <c r="B22" s="6" t="s">
        <v>23</v>
      </c>
      <c r="C22" s="6">
        <v>24</v>
      </c>
      <c r="D22" s="6">
        <v>0.65</v>
      </c>
      <c r="E22" s="6">
        <v>0</v>
      </c>
      <c r="F22" s="6">
        <v>0</v>
      </c>
      <c r="G22" s="6">
        <f t="shared" si="0"/>
        <v>15.600000000000001</v>
      </c>
    </row>
    <row r="23" spans="1:7" x14ac:dyDescent="0.25">
      <c r="A23" s="6" t="s">
        <v>27</v>
      </c>
      <c r="B23" s="6" t="s">
        <v>23</v>
      </c>
      <c r="C23" s="6">
        <v>13.5</v>
      </c>
      <c r="D23" s="6">
        <v>0.85</v>
      </c>
      <c r="E23" s="6">
        <v>0</v>
      </c>
      <c r="F23" s="6">
        <v>0</v>
      </c>
      <c r="G23" s="6">
        <f t="shared" si="0"/>
        <v>11.475</v>
      </c>
    </row>
    <row r="24" spans="1:7" x14ac:dyDescent="0.25">
      <c r="A24" s="7" t="s">
        <v>29</v>
      </c>
      <c r="B24" s="7" t="s">
        <v>28</v>
      </c>
      <c r="C24" s="7">
        <v>11</v>
      </c>
      <c r="D24" s="7">
        <v>0.8</v>
      </c>
      <c r="E24" s="7">
        <v>0.75</v>
      </c>
      <c r="F24" s="7">
        <v>0.75</v>
      </c>
      <c r="G24" s="7">
        <f t="shared" si="0"/>
        <v>13.75</v>
      </c>
    </row>
    <row r="25" spans="1:7" x14ac:dyDescent="0.25">
      <c r="A25" s="7" t="s">
        <v>30</v>
      </c>
      <c r="B25" s="7" t="s">
        <v>28</v>
      </c>
      <c r="C25" s="7">
        <v>17</v>
      </c>
      <c r="D25" s="7">
        <v>0.5</v>
      </c>
      <c r="E25" s="7">
        <v>0.75</v>
      </c>
      <c r="F25" s="7">
        <v>0.75</v>
      </c>
      <c r="G25" s="7">
        <f t="shared" si="0"/>
        <v>13.28125</v>
      </c>
    </row>
    <row r="26" spans="1:7" x14ac:dyDescent="0.25">
      <c r="A26" s="7" t="s">
        <v>31</v>
      </c>
      <c r="B26" s="7" t="s">
        <v>28</v>
      </c>
      <c r="C26" s="7">
        <v>14</v>
      </c>
      <c r="D26" s="7">
        <v>0.5</v>
      </c>
      <c r="E26" s="7">
        <v>0.6</v>
      </c>
      <c r="F26" s="7">
        <v>1.25</v>
      </c>
      <c r="G26" s="7">
        <f t="shared" si="0"/>
        <v>12.25</v>
      </c>
    </row>
  </sheetData>
  <sortState ref="J2:P26">
    <sortCondition descending="1" ref="P2:P2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L17" sqref="L17"/>
    </sheetView>
  </sheetViews>
  <sheetFormatPr defaultRowHeight="15" x14ac:dyDescent="0.25"/>
  <cols>
    <col min="1" max="1" width="16.875" bestFit="1" customWidth="1"/>
    <col min="2" max="2" width="10.125" bestFit="1" customWidth="1"/>
    <col min="3" max="3" width="9" bestFit="1" customWidth="1"/>
    <col min="4" max="4" width="13" bestFit="1" customWidth="1"/>
    <col min="5" max="5" width="11.375" bestFit="1" customWidth="1"/>
    <col min="6" max="6" width="12.375" bestFit="1" customWidth="1"/>
    <col min="7" max="7" width="16.875" bestFit="1" customWidth="1"/>
    <col min="9" max="9" width="16.875" bestFit="1" customWidth="1"/>
    <col min="10" max="10" width="8.625" bestFit="1" customWidth="1"/>
    <col min="11" max="11" width="3" bestFit="1" customWidth="1"/>
    <col min="12" max="14" width="5" bestFit="1" customWidth="1"/>
    <col min="15" max="15" width="9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37</v>
      </c>
      <c r="I1" s="1" t="s">
        <v>39</v>
      </c>
    </row>
    <row r="2" spans="1:15" x14ac:dyDescent="0.25">
      <c r="A2" s="2" t="s">
        <v>6</v>
      </c>
      <c r="B2" s="2" t="s">
        <v>7</v>
      </c>
      <c r="C2" s="2">
        <v>14.95</v>
      </c>
      <c r="D2" s="2">
        <v>1</v>
      </c>
      <c r="E2" s="2">
        <v>0.6</v>
      </c>
      <c r="F2" s="2">
        <v>0.65</v>
      </c>
      <c r="G2" s="2">
        <f>C2 * D2 + (C2 * D2 * E2 * F2)</f>
        <v>20.7805</v>
      </c>
      <c r="I2" s="2" t="s">
        <v>40</v>
      </c>
      <c r="J2" s="2" t="s">
        <v>7</v>
      </c>
      <c r="K2" s="2">
        <v>37.950000000000003</v>
      </c>
      <c r="L2" s="2">
        <v>0.65</v>
      </c>
      <c r="M2" s="2">
        <v>0.7</v>
      </c>
      <c r="N2" s="2">
        <v>0.95</v>
      </c>
      <c r="O2" s="2">
        <f t="shared" ref="O2:O26" si="0">K2 * L2 + (K2 * L2 * M2 * N2)</f>
        <v>41.0713875</v>
      </c>
    </row>
    <row r="3" spans="1:15" x14ac:dyDescent="0.25">
      <c r="A3" s="2" t="s">
        <v>8</v>
      </c>
      <c r="B3" s="2" t="s">
        <v>7</v>
      </c>
      <c r="C3" s="2">
        <v>25.3</v>
      </c>
      <c r="D3" s="2">
        <v>0.65</v>
      </c>
      <c r="E3" s="2">
        <v>0.4</v>
      </c>
      <c r="F3" s="2">
        <v>0.65</v>
      </c>
      <c r="G3" s="2">
        <f>C3 * D3 + (C3 * D3 * E3 * F3)</f>
        <v>20.720700000000001</v>
      </c>
      <c r="I3" s="6" t="s">
        <v>26</v>
      </c>
      <c r="J3" s="6" t="s">
        <v>23</v>
      </c>
      <c r="K3" s="6">
        <v>36</v>
      </c>
      <c r="L3" s="6">
        <v>0.95</v>
      </c>
      <c r="M3" s="6">
        <v>0</v>
      </c>
      <c r="N3" s="6">
        <v>0</v>
      </c>
      <c r="O3" s="6">
        <f t="shared" si="0"/>
        <v>34.199999999999996</v>
      </c>
    </row>
    <row r="4" spans="1:15" x14ac:dyDescent="0.25">
      <c r="A4" s="2" t="s">
        <v>9</v>
      </c>
      <c r="B4" s="2" t="s">
        <v>7</v>
      </c>
      <c r="C4" s="2">
        <v>19.55</v>
      </c>
      <c r="D4" s="2">
        <v>0.85</v>
      </c>
      <c r="E4" s="2">
        <v>0.7</v>
      </c>
      <c r="F4" s="2">
        <v>0.65</v>
      </c>
      <c r="G4" s="2">
        <f>C4 * D4 + (C4 * D4 * E4 * F4)</f>
        <v>24.178462499999998</v>
      </c>
      <c r="I4" s="6" t="s">
        <v>25</v>
      </c>
      <c r="J4" s="6" t="s">
        <v>23</v>
      </c>
      <c r="K4" s="6">
        <v>27</v>
      </c>
      <c r="L4" s="6">
        <v>1.1499999999999999</v>
      </c>
      <c r="M4" s="6">
        <v>0</v>
      </c>
      <c r="N4" s="6">
        <v>0</v>
      </c>
      <c r="O4" s="6">
        <f t="shared" si="0"/>
        <v>31.049999999999997</v>
      </c>
    </row>
    <row r="5" spans="1:15" x14ac:dyDescent="0.25">
      <c r="A5" s="2" t="s">
        <v>10</v>
      </c>
      <c r="B5" s="2" t="s">
        <v>7</v>
      </c>
      <c r="C5" s="2">
        <v>6.9</v>
      </c>
      <c r="D5" s="2">
        <v>1.05</v>
      </c>
      <c r="E5" s="2">
        <v>0.2</v>
      </c>
      <c r="F5" s="2">
        <v>0.15</v>
      </c>
      <c r="G5" s="2">
        <f>C5 * D5 + (C5 * D5 * E5 * F5)</f>
        <v>7.4623500000000007</v>
      </c>
      <c r="I5" s="6" t="s">
        <v>27</v>
      </c>
      <c r="J5" s="6" t="s">
        <v>23</v>
      </c>
      <c r="K5" s="6">
        <v>25.5</v>
      </c>
      <c r="L5" s="6">
        <v>1.1499999999999999</v>
      </c>
      <c r="M5" s="6">
        <v>0</v>
      </c>
      <c r="N5" s="6">
        <v>0</v>
      </c>
      <c r="O5" s="6">
        <f t="shared" si="0"/>
        <v>29.324999999999999</v>
      </c>
    </row>
    <row r="6" spans="1:15" x14ac:dyDescent="0.25">
      <c r="A6" s="2" t="s">
        <v>40</v>
      </c>
      <c r="B6" s="2" t="s">
        <v>7</v>
      </c>
      <c r="C6" s="2">
        <v>37.950000000000003</v>
      </c>
      <c r="D6" s="2">
        <v>0.65</v>
      </c>
      <c r="E6" s="2">
        <v>0.7</v>
      </c>
      <c r="F6" s="2">
        <v>0.95</v>
      </c>
      <c r="G6" s="2">
        <f>C6 * D6 + (C6 * D6 * E6 * F6)</f>
        <v>41.0713875</v>
      </c>
      <c r="I6" s="6" t="s">
        <v>24</v>
      </c>
      <c r="J6" s="6" t="s">
        <v>23</v>
      </c>
      <c r="K6" s="6">
        <v>21</v>
      </c>
      <c r="L6" s="6">
        <v>1.3</v>
      </c>
      <c r="M6" s="6">
        <v>0</v>
      </c>
      <c r="N6" s="6">
        <v>0</v>
      </c>
      <c r="O6" s="6">
        <f t="shared" si="0"/>
        <v>27.3</v>
      </c>
    </row>
    <row r="7" spans="1:15" x14ac:dyDescent="0.25">
      <c r="A7" s="2" t="s">
        <v>11</v>
      </c>
      <c r="B7" s="2" t="s">
        <v>7</v>
      </c>
      <c r="C7" s="2">
        <v>14.95</v>
      </c>
      <c r="D7" s="2">
        <v>0.95</v>
      </c>
      <c r="E7" s="2">
        <v>0.5</v>
      </c>
      <c r="F7" s="2">
        <v>0.75</v>
      </c>
      <c r="G7" s="2">
        <f t="shared" ref="G7:G26" si="1">C7 * D7 + (C7 * D7 * E7 * F7)</f>
        <v>19.528437499999999</v>
      </c>
      <c r="I7" s="7" t="s">
        <v>30</v>
      </c>
      <c r="J7" s="7" t="s">
        <v>28</v>
      </c>
      <c r="K7" s="7">
        <v>19.55</v>
      </c>
      <c r="L7" s="7">
        <v>0.7</v>
      </c>
      <c r="M7" s="7">
        <v>0.95</v>
      </c>
      <c r="N7" s="7">
        <v>0.9</v>
      </c>
      <c r="O7" s="7">
        <f t="shared" si="0"/>
        <v>25.385674999999999</v>
      </c>
    </row>
    <row r="8" spans="1:15" x14ac:dyDescent="0.25">
      <c r="A8" s="2" t="s">
        <v>12</v>
      </c>
      <c r="B8" s="2" t="s">
        <v>7</v>
      </c>
      <c r="C8" s="2">
        <v>11.5</v>
      </c>
      <c r="D8" s="2">
        <v>1</v>
      </c>
      <c r="E8" s="2">
        <v>0.4</v>
      </c>
      <c r="F8" s="2">
        <v>0.65</v>
      </c>
      <c r="G8" s="2">
        <f t="shared" si="1"/>
        <v>14.49</v>
      </c>
      <c r="I8" s="2" t="s">
        <v>9</v>
      </c>
      <c r="J8" s="2" t="s">
        <v>7</v>
      </c>
      <c r="K8" s="2">
        <v>19.55</v>
      </c>
      <c r="L8" s="2">
        <v>0.85</v>
      </c>
      <c r="M8" s="2">
        <v>0.7</v>
      </c>
      <c r="N8" s="2">
        <v>0.65</v>
      </c>
      <c r="O8" s="2">
        <f t="shared" si="0"/>
        <v>24.178462499999998</v>
      </c>
    </row>
    <row r="9" spans="1:15" x14ac:dyDescent="0.25">
      <c r="A9" s="2" t="s">
        <v>13</v>
      </c>
      <c r="B9" s="2" t="s">
        <v>7</v>
      </c>
      <c r="C9" s="2">
        <v>5.75</v>
      </c>
      <c r="D9" s="2">
        <v>1.1499999999999999</v>
      </c>
      <c r="E9" s="2">
        <v>0.9</v>
      </c>
      <c r="F9" s="2">
        <v>1.1499999999999999</v>
      </c>
      <c r="G9" s="2">
        <f t="shared" si="1"/>
        <v>13.4564375</v>
      </c>
      <c r="I9" s="7" t="s">
        <v>31</v>
      </c>
      <c r="J9" s="7" t="s">
        <v>28</v>
      </c>
      <c r="K9" s="7">
        <v>16.100000000000001</v>
      </c>
      <c r="L9" s="7">
        <v>0.7</v>
      </c>
      <c r="M9" s="7">
        <v>0.8</v>
      </c>
      <c r="N9" s="7">
        <v>1.4</v>
      </c>
      <c r="O9" s="7">
        <f t="shared" si="0"/>
        <v>23.892399999999999</v>
      </c>
    </row>
    <row r="10" spans="1:15" x14ac:dyDescent="0.25">
      <c r="A10" s="2" t="s">
        <v>14</v>
      </c>
      <c r="B10" s="2" t="s">
        <v>7</v>
      </c>
      <c r="C10" s="2">
        <v>43.7</v>
      </c>
      <c r="D10" s="2">
        <v>0.35</v>
      </c>
      <c r="E10" s="2">
        <v>0.35</v>
      </c>
      <c r="F10" s="2">
        <v>0.35</v>
      </c>
      <c r="G10" s="2">
        <f t="shared" si="1"/>
        <v>17.168637499999999</v>
      </c>
      <c r="I10" s="7" t="s">
        <v>29</v>
      </c>
      <c r="J10" s="7" t="s">
        <v>28</v>
      </c>
      <c r="K10" s="7">
        <v>12.65</v>
      </c>
      <c r="L10" s="7">
        <v>1</v>
      </c>
      <c r="M10" s="7">
        <v>0.95</v>
      </c>
      <c r="N10" s="7">
        <v>0.9</v>
      </c>
      <c r="O10" s="7">
        <f t="shared" si="0"/>
        <v>23.46575</v>
      </c>
    </row>
    <row r="11" spans="1:15" x14ac:dyDescent="0.25">
      <c r="A11" s="3" t="s">
        <v>15</v>
      </c>
      <c r="B11" s="3" t="s">
        <v>16</v>
      </c>
      <c r="C11" s="3">
        <v>29.9</v>
      </c>
      <c r="D11" s="3">
        <v>0.45</v>
      </c>
      <c r="E11" s="3">
        <v>0.25</v>
      </c>
      <c r="F11" s="3">
        <v>1.3</v>
      </c>
      <c r="G11" s="3">
        <f t="shared" si="1"/>
        <v>17.827874999999999</v>
      </c>
      <c r="I11" s="2" t="s">
        <v>6</v>
      </c>
      <c r="J11" s="2" t="s">
        <v>7</v>
      </c>
      <c r="K11" s="2">
        <v>14.95</v>
      </c>
      <c r="L11" s="2">
        <v>1</v>
      </c>
      <c r="M11" s="2">
        <v>0.6</v>
      </c>
      <c r="N11" s="2">
        <v>0.65</v>
      </c>
      <c r="O11" s="2">
        <f t="shared" si="0"/>
        <v>20.7805</v>
      </c>
    </row>
    <row r="12" spans="1:15" x14ac:dyDescent="0.25">
      <c r="A12" s="3" t="s">
        <v>17</v>
      </c>
      <c r="B12" s="3" t="s">
        <v>16</v>
      </c>
      <c r="C12" s="3">
        <v>22.1</v>
      </c>
      <c r="D12" s="3">
        <v>0.65</v>
      </c>
      <c r="E12" s="3">
        <v>0.35</v>
      </c>
      <c r="F12" s="3">
        <v>1.05</v>
      </c>
      <c r="G12" s="3">
        <f t="shared" si="1"/>
        <v>19.644137500000003</v>
      </c>
      <c r="I12" s="2" t="s">
        <v>8</v>
      </c>
      <c r="J12" s="2" t="s">
        <v>7</v>
      </c>
      <c r="K12" s="2">
        <v>25.3</v>
      </c>
      <c r="L12" s="2">
        <v>0.65</v>
      </c>
      <c r="M12" s="2">
        <v>0.4</v>
      </c>
      <c r="N12" s="2">
        <v>0.65</v>
      </c>
      <c r="O12" s="2">
        <f t="shared" si="0"/>
        <v>20.720700000000001</v>
      </c>
    </row>
    <row r="13" spans="1:15" x14ac:dyDescent="0.25">
      <c r="A13" s="3" t="s">
        <v>18</v>
      </c>
      <c r="B13" s="3" t="s">
        <v>16</v>
      </c>
      <c r="C13" s="3">
        <v>11.7</v>
      </c>
      <c r="D13" s="3">
        <v>0.75</v>
      </c>
      <c r="E13" s="3">
        <v>0.15</v>
      </c>
      <c r="F13" s="3">
        <v>4.3</v>
      </c>
      <c r="G13" s="3">
        <f t="shared" si="1"/>
        <v>14.434874999999998</v>
      </c>
      <c r="I13" s="3" t="s">
        <v>17</v>
      </c>
      <c r="J13" s="3" t="s">
        <v>16</v>
      </c>
      <c r="K13" s="3">
        <v>22.1</v>
      </c>
      <c r="L13" s="3">
        <v>0.65</v>
      </c>
      <c r="M13" s="3">
        <v>0.35</v>
      </c>
      <c r="N13" s="3">
        <v>1.05</v>
      </c>
      <c r="O13" s="3">
        <f t="shared" si="0"/>
        <v>19.644137500000003</v>
      </c>
    </row>
    <row r="14" spans="1:15" x14ac:dyDescent="0.25">
      <c r="A14" s="4" t="s">
        <v>19</v>
      </c>
      <c r="B14" s="4" t="s">
        <v>20</v>
      </c>
      <c r="C14" s="4">
        <v>26</v>
      </c>
      <c r="D14" s="4">
        <v>0.5</v>
      </c>
      <c r="E14" s="4">
        <v>1.25</v>
      </c>
      <c r="F14" s="4">
        <v>0.3</v>
      </c>
      <c r="G14" s="4">
        <f t="shared" si="1"/>
        <v>17.875</v>
      </c>
      <c r="I14" s="2" t="s">
        <v>11</v>
      </c>
      <c r="J14" s="2" t="s">
        <v>7</v>
      </c>
      <c r="K14" s="2">
        <v>14.95</v>
      </c>
      <c r="L14" s="2">
        <v>0.95</v>
      </c>
      <c r="M14" s="2">
        <v>0.5</v>
      </c>
      <c r="N14" s="2">
        <v>0.75</v>
      </c>
      <c r="O14" s="2">
        <f t="shared" si="0"/>
        <v>19.528437499999999</v>
      </c>
    </row>
    <row r="15" spans="1:15" x14ac:dyDescent="0.25">
      <c r="A15" s="4" t="s">
        <v>41</v>
      </c>
      <c r="B15" s="4" t="s">
        <v>20</v>
      </c>
      <c r="C15" s="4">
        <v>23.4</v>
      </c>
      <c r="D15" s="4">
        <v>0.45</v>
      </c>
      <c r="E15" s="4">
        <v>1.1499999999999999</v>
      </c>
      <c r="F15" s="4">
        <v>0.25</v>
      </c>
      <c r="G15" s="4">
        <f t="shared" si="1"/>
        <v>13.557374999999999</v>
      </c>
      <c r="I15" s="4" t="s">
        <v>19</v>
      </c>
      <c r="J15" s="4" t="s">
        <v>20</v>
      </c>
      <c r="K15" s="4">
        <v>26</v>
      </c>
      <c r="L15" s="4">
        <v>0.5</v>
      </c>
      <c r="M15" s="4">
        <v>1.25</v>
      </c>
      <c r="N15" s="4">
        <v>0.3</v>
      </c>
      <c r="O15" s="4">
        <f t="shared" si="0"/>
        <v>17.875</v>
      </c>
    </row>
    <row r="16" spans="1:15" x14ac:dyDescent="0.25">
      <c r="A16" s="4" t="s">
        <v>42</v>
      </c>
      <c r="B16" s="4" t="s">
        <v>20</v>
      </c>
      <c r="C16" s="4">
        <v>13</v>
      </c>
      <c r="D16" s="4">
        <v>0.75</v>
      </c>
      <c r="E16" s="4">
        <v>1.1499999999999999</v>
      </c>
      <c r="F16" s="4">
        <v>0.2</v>
      </c>
      <c r="G16" s="4">
        <f t="shared" si="1"/>
        <v>11.9925</v>
      </c>
      <c r="I16" s="3" t="s">
        <v>15</v>
      </c>
      <c r="J16" s="3" t="s">
        <v>16</v>
      </c>
      <c r="K16" s="3">
        <v>29.9</v>
      </c>
      <c r="L16" s="3">
        <v>0.45</v>
      </c>
      <c r="M16" s="3">
        <v>0.25</v>
      </c>
      <c r="N16" s="3">
        <v>1.3</v>
      </c>
      <c r="O16" s="3">
        <f t="shared" si="0"/>
        <v>17.827874999999999</v>
      </c>
    </row>
    <row r="17" spans="1:15" x14ac:dyDescent="0.25">
      <c r="A17" s="5" t="s">
        <v>34</v>
      </c>
      <c r="B17" s="5" t="s">
        <v>21</v>
      </c>
      <c r="C17" s="5">
        <v>6.9</v>
      </c>
      <c r="D17" s="5">
        <v>2</v>
      </c>
      <c r="E17" s="5">
        <v>0.5</v>
      </c>
      <c r="F17" s="5">
        <v>0.55000000000000004</v>
      </c>
      <c r="G17" s="5">
        <f t="shared" si="1"/>
        <v>17.595000000000002</v>
      </c>
      <c r="I17" s="5" t="s">
        <v>34</v>
      </c>
      <c r="J17" s="5" t="s">
        <v>21</v>
      </c>
      <c r="K17" s="5">
        <v>6.9</v>
      </c>
      <c r="L17" s="5">
        <v>2</v>
      </c>
      <c r="M17" s="5">
        <v>0.5</v>
      </c>
      <c r="N17" s="5">
        <v>0.55000000000000004</v>
      </c>
      <c r="O17" s="5">
        <f t="shared" si="0"/>
        <v>17.595000000000002</v>
      </c>
    </row>
    <row r="18" spans="1:15" x14ac:dyDescent="0.25">
      <c r="A18" s="5" t="s">
        <v>43</v>
      </c>
      <c r="B18" s="5" t="s">
        <v>21</v>
      </c>
      <c r="C18" s="5">
        <v>5.75</v>
      </c>
      <c r="D18" s="5">
        <v>1.7</v>
      </c>
      <c r="E18" s="5">
        <v>0.3</v>
      </c>
      <c r="F18" s="5">
        <v>0.45</v>
      </c>
      <c r="G18" s="5">
        <f t="shared" si="1"/>
        <v>11.094625000000001</v>
      </c>
      <c r="I18" s="2" t="s">
        <v>14</v>
      </c>
      <c r="J18" s="2" t="s">
        <v>7</v>
      </c>
      <c r="K18" s="2">
        <v>43.7</v>
      </c>
      <c r="L18" s="2">
        <v>0.35</v>
      </c>
      <c r="M18" s="2">
        <v>0.35</v>
      </c>
      <c r="N18" s="2">
        <v>0.35</v>
      </c>
      <c r="O18" s="2">
        <f t="shared" si="0"/>
        <v>17.168637499999999</v>
      </c>
    </row>
    <row r="19" spans="1:15" x14ac:dyDescent="0.25">
      <c r="A19" s="5" t="s">
        <v>22</v>
      </c>
      <c r="B19" s="5" t="s">
        <v>21</v>
      </c>
      <c r="C19" s="5">
        <v>2.2999999999999998</v>
      </c>
      <c r="D19" s="5">
        <v>1.5</v>
      </c>
      <c r="E19" s="5">
        <v>1.2</v>
      </c>
      <c r="F19" s="5">
        <v>-0.35</v>
      </c>
      <c r="G19" s="5">
        <f t="shared" si="1"/>
        <v>2.0009999999999999</v>
      </c>
      <c r="I19" s="2" t="s">
        <v>12</v>
      </c>
      <c r="J19" s="2" t="s">
        <v>7</v>
      </c>
      <c r="K19" s="2">
        <v>11.5</v>
      </c>
      <c r="L19" s="2">
        <v>1</v>
      </c>
      <c r="M19" s="2">
        <v>0.4</v>
      </c>
      <c r="N19" s="2">
        <v>0.65</v>
      </c>
      <c r="O19" s="2">
        <f t="shared" si="0"/>
        <v>14.49</v>
      </c>
    </row>
    <row r="20" spans="1:15" x14ac:dyDescent="0.25">
      <c r="A20" s="6" t="s">
        <v>24</v>
      </c>
      <c r="B20" s="6" t="s">
        <v>23</v>
      </c>
      <c r="C20" s="6">
        <v>21</v>
      </c>
      <c r="D20" s="6">
        <v>1.3</v>
      </c>
      <c r="E20" s="6">
        <v>0</v>
      </c>
      <c r="F20" s="6">
        <v>0</v>
      </c>
      <c r="G20" s="6">
        <f t="shared" si="1"/>
        <v>27.3</v>
      </c>
      <c r="I20" s="3" t="s">
        <v>18</v>
      </c>
      <c r="J20" s="3" t="s">
        <v>16</v>
      </c>
      <c r="K20" s="3">
        <v>11.7</v>
      </c>
      <c r="L20" s="3">
        <v>0.75</v>
      </c>
      <c r="M20" s="3">
        <v>0.15</v>
      </c>
      <c r="N20" s="3">
        <v>4.3</v>
      </c>
      <c r="O20" s="3">
        <f t="shared" si="0"/>
        <v>14.434874999999998</v>
      </c>
    </row>
    <row r="21" spans="1:15" x14ac:dyDescent="0.25">
      <c r="A21" s="6" t="s">
        <v>25</v>
      </c>
      <c r="B21" s="6" t="s">
        <v>23</v>
      </c>
      <c r="C21" s="6">
        <v>27</v>
      </c>
      <c r="D21" s="6">
        <v>1.1499999999999999</v>
      </c>
      <c r="E21" s="6">
        <v>0</v>
      </c>
      <c r="F21" s="6">
        <v>0</v>
      </c>
      <c r="G21" s="6">
        <f t="shared" si="1"/>
        <v>31.049999999999997</v>
      </c>
      <c r="I21" s="4" t="s">
        <v>41</v>
      </c>
      <c r="J21" s="4" t="s">
        <v>20</v>
      </c>
      <c r="K21" s="4">
        <v>23.4</v>
      </c>
      <c r="L21" s="4">
        <v>0.45</v>
      </c>
      <c r="M21" s="4">
        <v>1.1499999999999999</v>
      </c>
      <c r="N21" s="4">
        <v>0.25</v>
      </c>
      <c r="O21" s="4">
        <f t="shared" si="0"/>
        <v>13.557374999999999</v>
      </c>
    </row>
    <row r="22" spans="1:15" x14ac:dyDescent="0.25">
      <c r="A22" s="6" t="s">
        <v>26</v>
      </c>
      <c r="B22" s="6" t="s">
        <v>23</v>
      </c>
      <c r="C22" s="6">
        <v>36</v>
      </c>
      <c r="D22" s="6">
        <v>0.95</v>
      </c>
      <c r="E22" s="6">
        <v>0</v>
      </c>
      <c r="F22" s="6">
        <v>0</v>
      </c>
      <c r="G22" s="6">
        <f t="shared" si="1"/>
        <v>34.199999999999996</v>
      </c>
      <c r="I22" s="2" t="s">
        <v>13</v>
      </c>
      <c r="J22" s="2" t="s">
        <v>7</v>
      </c>
      <c r="K22" s="2">
        <v>5.75</v>
      </c>
      <c r="L22" s="2">
        <v>1.1499999999999999</v>
      </c>
      <c r="M22" s="2">
        <v>0.9</v>
      </c>
      <c r="N22" s="2">
        <v>1.1499999999999999</v>
      </c>
      <c r="O22" s="2">
        <f t="shared" si="0"/>
        <v>13.4564375</v>
      </c>
    </row>
    <row r="23" spans="1:15" x14ac:dyDescent="0.25">
      <c r="A23" s="6" t="s">
        <v>27</v>
      </c>
      <c r="B23" s="6" t="s">
        <v>23</v>
      </c>
      <c r="C23" s="6">
        <v>25.5</v>
      </c>
      <c r="D23" s="6">
        <v>1.1499999999999999</v>
      </c>
      <c r="E23" s="6">
        <v>0</v>
      </c>
      <c r="F23" s="6">
        <v>0</v>
      </c>
      <c r="G23" s="6">
        <f t="shared" si="1"/>
        <v>29.324999999999999</v>
      </c>
      <c r="I23" s="4" t="s">
        <v>42</v>
      </c>
      <c r="J23" s="4" t="s">
        <v>20</v>
      </c>
      <c r="K23" s="4">
        <v>13</v>
      </c>
      <c r="L23" s="4">
        <v>0.75</v>
      </c>
      <c r="M23" s="4">
        <v>1.1499999999999999</v>
      </c>
      <c r="N23" s="4">
        <v>0.2</v>
      </c>
      <c r="O23" s="4">
        <f t="shared" si="0"/>
        <v>11.9925</v>
      </c>
    </row>
    <row r="24" spans="1:15" x14ac:dyDescent="0.25">
      <c r="A24" s="7" t="s">
        <v>29</v>
      </c>
      <c r="B24" s="7" t="s">
        <v>28</v>
      </c>
      <c r="C24" s="7">
        <v>12.65</v>
      </c>
      <c r="D24" s="7">
        <v>1</v>
      </c>
      <c r="E24" s="7">
        <v>0.95</v>
      </c>
      <c r="F24" s="7">
        <v>0.9</v>
      </c>
      <c r="G24" s="7">
        <f t="shared" si="1"/>
        <v>23.46575</v>
      </c>
      <c r="I24" s="5" t="s">
        <v>43</v>
      </c>
      <c r="J24" s="5" t="s">
        <v>21</v>
      </c>
      <c r="K24" s="5">
        <v>5.75</v>
      </c>
      <c r="L24" s="5">
        <v>1.7</v>
      </c>
      <c r="M24" s="5">
        <v>0.3</v>
      </c>
      <c r="N24" s="5">
        <v>0.45</v>
      </c>
      <c r="O24" s="5">
        <f t="shared" si="0"/>
        <v>11.094625000000001</v>
      </c>
    </row>
    <row r="25" spans="1:15" x14ac:dyDescent="0.25">
      <c r="A25" s="7" t="s">
        <v>30</v>
      </c>
      <c r="B25" s="7" t="s">
        <v>28</v>
      </c>
      <c r="C25" s="7">
        <v>19.55</v>
      </c>
      <c r="D25" s="7">
        <v>0.7</v>
      </c>
      <c r="E25" s="7">
        <v>0.95</v>
      </c>
      <c r="F25" s="7">
        <v>0.9</v>
      </c>
      <c r="G25" s="7">
        <f t="shared" si="1"/>
        <v>25.385674999999999</v>
      </c>
      <c r="I25" s="2" t="s">
        <v>10</v>
      </c>
      <c r="J25" s="2" t="s">
        <v>7</v>
      </c>
      <c r="K25" s="2">
        <v>6.9</v>
      </c>
      <c r="L25" s="2">
        <v>1.05</v>
      </c>
      <c r="M25" s="2">
        <v>0.2</v>
      </c>
      <c r="N25" s="2">
        <v>0.15</v>
      </c>
      <c r="O25" s="2">
        <f t="shared" si="0"/>
        <v>7.4623500000000007</v>
      </c>
    </row>
    <row r="26" spans="1:15" x14ac:dyDescent="0.25">
      <c r="A26" s="7" t="s">
        <v>31</v>
      </c>
      <c r="B26" s="7" t="s">
        <v>28</v>
      </c>
      <c r="C26" s="7">
        <v>16.100000000000001</v>
      </c>
      <c r="D26" s="7">
        <v>0.7</v>
      </c>
      <c r="E26" s="7">
        <v>0.8</v>
      </c>
      <c r="F26" s="7">
        <v>1.4</v>
      </c>
      <c r="G26" s="7">
        <f t="shared" si="1"/>
        <v>23.892399999999999</v>
      </c>
      <c r="I26" s="5" t="s">
        <v>22</v>
      </c>
      <c r="J26" s="5" t="s">
        <v>21</v>
      </c>
      <c r="K26" s="5">
        <v>2.2999999999999998</v>
      </c>
      <c r="L26" s="5">
        <v>1.5</v>
      </c>
      <c r="M26" s="5">
        <v>1.2</v>
      </c>
      <c r="N26" s="5">
        <v>-0.35</v>
      </c>
      <c r="O26" s="5">
        <f t="shared" si="0"/>
        <v>2.0009999999999999</v>
      </c>
    </row>
  </sheetData>
  <sortState ref="I2:O26">
    <sortCondition descending="1" ref="O2:O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"/>
  <sheetViews>
    <sheetView topLeftCell="AC1" workbookViewId="0">
      <pane ySplit="2" topLeftCell="A3" activePane="bottomLeft" state="frozen"/>
      <selection pane="bottomLeft" activeCell="C3" activeCellId="1" sqref="A3:A27 C3:C27"/>
    </sheetView>
  </sheetViews>
  <sheetFormatPr defaultRowHeight="15" x14ac:dyDescent="0.25"/>
  <cols>
    <col min="1" max="1" width="16.875" bestFit="1" customWidth="1"/>
    <col min="2" max="2" width="10.125" bestFit="1" customWidth="1"/>
    <col min="3" max="3" width="9" bestFit="1" customWidth="1"/>
    <col min="4" max="4" width="13" bestFit="1" customWidth="1"/>
    <col min="5" max="5" width="11.375" bestFit="1" customWidth="1"/>
    <col min="6" max="6" width="12.375" bestFit="1" customWidth="1"/>
    <col min="7" max="7" width="16.875" bestFit="1" customWidth="1"/>
    <col min="9" max="9" width="18.625" bestFit="1" customWidth="1"/>
    <col min="10" max="10" width="10.125" bestFit="1" customWidth="1"/>
    <col min="11" max="11" width="9" bestFit="1" customWidth="1"/>
    <col min="12" max="12" width="13" bestFit="1" customWidth="1"/>
    <col min="13" max="13" width="11.375" bestFit="1" customWidth="1"/>
    <col min="14" max="14" width="12.375" bestFit="1" customWidth="1"/>
    <col min="15" max="15" width="16.875" bestFit="1" customWidth="1"/>
    <col min="17" max="17" width="17.875" bestFit="1" customWidth="1"/>
    <col min="18" max="18" width="10.125" bestFit="1" customWidth="1"/>
    <col min="19" max="19" width="9" bestFit="1" customWidth="1"/>
    <col min="20" max="20" width="13" bestFit="1" customWidth="1"/>
    <col min="21" max="21" width="11.375" bestFit="1" customWidth="1"/>
    <col min="22" max="22" width="12.375" bestFit="1" customWidth="1"/>
    <col min="23" max="23" width="16.875" bestFit="1" customWidth="1"/>
    <col min="25" max="25" width="18.625" bestFit="1" customWidth="1"/>
    <col min="26" max="26" width="10.125" bestFit="1" customWidth="1"/>
    <col min="27" max="27" width="9" bestFit="1" customWidth="1"/>
    <col min="28" max="28" width="13" bestFit="1" customWidth="1"/>
    <col min="29" max="29" width="11.375" bestFit="1" customWidth="1"/>
    <col min="30" max="30" width="12.375" bestFit="1" customWidth="1"/>
    <col min="31" max="31" width="16.875" bestFit="1" customWidth="1"/>
    <col min="33" max="33" width="23.25" bestFit="1" customWidth="1"/>
    <col min="34" max="34" width="10.125" bestFit="1" customWidth="1"/>
    <col min="35" max="35" width="9" bestFit="1" customWidth="1"/>
    <col min="36" max="36" width="13" bestFit="1" customWidth="1"/>
    <col min="37" max="37" width="11.375" bestFit="1" customWidth="1"/>
    <col min="38" max="38" width="12.375" bestFit="1" customWidth="1"/>
    <col min="39" max="39" width="16.875" bestFit="1" customWidth="1"/>
  </cols>
  <sheetData>
    <row r="1" spans="1:39" s="8" customFormat="1" ht="18" thickBot="1" x14ac:dyDescent="0.35">
      <c r="A1" s="8" t="s">
        <v>32</v>
      </c>
      <c r="I1" s="8" t="s">
        <v>33</v>
      </c>
      <c r="Q1" s="8" t="s">
        <v>35</v>
      </c>
      <c r="Y1" s="8" t="s">
        <v>36</v>
      </c>
      <c r="AG1" s="8" t="s">
        <v>38</v>
      </c>
    </row>
    <row r="2" spans="1:39" ht="15.75" thickTop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37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37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37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37</v>
      </c>
      <c r="AG2" s="1" t="s">
        <v>0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37</v>
      </c>
    </row>
    <row r="3" spans="1:39" x14ac:dyDescent="0.25">
      <c r="A3" s="2" t="s">
        <v>14</v>
      </c>
      <c r="B3" s="2" t="s">
        <v>7</v>
      </c>
      <c r="C3" s="2">
        <v>38</v>
      </c>
      <c r="D3" s="2">
        <v>0.15</v>
      </c>
      <c r="E3" s="2">
        <v>0.15</v>
      </c>
      <c r="F3" s="2">
        <v>0.2</v>
      </c>
      <c r="G3" s="2">
        <f t="shared" ref="G3:G27" si="0">C3 * D3 + (C3 * D3 * E3 * F3)</f>
        <v>5.8710000000000004</v>
      </c>
      <c r="I3" s="5" t="s">
        <v>34</v>
      </c>
      <c r="J3" s="5" t="s">
        <v>21</v>
      </c>
      <c r="K3" s="5">
        <v>6</v>
      </c>
      <c r="L3" s="5">
        <v>1.6</v>
      </c>
      <c r="M3" s="5">
        <v>0.3</v>
      </c>
      <c r="N3" s="5">
        <v>0.4</v>
      </c>
      <c r="O3" s="5">
        <f t="shared" ref="O3:O27" si="1">K3 * L3 + (K3 * L3 * M3 * N3)</f>
        <v>10.752000000000002</v>
      </c>
      <c r="Q3" s="4" t="s">
        <v>19</v>
      </c>
      <c r="R3" s="4" t="s">
        <v>20</v>
      </c>
      <c r="S3" s="4">
        <v>20</v>
      </c>
      <c r="T3" s="4">
        <v>0.4</v>
      </c>
      <c r="U3" s="4">
        <v>1</v>
      </c>
      <c r="V3" s="4">
        <v>0.2</v>
      </c>
      <c r="W3" s="4">
        <f t="shared" ref="W3:W27" si="2">S3 * T3 + (S3 * T3 * U3 * V3)</f>
        <v>9.6</v>
      </c>
      <c r="Y3" s="3" t="s">
        <v>18</v>
      </c>
      <c r="Z3" s="3" t="s">
        <v>16</v>
      </c>
      <c r="AA3" s="3">
        <v>9</v>
      </c>
      <c r="AB3" s="3">
        <v>0.65</v>
      </c>
      <c r="AC3" s="3">
        <v>0.05</v>
      </c>
      <c r="AD3" s="3">
        <v>4</v>
      </c>
      <c r="AE3" s="3">
        <f t="shared" ref="AE3:AE27" si="3">AA3 * AB3 + (AA3 * AB3 * AC3 * AD3)</f>
        <v>7.0200000000000005</v>
      </c>
      <c r="AG3" s="2" t="s">
        <v>40</v>
      </c>
      <c r="AH3" s="2" t="s">
        <v>7</v>
      </c>
      <c r="AI3" s="2">
        <v>33</v>
      </c>
      <c r="AJ3" s="2">
        <v>0.45</v>
      </c>
      <c r="AK3" s="2">
        <v>0.5</v>
      </c>
      <c r="AL3" s="2">
        <v>0.8</v>
      </c>
      <c r="AM3" s="2">
        <f t="shared" ref="AM3:AM27" si="4">AI3 * AJ3 + (AI3 * AJ3 * AK3 * AL3)</f>
        <v>20.79</v>
      </c>
    </row>
    <row r="4" spans="1:39" x14ac:dyDescent="0.25">
      <c r="A4" s="2" t="s">
        <v>40</v>
      </c>
      <c r="B4" s="2" t="s">
        <v>7</v>
      </c>
      <c r="C4" s="2">
        <v>33</v>
      </c>
      <c r="D4" s="2">
        <v>0.45</v>
      </c>
      <c r="E4" s="2">
        <v>0.5</v>
      </c>
      <c r="F4" s="2">
        <v>0.8</v>
      </c>
      <c r="G4" s="2">
        <f t="shared" si="0"/>
        <v>20.79</v>
      </c>
      <c r="I4" s="5" t="s">
        <v>43</v>
      </c>
      <c r="J4" s="5" t="s">
        <v>21</v>
      </c>
      <c r="K4" s="5">
        <v>5</v>
      </c>
      <c r="L4" s="5">
        <v>1.3</v>
      </c>
      <c r="M4" s="5">
        <v>0.1</v>
      </c>
      <c r="N4" s="5">
        <v>0.3</v>
      </c>
      <c r="O4" s="5">
        <f t="shared" si="1"/>
        <v>6.6950000000000003</v>
      </c>
      <c r="Q4" s="5" t="s">
        <v>22</v>
      </c>
      <c r="R4" s="5" t="s">
        <v>21</v>
      </c>
      <c r="S4" s="5">
        <v>2</v>
      </c>
      <c r="T4" s="5">
        <v>1.1000000000000001</v>
      </c>
      <c r="U4" s="5">
        <v>1</v>
      </c>
      <c r="V4" s="5">
        <v>-0.5</v>
      </c>
      <c r="W4" s="5">
        <f t="shared" si="2"/>
        <v>1.1000000000000001</v>
      </c>
      <c r="Y4" s="7" t="s">
        <v>31</v>
      </c>
      <c r="Z4" s="7" t="s">
        <v>28</v>
      </c>
      <c r="AA4" s="7">
        <v>14</v>
      </c>
      <c r="AB4" s="7">
        <v>0.5</v>
      </c>
      <c r="AC4" s="7">
        <v>0.6</v>
      </c>
      <c r="AD4" s="7">
        <v>1.25</v>
      </c>
      <c r="AE4" s="7">
        <f t="shared" si="3"/>
        <v>12.25</v>
      </c>
      <c r="AG4" s="6" t="s">
        <v>26</v>
      </c>
      <c r="AH4" s="6" t="s">
        <v>23</v>
      </c>
      <c r="AI4" s="6">
        <v>24</v>
      </c>
      <c r="AJ4" s="6">
        <v>0.65</v>
      </c>
      <c r="AK4" s="6">
        <v>0</v>
      </c>
      <c r="AL4" s="6">
        <v>0</v>
      </c>
      <c r="AM4" s="6">
        <f t="shared" si="4"/>
        <v>15.600000000000001</v>
      </c>
    </row>
    <row r="5" spans="1:39" x14ac:dyDescent="0.25">
      <c r="A5" s="6" t="s">
        <v>26</v>
      </c>
      <c r="B5" s="6" t="s">
        <v>23</v>
      </c>
      <c r="C5" s="6">
        <v>24</v>
      </c>
      <c r="D5" s="6">
        <v>0.65</v>
      </c>
      <c r="E5" s="6">
        <v>0</v>
      </c>
      <c r="F5" s="6">
        <v>0</v>
      </c>
      <c r="G5" s="6">
        <f t="shared" si="0"/>
        <v>15.600000000000001</v>
      </c>
      <c r="I5" s="5" t="s">
        <v>22</v>
      </c>
      <c r="J5" s="5" t="s">
        <v>21</v>
      </c>
      <c r="K5" s="5">
        <v>2</v>
      </c>
      <c r="L5" s="5">
        <v>1.1000000000000001</v>
      </c>
      <c r="M5" s="5">
        <v>1</v>
      </c>
      <c r="N5" s="5">
        <v>-0.5</v>
      </c>
      <c r="O5" s="5">
        <f t="shared" si="1"/>
        <v>1.1000000000000001</v>
      </c>
      <c r="Q5" s="4" t="s">
        <v>41</v>
      </c>
      <c r="R5" s="4" t="s">
        <v>20</v>
      </c>
      <c r="S5" s="4">
        <v>18</v>
      </c>
      <c r="T5" s="4">
        <v>0.35</v>
      </c>
      <c r="U5" s="4">
        <v>0.9</v>
      </c>
      <c r="V5" s="4">
        <v>0.15</v>
      </c>
      <c r="W5" s="4">
        <f t="shared" si="2"/>
        <v>7.1505000000000001</v>
      </c>
      <c r="Y5" s="3" t="s">
        <v>15</v>
      </c>
      <c r="Z5" s="3" t="s">
        <v>16</v>
      </c>
      <c r="AA5" s="3">
        <v>23</v>
      </c>
      <c r="AB5" s="3">
        <v>0.35</v>
      </c>
      <c r="AC5" s="3">
        <v>0.15</v>
      </c>
      <c r="AD5" s="3">
        <v>1</v>
      </c>
      <c r="AE5" s="3">
        <f t="shared" si="3"/>
        <v>9.2574999999999985</v>
      </c>
      <c r="AG5" s="6" t="s">
        <v>25</v>
      </c>
      <c r="AH5" s="6" t="s">
        <v>23</v>
      </c>
      <c r="AI5" s="6">
        <v>18</v>
      </c>
      <c r="AJ5" s="6">
        <v>0.85</v>
      </c>
      <c r="AK5" s="6">
        <v>0</v>
      </c>
      <c r="AL5" s="6">
        <v>0</v>
      </c>
      <c r="AM5" s="6">
        <f t="shared" si="4"/>
        <v>15.299999999999999</v>
      </c>
    </row>
    <row r="6" spans="1:39" x14ac:dyDescent="0.25">
      <c r="A6" s="3" t="s">
        <v>15</v>
      </c>
      <c r="B6" s="3" t="s">
        <v>16</v>
      </c>
      <c r="C6" s="3">
        <v>23</v>
      </c>
      <c r="D6" s="3">
        <v>0.35</v>
      </c>
      <c r="E6" s="3">
        <v>0.15</v>
      </c>
      <c r="F6" s="3">
        <v>1</v>
      </c>
      <c r="G6" s="3">
        <f t="shared" si="0"/>
        <v>9.2574999999999985</v>
      </c>
      <c r="I6" s="6" t="s">
        <v>24</v>
      </c>
      <c r="J6" s="6" t="s">
        <v>23</v>
      </c>
      <c r="K6" s="6">
        <v>12</v>
      </c>
      <c r="L6" s="6">
        <v>1</v>
      </c>
      <c r="M6" s="6">
        <v>0</v>
      </c>
      <c r="N6" s="6">
        <v>0</v>
      </c>
      <c r="O6" s="6">
        <f t="shared" si="1"/>
        <v>12</v>
      </c>
      <c r="Q6" s="4" t="s">
        <v>42</v>
      </c>
      <c r="R6" s="4" t="s">
        <v>20</v>
      </c>
      <c r="S6" s="4">
        <v>10</v>
      </c>
      <c r="T6" s="4">
        <v>0.65</v>
      </c>
      <c r="U6" s="4">
        <v>0.9</v>
      </c>
      <c r="V6" s="4">
        <v>0.1</v>
      </c>
      <c r="W6" s="4">
        <f t="shared" si="2"/>
        <v>7.085</v>
      </c>
      <c r="Y6" s="2" t="s">
        <v>13</v>
      </c>
      <c r="Z6" s="2" t="s">
        <v>7</v>
      </c>
      <c r="AA6" s="2">
        <v>5</v>
      </c>
      <c r="AB6" s="2">
        <v>0.95</v>
      </c>
      <c r="AC6" s="2">
        <v>0.5</v>
      </c>
      <c r="AD6" s="2">
        <v>1</v>
      </c>
      <c r="AE6" s="2">
        <f t="shared" si="3"/>
        <v>7.125</v>
      </c>
      <c r="AG6" s="2" t="s">
        <v>9</v>
      </c>
      <c r="AH6" s="2" t="s">
        <v>7</v>
      </c>
      <c r="AI6" s="2">
        <v>17</v>
      </c>
      <c r="AJ6" s="2">
        <v>0.65</v>
      </c>
      <c r="AK6" s="2">
        <v>0.5</v>
      </c>
      <c r="AL6" s="2">
        <v>0.5</v>
      </c>
      <c r="AM6" s="2">
        <f t="shared" si="4"/>
        <v>13.8125</v>
      </c>
    </row>
    <row r="7" spans="1:39" x14ac:dyDescent="0.25">
      <c r="A7" s="2" t="s">
        <v>8</v>
      </c>
      <c r="B7" s="2" t="s">
        <v>7</v>
      </c>
      <c r="C7" s="2">
        <v>22</v>
      </c>
      <c r="D7" s="2">
        <v>0.45</v>
      </c>
      <c r="E7" s="2">
        <v>0.2</v>
      </c>
      <c r="F7" s="2">
        <v>0.5</v>
      </c>
      <c r="G7" s="2">
        <f t="shared" si="0"/>
        <v>10.89</v>
      </c>
      <c r="I7" s="2" t="s">
        <v>13</v>
      </c>
      <c r="J7" s="2" t="s">
        <v>7</v>
      </c>
      <c r="K7" s="2">
        <v>5</v>
      </c>
      <c r="L7" s="2">
        <v>0.95</v>
      </c>
      <c r="M7" s="2">
        <v>0.5</v>
      </c>
      <c r="N7" s="2">
        <v>1</v>
      </c>
      <c r="O7" s="2">
        <f t="shared" si="1"/>
        <v>7.125</v>
      </c>
      <c r="Q7" s="7" t="s">
        <v>29</v>
      </c>
      <c r="R7" s="7" t="s">
        <v>28</v>
      </c>
      <c r="S7" s="7">
        <v>11</v>
      </c>
      <c r="T7" s="7">
        <v>0.8</v>
      </c>
      <c r="U7" s="7">
        <v>0.75</v>
      </c>
      <c r="V7" s="7">
        <v>0.75</v>
      </c>
      <c r="W7" s="7">
        <f t="shared" si="2"/>
        <v>13.75</v>
      </c>
      <c r="Y7" s="2" t="s">
        <v>40</v>
      </c>
      <c r="Z7" s="2" t="s">
        <v>7</v>
      </c>
      <c r="AA7" s="2">
        <v>33</v>
      </c>
      <c r="AB7" s="2">
        <v>0.45</v>
      </c>
      <c r="AC7" s="2">
        <v>0.5</v>
      </c>
      <c r="AD7" s="2">
        <v>0.8</v>
      </c>
      <c r="AE7" s="2">
        <f t="shared" si="3"/>
        <v>20.79</v>
      </c>
      <c r="AG7" s="7" t="s">
        <v>29</v>
      </c>
      <c r="AH7" s="7" t="s">
        <v>28</v>
      </c>
      <c r="AI7" s="7">
        <v>11</v>
      </c>
      <c r="AJ7" s="7">
        <v>0.8</v>
      </c>
      <c r="AK7" s="7">
        <v>0.75</v>
      </c>
      <c r="AL7" s="7">
        <v>0.75</v>
      </c>
      <c r="AM7" s="7">
        <f t="shared" si="4"/>
        <v>13.75</v>
      </c>
    </row>
    <row r="8" spans="1:39" x14ac:dyDescent="0.25">
      <c r="A8" s="4" t="s">
        <v>19</v>
      </c>
      <c r="B8" s="4" t="s">
        <v>20</v>
      </c>
      <c r="C8" s="4">
        <v>20</v>
      </c>
      <c r="D8" s="4">
        <v>0.4</v>
      </c>
      <c r="E8" s="4">
        <v>1</v>
      </c>
      <c r="F8" s="4">
        <v>0.2</v>
      </c>
      <c r="G8" s="4">
        <f t="shared" si="0"/>
        <v>9.6</v>
      </c>
      <c r="I8" s="6" t="s">
        <v>25</v>
      </c>
      <c r="J8" s="6" t="s">
        <v>23</v>
      </c>
      <c r="K8" s="6">
        <v>18</v>
      </c>
      <c r="L8" s="6">
        <v>0.85</v>
      </c>
      <c r="M8" s="6">
        <v>0</v>
      </c>
      <c r="N8" s="6">
        <v>0</v>
      </c>
      <c r="O8" s="6">
        <f t="shared" si="1"/>
        <v>15.299999999999999</v>
      </c>
      <c r="Q8" s="7" t="s">
        <v>30</v>
      </c>
      <c r="R8" s="7" t="s">
        <v>28</v>
      </c>
      <c r="S8" s="7">
        <v>17</v>
      </c>
      <c r="T8" s="7">
        <v>0.5</v>
      </c>
      <c r="U8" s="7">
        <v>0.75</v>
      </c>
      <c r="V8" s="7">
        <v>0.75</v>
      </c>
      <c r="W8" s="7">
        <f t="shared" si="2"/>
        <v>13.28125</v>
      </c>
      <c r="Y8" s="7" t="s">
        <v>29</v>
      </c>
      <c r="Z8" s="7" t="s">
        <v>28</v>
      </c>
      <c r="AA8" s="7">
        <v>11</v>
      </c>
      <c r="AB8" s="7">
        <v>0.8</v>
      </c>
      <c r="AC8" s="7">
        <v>0.75</v>
      </c>
      <c r="AD8" s="7">
        <v>0.75</v>
      </c>
      <c r="AE8" s="7">
        <f t="shared" si="3"/>
        <v>13.75</v>
      </c>
      <c r="AG8" s="7" t="s">
        <v>30</v>
      </c>
      <c r="AH8" s="7" t="s">
        <v>28</v>
      </c>
      <c r="AI8" s="7">
        <v>17</v>
      </c>
      <c r="AJ8" s="7">
        <v>0.5</v>
      </c>
      <c r="AK8" s="7">
        <v>0.75</v>
      </c>
      <c r="AL8" s="7">
        <v>0.75</v>
      </c>
      <c r="AM8" s="7">
        <f t="shared" si="4"/>
        <v>13.28125</v>
      </c>
    </row>
    <row r="9" spans="1:39" x14ac:dyDescent="0.25">
      <c r="A9" s="6" t="s">
        <v>25</v>
      </c>
      <c r="B9" s="6" t="s">
        <v>23</v>
      </c>
      <c r="C9" s="6">
        <v>18</v>
      </c>
      <c r="D9" s="6">
        <v>0.85</v>
      </c>
      <c r="E9" s="6">
        <v>0</v>
      </c>
      <c r="F9" s="6">
        <v>0</v>
      </c>
      <c r="G9" s="6">
        <f t="shared" si="0"/>
        <v>15.299999999999999</v>
      </c>
      <c r="I9" s="6" t="s">
        <v>27</v>
      </c>
      <c r="J9" s="6" t="s">
        <v>23</v>
      </c>
      <c r="K9" s="6">
        <v>13.5</v>
      </c>
      <c r="L9" s="6">
        <v>0.85</v>
      </c>
      <c r="M9" s="6">
        <v>0</v>
      </c>
      <c r="N9" s="6">
        <v>0</v>
      </c>
      <c r="O9" s="6">
        <f t="shared" si="1"/>
        <v>11.475</v>
      </c>
      <c r="Q9" s="7" t="s">
        <v>31</v>
      </c>
      <c r="R9" s="7" t="s">
        <v>28</v>
      </c>
      <c r="S9" s="7">
        <v>14</v>
      </c>
      <c r="T9" s="7">
        <v>0.5</v>
      </c>
      <c r="U9" s="7">
        <v>0.6</v>
      </c>
      <c r="V9" s="7">
        <v>1.25</v>
      </c>
      <c r="W9" s="7">
        <f t="shared" si="2"/>
        <v>12.25</v>
      </c>
      <c r="Y9" s="7" t="s">
        <v>30</v>
      </c>
      <c r="Z9" s="7" t="s">
        <v>28</v>
      </c>
      <c r="AA9" s="7">
        <v>17</v>
      </c>
      <c r="AB9" s="7">
        <v>0.5</v>
      </c>
      <c r="AC9" s="7">
        <v>0.75</v>
      </c>
      <c r="AD9" s="7">
        <v>0.75</v>
      </c>
      <c r="AE9" s="7">
        <f t="shared" si="3"/>
        <v>13.28125</v>
      </c>
      <c r="AG9" s="2" t="s">
        <v>6</v>
      </c>
      <c r="AH9" s="2" t="s">
        <v>7</v>
      </c>
      <c r="AI9" s="2">
        <v>13</v>
      </c>
      <c r="AJ9" s="2">
        <v>0.8</v>
      </c>
      <c r="AK9" s="2">
        <v>0.4</v>
      </c>
      <c r="AL9" s="2">
        <v>0.5</v>
      </c>
      <c r="AM9" s="2">
        <f t="shared" si="4"/>
        <v>12.48</v>
      </c>
    </row>
    <row r="10" spans="1:39" x14ac:dyDescent="0.25">
      <c r="A10" s="4" t="s">
        <v>41</v>
      </c>
      <c r="B10" s="4" t="s">
        <v>20</v>
      </c>
      <c r="C10" s="4">
        <v>18</v>
      </c>
      <c r="D10" s="4">
        <v>0.35</v>
      </c>
      <c r="E10" s="4">
        <v>0.9</v>
      </c>
      <c r="F10" s="4">
        <v>0.15</v>
      </c>
      <c r="G10" s="4">
        <f t="shared" si="0"/>
        <v>7.1505000000000001</v>
      </c>
      <c r="I10" s="2" t="s">
        <v>10</v>
      </c>
      <c r="J10" s="2" t="s">
        <v>7</v>
      </c>
      <c r="K10" s="2">
        <v>6</v>
      </c>
      <c r="L10" s="2">
        <v>0.85</v>
      </c>
      <c r="M10" s="2">
        <v>0</v>
      </c>
      <c r="N10" s="2">
        <v>0</v>
      </c>
      <c r="O10" s="2">
        <f t="shared" si="1"/>
        <v>5.0999999999999996</v>
      </c>
      <c r="Q10" s="2" t="s">
        <v>40</v>
      </c>
      <c r="R10" s="2" t="s">
        <v>7</v>
      </c>
      <c r="S10" s="2">
        <v>33</v>
      </c>
      <c r="T10" s="2">
        <v>0.45</v>
      </c>
      <c r="U10" s="2">
        <v>0.5</v>
      </c>
      <c r="V10" s="2">
        <v>0.8</v>
      </c>
      <c r="W10" s="2">
        <f t="shared" si="2"/>
        <v>20.79</v>
      </c>
      <c r="Y10" s="3" t="s">
        <v>17</v>
      </c>
      <c r="Z10" s="3" t="s">
        <v>16</v>
      </c>
      <c r="AA10" s="3">
        <v>17</v>
      </c>
      <c r="AB10" s="3">
        <v>0.55000000000000004</v>
      </c>
      <c r="AC10" s="3">
        <v>0.25</v>
      </c>
      <c r="AD10" s="3">
        <v>0.75</v>
      </c>
      <c r="AE10" s="3">
        <f t="shared" si="3"/>
        <v>11.103125000000002</v>
      </c>
      <c r="AG10" s="7" t="s">
        <v>31</v>
      </c>
      <c r="AH10" s="7" t="s">
        <v>28</v>
      </c>
      <c r="AI10" s="7">
        <v>14</v>
      </c>
      <c r="AJ10" s="7">
        <v>0.5</v>
      </c>
      <c r="AK10" s="7">
        <v>0.6</v>
      </c>
      <c r="AL10" s="7">
        <v>1.25</v>
      </c>
      <c r="AM10" s="7">
        <f t="shared" si="4"/>
        <v>12.25</v>
      </c>
    </row>
    <row r="11" spans="1:39" x14ac:dyDescent="0.25">
      <c r="A11" s="2" t="s">
        <v>9</v>
      </c>
      <c r="B11" s="2" t="s">
        <v>7</v>
      </c>
      <c r="C11" s="2">
        <v>17</v>
      </c>
      <c r="D11" s="2">
        <v>0.65</v>
      </c>
      <c r="E11" s="2">
        <v>0.5</v>
      </c>
      <c r="F11" s="2">
        <v>0.5</v>
      </c>
      <c r="G11" s="2">
        <f t="shared" si="0"/>
        <v>13.8125</v>
      </c>
      <c r="I11" s="7" t="s">
        <v>29</v>
      </c>
      <c r="J11" s="7" t="s">
        <v>28</v>
      </c>
      <c r="K11" s="7">
        <v>11</v>
      </c>
      <c r="L11" s="7">
        <v>0.8</v>
      </c>
      <c r="M11" s="7">
        <v>0.75</v>
      </c>
      <c r="N11" s="7">
        <v>0.75</v>
      </c>
      <c r="O11" s="7">
        <f t="shared" si="1"/>
        <v>13.75</v>
      </c>
      <c r="Q11" s="2" t="s">
        <v>9</v>
      </c>
      <c r="R11" s="2" t="s">
        <v>7</v>
      </c>
      <c r="S11" s="2">
        <v>17</v>
      </c>
      <c r="T11" s="2">
        <v>0.65</v>
      </c>
      <c r="U11" s="2">
        <v>0.5</v>
      </c>
      <c r="V11" s="2">
        <v>0.5</v>
      </c>
      <c r="W11" s="2">
        <f t="shared" si="2"/>
        <v>13.8125</v>
      </c>
      <c r="Y11" s="2" t="s">
        <v>11</v>
      </c>
      <c r="Z11" s="2" t="s">
        <v>7</v>
      </c>
      <c r="AA11" s="2">
        <v>13</v>
      </c>
      <c r="AB11" s="2">
        <v>0.75</v>
      </c>
      <c r="AC11" s="2">
        <v>0.3</v>
      </c>
      <c r="AD11" s="2">
        <v>0.6</v>
      </c>
      <c r="AE11" s="2">
        <f t="shared" si="3"/>
        <v>11.504999999999999</v>
      </c>
      <c r="AG11" s="6" t="s">
        <v>24</v>
      </c>
      <c r="AH11" s="6" t="s">
        <v>23</v>
      </c>
      <c r="AI11" s="6">
        <v>12</v>
      </c>
      <c r="AJ11" s="6">
        <v>1</v>
      </c>
      <c r="AK11" s="6">
        <v>0</v>
      </c>
      <c r="AL11" s="6">
        <v>0</v>
      </c>
      <c r="AM11" s="6">
        <f t="shared" si="4"/>
        <v>12</v>
      </c>
    </row>
    <row r="12" spans="1:39" x14ac:dyDescent="0.25">
      <c r="A12" s="7" t="s">
        <v>30</v>
      </c>
      <c r="B12" s="7" t="s">
        <v>28</v>
      </c>
      <c r="C12" s="7">
        <v>17</v>
      </c>
      <c r="D12" s="7">
        <v>0.5</v>
      </c>
      <c r="E12" s="7">
        <v>0.75</v>
      </c>
      <c r="F12" s="7">
        <v>0.75</v>
      </c>
      <c r="G12" s="7">
        <f t="shared" si="0"/>
        <v>13.28125</v>
      </c>
      <c r="I12" s="2" t="s">
        <v>6</v>
      </c>
      <c r="J12" s="2" t="s">
        <v>7</v>
      </c>
      <c r="K12" s="2">
        <v>13</v>
      </c>
      <c r="L12" s="2">
        <v>0.8</v>
      </c>
      <c r="M12" s="2">
        <v>0.4</v>
      </c>
      <c r="N12" s="2">
        <v>0.5</v>
      </c>
      <c r="O12" s="2">
        <f t="shared" si="1"/>
        <v>12.48</v>
      </c>
      <c r="Q12" s="2" t="s">
        <v>13</v>
      </c>
      <c r="R12" s="2" t="s">
        <v>7</v>
      </c>
      <c r="S12" s="2">
        <v>5</v>
      </c>
      <c r="T12" s="2">
        <v>0.95</v>
      </c>
      <c r="U12" s="2">
        <v>0.5</v>
      </c>
      <c r="V12" s="2">
        <v>1</v>
      </c>
      <c r="W12" s="2">
        <f t="shared" si="2"/>
        <v>7.125</v>
      </c>
      <c r="Y12" s="2" t="s">
        <v>9</v>
      </c>
      <c r="Z12" s="2" t="s">
        <v>7</v>
      </c>
      <c r="AA12" s="2">
        <v>17</v>
      </c>
      <c r="AB12" s="2">
        <v>0.65</v>
      </c>
      <c r="AC12" s="2">
        <v>0.5</v>
      </c>
      <c r="AD12" s="2">
        <v>0.5</v>
      </c>
      <c r="AE12" s="2">
        <f t="shared" si="3"/>
        <v>13.8125</v>
      </c>
      <c r="AG12" s="2" t="s">
        <v>11</v>
      </c>
      <c r="AH12" s="2" t="s">
        <v>7</v>
      </c>
      <c r="AI12" s="2">
        <v>13</v>
      </c>
      <c r="AJ12" s="2">
        <v>0.75</v>
      </c>
      <c r="AK12" s="2">
        <v>0.3</v>
      </c>
      <c r="AL12" s="2">
        <v>0.6</v>
      </c>
      <c r="AM12" s="2">
        <f t="shared" si="4"/>
        <v>11.504999999999999</v>
      </c>
    </row>
    <row r="13" spans="1:39" x14ac:dyDescent="0.25">
      <c r="A13" s="3" t="s">
        <v>17</v>
      </c>
      <c r="B13" s="3" t="s">
        <v>16</v>
      </c>
      <c r="C13" s="3">
        <v>17</v>
      </c>
      <c r="D13" s="3">
        <v>0.55000000000000004</v>
      </c>
      <c r="E13" s="3">
        <v>0.25</v>
      </c>
      <c r="F13" s="3">
        <v>0.75</v>
      </c>
      <c r="G13" s="3">
        <f t="shared" si="0"/>
        <v>11.103125000000002</v>
      </c>
      <c r="I13" s="2" t="s">
        <v>12</v>
      </c>
      <c r="J13" s="2" t="s">
        <v>7</v>
      </c>
      <c r="K13" s="2">
        <v>10</v>
      </c>
      <c r="L13" s="2">
        <v>0.8</v>
      </c>
      <c r="M13" s="2">
        <v>0.2</v>
      </c>
      <c r="N13" s="2">
        <v>0.5</v>
      </c>
      <c r="O13" s="2">
        <f t="shared" si="1"/>
        <v>8.8000000000000007</v>
      </c>
      <c r="Q13" s="2" t="s">
        <v>6</v>
      </c>
      <c r="R13" s="2" t="s">
        <v>7</v>
      </c>
      <c r="S13" s="2">
        <v>13</v>
      </c>
      <c r="T13" s="2">
        <v>0.8</v>
      </c>
      <c r="U13" s="2">
        <v>0.4</v>
      </c>
      <c r="V13" s="2">
        <v>0.5</v>
      </c>
      <c r="W13" s="2">
        <f t="shared" si="2"/>
        <v>12.48</v>
      </c>
      <c r="Y13" s="2" t="s">
        <v>6</v>
      </c>
      <c r="Z13" s="2" t="s">
        <v>7</v>
      </c>
      <c r="AA13" s="2">
        <v>13</v>
      </c>
      <c r="AB13" s="2">
        <v>0.8</v>
      </c>
      <c r="AC13" s="2">
        <v>0.4</v>
      </c>
      <c r="AD13" s="2">
        <v>0.5</v>
      </c>
      <c r="AE13" s="2">
        <f t="shared" si="3"/>
        <v>12.48</v>
      </c>
      <c r="AG13" s="6" t="s">
        <v>27</v>
      </c>
      <c r="AH13" s="6" t="s">
        <v>23</v>
      </c>
      <c r="AI13" s="6">
        <v>13.5</v>
      </c>
      <c r="AJ13" s="6">
        <v>0.85</v>
      </c>
      <c r="AK13" s="6">
        <v>0</v>
      </c>
      <c r="AL13" s="6">
        <v>0</v>
      </c>
      <c r="AM13" s="6">
        <f t="shared" si="4"/>
        <v>11.475</v>
      </c>
    </row>
    <row r="14" spans="1:39" x14ac:dyDescent="0.25">
      <c r="A14" s="7" t="s">
        <v>31</v>
      </c>
      <c r="B14" s="7" t="s">
        <v>28</v>
      </c>
      <c r="C14" s="7">
        <v>14</v>
      </c>
      <c r="D14" s="7">
        <v>0.5</v>
      </c>
      <c r="E14" s="7">
        <v>0.6</v>
      </c>
      <c r="F14" s="7">
        <v>1.25</v>
      </c>
      <c r="G14" s="7">
        <f t="shared" si="0"/>
        <v>12.25</v>
      </c>
      <c r="I14" s="2" t="s">
        <v>11</v>
      </c>
      <c r="J14" s="2" t="s">
        <v>7</v>
      </c>
      <c r="K14" s="2">
        <v>13</v>
      </c>
      <c r="L14" s="2">
        <v>0.75</v>
      </c>
      <c r="M14" s="2">
        <v>0.3</v>
      </c>
      <c r="N14" s="2">
        <v>0.6</v>
      </c>
      <c r="O14" s="2">
        <f t="shared" si="1"/>
        <v>11.504999999999999</v>
      </c>
      <c r="Q14" s="2" t="s">
        <v>11</v>
      </c>
      <c r="R14" s="2" t="s">
        <v>7</v>
      </c>
      <c r="S14" s="2">
        <v>13</v>
      </c>
      <c r="T14" s="2">
        <v>0.75</v>
      </c>
      <c r="U14" s="2">
        <v>0.3</v>
      </c>
      <c r="V14" s="2">
        <v>0.6</v>
      </c>
      <c r="W14" s="2">
        <f t="shared" si="2"/>
        <v>11.504999999999999</v>
      </c>
      <c r="Y14" s="2" t="s">
        <v>8</v>
      </c>
      <c r="Z14" s="2" t="s">
        <v>7</v>
      </c>
      <c r="AA14" s="2">
        <v>22</v>
      </c>
      <c r="AB14" s="2">
        <v>0.45</v>
      </c>
      <c r="AC14" s="2">
        <v>0.2</v>
      </c>
      <c r="AD14" s="2">
        <v>0.5</v>
      </c>
      <c r="AE14" s="2">
        <f t="shared" si="3"/>
        <v>10.89</v>
      </c>
      <c r="AG14" s="3" t="s">
        <v>17</v>
      </c>
      <c r="AH14" s="3" t="s">
        <v>16</v>
      </c>
      <c r="AI14" s="3">
        <v>17</v>
      </c>
      <c r="AJ14" s="3">
        <v>0.55000000000000004</v>
      </c>
      <c r="AK14" s="3">
        <v>0.25</v>
      </c>
      <c r="AL14" s="3">
        <v>0.75</v>
      </c>
      <c r="AM14" s="3">
        <f t="shared" si="4"/>
        <v>11.103125000000002</v>
      </c>
    </row>
    <row r="15" spans="1:39" x14ac:dyDescent="0.25">
      <c r="A15" s="6" t="s">
        <v>27</v>
      </c>
      <c r="B15" s="6" t="s">
        <v>23</v>
      </c>
      <c r="C15" s="6">
        <v>13.5</v>
      </c>
      <c r="D15" s="6">
        <v>0.85</v>
      </c>
      <c r="E15" s="6">
        <v>0</v>
      </c>
      <c r="F15" s="6">
        <v>0</v>
      </c>
      <c r="G15" s="6">
        <f t="shared" si="0"/>
        <v>11.475</v>
      </c>
      <c r="I15" s="6" t="s">
        <v>26</v>
      </c>
      <c r="J15" s="6" t="s">
        <v>23</v>
      </c>
      <c r="K15" s="6">
        <v>24</v>
      </c>
      <c r="L15" s="6">
        <v>0.65</v>
      </c>
      <c r="M15" s="6">
        <v>0</v>
      </c>
      <c r="N15" s="6">
        <v>0</v>
      </c>
      <c r="O15" s="6">
        <f t="shared" si="1"/>
        <v>15.600000000000001</v>
      </c>
      <c r="Q15" s="5" t="s">
        <v>34</v>
      </c>
      <c r="R15" s="5" t="s">
        <v>21</v>
      </c>
      <c r="S15" s="5">
        <v>6</v>
      </c>
      <c r="T15" s="5">
        <v>1.6</v>
      </c>
      <c r="U15" s="5">
        <v>0.3</v>
      </c>
      <c r="V15" s="5">
        <v>0.4</v>
      </c>
      <c r="W15" s="5">
        <f t="shared" si="2"/>
        <v>10.752000000000002</v>
      </c>
      <c r="Y15" s="2" t="s">
        <v>12</v>
      </c>
      <c r="Z15" s="2" t="s">
        <v>7</v>
      </c>
      <c r="AA15" s="2">
        <v>10</v>
      </c>
      <c r="AB15" s="2">
        <v>0.8</v>
      </c>
      <c r="AC15" s="2">
        <v>0.2</v>
      </c>
      <c r="AD15" s="2">
        <v>0.5</v>
      </c>
      <c r="AE15" s="2">
        <f t="shared" si="3"/>
        <v>8.8000000000000007</v>
      </c>
      <c r="AG15" s="2" t="s">
        <v>8</v>
      </c>
      <c r="AH15" s="2" t="s">
        <v>7</v>
      </c>
      <c r="AI15" s="2">
        <v>22</v>
      </c>
      <c r="AJ15" s="2">
        <v>0.45</v>
      </c>
      <c r="AK15" s="2">
        <v>0.2</v>
      </c>
      <c r="AL15" s="2">
        <v>0.5</v>
      </c>
      <c r="AM15" s="2">
        <f t="shared" si="4"/>
        <v>10.89</v>
      </c>
    </row>
    <row r="16" spans="1:39" x14ac:dyDescent="0.25">
      <c r="A16" s="2" t="s">
        <v>6</v>
      </c>
      <c r="B16" s="2" t="s">
        <v>7</v>
      </c>
      <c r="C16" s="2">
        <v>13</v>
      </c>
      <c r="D16" s="2">
        <v>0.8</v>
      </c>
      <c r="E16" s="2">
        <v>0.4</v>
      </c>
      <c r="F16" s="2">
        <v>0.5</v>
      </c>
      <c r="G16" s="2">
        <f t="shared" si="0"/>
        <v>12.48</v>
      </c>
      <c r="I16" s="2" t="s">
        <v>9</v>
      </c>
      <c r="J16" s="2" t="s">
        <v>7</v>
      </c>
      <c r="K16" s="2">
        <v>17</v>
      </c>
      <c r="L16" s="2">
        <v>0.65</v>
      </c>
      <c r="M16" s="2">
        <v>0.5</v>
      </c>
      <c r="N16" s="2">
        <v>0.5</v>
      </c>
      <c r="O16" s="2">
        <f t="shared" si="1"/>
        <v>13.8125</v>
      </c>
      <c r="Q16" s="3" t="s">
        <v>17</v>
      </c>
      <c r="R16" s="3" t="s">
        <v>16</v>
      </c>
      <c r="S16" s="3">
        <v>17</v>
      </c>
      <c r="T16" s="3">
        <v>0.55000000000000004</v>
      </c>
      <c r="U16" s="3">
        <v>0.25</v>
      </c>
      <c r="V16" s="3">
        <v>0.75</v>
      </c>
      <c r="W16" s="3">
        <f t="shared" si="2"/>
        <v>11.103125000000002</v>
      </c>
      <c r="Y16" s="5" t="s">
        <v>34</v>
      </c>
      <c r="Z16" s="5" t="s">
        <v>21</v>
      </c>
      <c r="AA16" s="5">
        <v>6</v>
      </c>
      <c r="AB16" s="5">
        <v>1.6</v>
      </c>
      <c r="AC16" s="5">
        <v>0.3</v>
      </c>
      <c r="AD16" s="5">
        <v>0.4</v>
      </c>
      <c r="AE16" s="5">
        <f t="shared" si="3"/>
        <v>10.752000000000002</v>
      </c>
      <c r="AG16" s="5" t="s">
        <v>34</v>
      </c>
      <c r="AH16" s="5" t="s">
        <v>21</v>
      </c>
      <c r="AI16" s="5">
        <v>6</v>
      </c>
      <c r="AJ16" s="5">
        <v>1.6</v>
      </c>
      <c r="AK16" s="5">
        <v>0.3</v>
      </c>
      <c r="AL16" s="5">
        <v>0.4</v>
      </c>
      <c r="AM16" s="5">
        <f t="shared" si="4"/>
        <v>10.752000000000002</v>
      </c>
    </row>
    <row r="17" spans="1:39" x14ac:dyDescent="0.25">
      <c r="A17" s="2" t="s">
        <v>11</v>
      </c>
      <c r="B17" s="2" t="s">
        <v>7</v>
      </c>
      <c r="C17" s="2">
        <v>13</v>
      </c>
      <c r="D17" s="2">
        <v>0.75</v>
      </c>
      <c r="E17" s="2">
        <v>0.3</v>
      </c>
      <c r="F17" s="2">
        <v>0.6</v>
      </c>
      <c r="G17" s="2">
        <f t="shared" si="0"/>
        <v>11.504999999999999</v>
      </c>
      <c r="I17" s="4" t="s">
        <v>42</v>
      </c>
      <c r="J17" s="4" t="s">
        <v>20</v>
      </c>
      <c r="K17" s="4">
        <v>10</v>
      </c>
      <c r="L17" s="4">
        <v>0.65</v>
      </c>
      <c r="M17" s="4">
        <v>0.9</v>
      </c>
      <c r="N17" s="4">
        <v>0.1</v>
      </c>
      <c r="O17" s="4">
        <f t="shared" si="1"/>
        <v>7.085</v>
      </c>
      <c r="Q17" s="2" t="s">
        <v>8</v>
      </c>
      <c r="R17" s="2" t="s">
        <v>7</v>
      </c>
      <c r="S17" s="2">
        <v>22</v>
      </c>
      <c r="T17" s="2">
        <v>0.45</v>
      </c>
      <c r="U17" s="2">
        <v>0.2</v>
      </c>
      <c r="V17" s="2">
        <v>0.5</v>
      </c>
      <c r="W17" s="2">
        <f t="shared" si="2"/>
        <v>10.89</v>
      </c>
      <c r="Y17" s="5" t="s">
        <v>43</v>
      </c>
      <c r="Z17" s="5" t="s">
        <v>21</v>
      </c>
      <c r="AA17" s="5">
        <v>5</v>
      </c>
      <c r="AB17" s="5">
        <v>1.3</v>
      </c>
      <c r="AC17" s="5">
        <v>0.1</v>
      </c>
      <c r="AD17" s="5">
        <v>0.3</v>
      </c>
      <c r="AE17" s="5">
        <f t="shared" si="3"/>
        <v>6.6950000000000003</v>
      </c>
      <c r="AG17" s="4" t="s">
        <v>19</v>
      </c>
      <c r="AH17" s="4" t="s">
        <v>20</v>
      </c>
      <c r="AI17" s="4">
        <v>20</v>
      </c>
      <c r="AJ17" s="4">
        <v>0.4</v>
      </c>
      <c r="AK17" s="4">
        <v>1</v>
      </c>
      <c r="AL17" s="4">
        <v>0.2</v>
      </c>
      <c r="AM17" s="4">
        <f t="shared" si="4"/>
        <v>9.6</v>
      </c>
    </row>
    <row r="18" spans="1:39" x14ac:dyDescent="0.25">
      <c r="A18" s="6" t="s">
        <v>24</v>
      </c>
      <c r="B18" s="6" t="s">
        <v>23</v>
      </c>
      <c r="C18" s="6">
        <v>12</v>
      </c>
      <c r="D18" s="6">
        <v>1</v>
      </c>
      <c r="E18" s="6">
        <v>0</v>
      </c>
      <c r="F18" s="6">
        <v>0</v>
      </c>
      <c r="G18" s="6">
        <f t="shared" si="0"/>
        <v>12</v>
      </c>
      <c r="I18" s="3" t="s">
        <v>18</v>
      </c>
      <c r="J18" s="3" t="s">
        <v>16</v>
      </c>
      <c r="K18" s="3">
        <v>9</v>
      </c>
      <c r="L18" s="3">
        <v>0.65</v>
      </c>
      <c r="M18" s="3">
        <v>0.05</v>
      </c>
      <c r="N18" s="3">
        <v>4</v>
      </c>
      <c r="O18" s="3">
        <f t="shared" si="1"/>
        <v>7.0200000000000005</v>
      </c>
      <c r="Q18" s="2" t="s">
        <v>12</v>
      </c>
      <c r="R18" s="2" t="s">
        <v>7</v>
      </c>
      <c r="S18" s="2">
        <v>10</v>
      </c>
      <c r="T18" s="2">
        <v>0.8</v>
      </c>
      <c r="U18" s="2">
        <v>0.2</v>
      </c>
      <c r="V18" s="2">
        <v>0.5</v>
      </c>
      <c r="W18" s="2">
        <f t="shared" si="2"/>
        <v>8.8000000000000007</v>
      </c>
      <c r="Y18" s="4" t="s">
        <v>19</v>
      </c>
      <c r="Z18" s="4" t="s">
        <v>20</v>
      </c>
      <c r="AA18" s="4">
        <v>20</v>
      </c>
      <c r="AB18" s="4">
        <v>0.4</v>
      </c>
      <c r="AC18" s="4">
        <v>1</v>
      </c>
      <c r="AD18" s="4">
        <v>0.2</v>
      </c>
      <c r="AE18" s="4">
        <f t="shared" si="3"/>
        <v>9.6</v>
      </c>
      <c r="AG18" s="3" t="s">
        <v>15</v>
      </c>
      <c r="AH18" s="3" t="s">
        <v>16</v>
      </c>
      <c r="AI18" s="3">
        <v>23</v>
      </c>
      <c r="AJ18" s="3">
        <v>0.35</v>
      </c>
      <c r="AK18" s="3">
        <v>0.15</v>
      </c>
      <c r="AL18" s="3">
        <v>1</v>
      </c>
      <c r="AM18" s="3">
        <f t="shared" si="4"/>
        <v>9.2574999999999985</v>
      </c>
    </row>
    <row r="19" spans="1:39" x14ac:dyDescent="0.25">
      <c r="A19" s="7" t="s">
        <v>29</v>
      </c>
      <c r="B19" s="7" t="s">
        <v>28</v>
      </c>
      <c r="C19" s="7">
        <v>11</v>
      </c>
      <c r="D19" s="7">
        <v>0.8</v>
      </c>
      <c r="E19" s="7">
        <v>0.75</v>
      </c>
      <c r="F19" s="7">
        <v>0.75</v>
      </c>
      <c r="G19" s="7">
        <f t="shared" si="0"/>
        <v>13.75</v>
      </c>
      <c r="I19" s="3" t="s">
        <v>17</v>
      </c>
      <c r="J19" s="3" t="s">
        <v>16</v>
      </c>
      <c r="K19" s="3">
        <v>17</v>
      </c>
      <c r="L19" s="3">
        <v>0.55000000000000004</v>
      </c>
      <c r="M19" s="3">
        <v>0.25</v>
      </c>
      <c r="N19" s="3">
        <v>0.75</v>
      </c>
      <c r="O19" s="3">
        <f t="shared" si="1"/>
        <v>11.103125000000002</v>
      </c>
      <c r="Q19" s="3" t="s">
        <v>15</v>
      </c>
      <c r="R19" s="3" t="s">
        <v>16</v>
      </c>
      <c r="S19" s="3">
        <v>23</v>
      </c>
      <c r="T19" s="3">
        <v>0.35</v>
      </c>
      <c r="U19" s="3">
        <v>0.15</v>
      </c>
      <c r="V19" s="3">
        <v>1</v>
      </c>
      <c r="W19" s="3">
        <f t="shared" si="2"/>
        <v>9.2574999999999985</v>
      </c>
      <c r="Y19" s="2" t="s">
        <v>14</v>
      </c>
      <c r="Z19" s="2" t="s">
        <v>7</v>
      </c>
      <c r="AA19" s="2">
        <v>38</v>
      </c>
      <c r="AB19" s="2">
        <v>0.15</v>
      </c>
      <c r="AC19" s="2">
        <v>0.15</v>
      </c>
      <c r="AD19" s="2">
        <v>0.2</v>
      </c>
      <c r="AE19" s="2">
        <f t="shared" si="3"/>
        <v>5.8710000000000004</v>
      </c>
      <c r="AG19" s="2" t="s">
        <v>12</v>
      </c>
      <c r="AH19" s="2" t="s">
        <v>7</v>
      </c>
      <c r="AI19" s="2">
        <v>10</v>
      </c>
      <c r="AJ19" s="2">
        <v>0.8</v>
      </c>
      <c r="AK19" s="2">
        <v>0.2</v>
      </c>
      <c r="AL19" s="2">
        <v>0.5</v>
      </c>
      <c r="AM19" s="2">
        <f t="shared" si="4"/>
        <v>8.8000000000000007</v>
      </c>
    </row>
    <row r="20" spans="1:39" x14ac:dyDescent="0.25">
      <c r="A20" s="2" t="s">
        <v>12</v>
      </c>
      <c r="B20" s="2" t="s">
        <v>7</v>
      </c>
      <c r="C20" s="2">
        <v>10</v>
      </c>
      <c r="D20" s="2">
        <v>0.8</v>
      </c>
      <c r="E20" s="2">
        <v>0.2</v>
      </c>
      <c r="F20" s="2">
        <v>0.5</v>
      </c>
      <c r="G20" s="2">
        <f t="shared" si="0"/>
        <v>8.8000000000000007</v>
      </c>
      <c r="I20" s="7" t="s">
        <v>30</v>
      </c>
      <c r="J20" s="7" t="s">
        <v>28</v>
      </c>
      <c r="K20" s="7">
        <v>17</v>
      </c>
      <c r="L20" s="7">
        <v>0.5</v>
      </c>
      <c r="M20" s="7">
        <v>0.75</v>
      </c>
      <c r="N20" s="7">
        <v>0.75</v>
      </c>
      <c r="O20" s="7">
        <f t="shared" si="1"/>
        <v>13.28125</v>
      </c>
      <c r="Q20" s="2" t="s">
        <v>14</v>
      </c>
      <c r="R20" s="2" t="s">
        <v>7</v>
      </c>
      <c r="S20" s="2">
        <v>38</v>
      </c>
      <c r="T20" s="2">
        <v>0.15</v>
      </c>
      <c r="U20" s="2">
        <v>0.15</v>
      </c>
      <c r="V20" s="2">
        <v>0.2</v>
      </c>
      <c r="W20" s="2">
        <f t="shared" si="2"/>
        <v>5.8710000000000004</v>
      </c>
      <c r="Y20" s="4" t="s">
        <v>41</v>
      </c>
      <c r="Z20" s="4" t="s">
        <v>20</v>
      </c>
      <c r="AA20" s="4">
        <v>18</v>
      </c>
      <c r="AB20" s="4">
        <v>0.35</v>
      </c>
      <c r="AC20" s="4">
        <v>0.9</v>
      </c>
      <c r="AD20" s="4">
        <v>0.15</v>
      </c>
      <c r="AE20" s="4">
        <f t="shared" si="3"/>
        <v>7.1505000000000001</v>
      </c>
      <c r="AG20" s="4" t="s">
        <v>41</v>
      </c>
      <c r="AH20" s="4" t="s">
        <v>20</v>
      </c>
      <c r="AI20" s="4">
        <v>18</v>
      </c>
      <c r="AJ20" s="4">
        <v>0.35</v>
      </c>
      <c r="AK20" s="4">
        <v>0.9</v>
      </c>
      <c r="AL20" s="4">
        <v>0.15</v>
      </c>
      <c r="AM20" s="4">
        <f t="shared" si="4"/>
        <v>7.1505000000000001</v>
      </c>
    </row>
    <row r="21" spans="1:39" x14ac:dyDescent="0.25">
      <c r="A21" s="4" t="s">
        <v>42</v>
      </c>
      <c r="B21" s="4" t="s">
        <v>20</v>
      </c>
      <c r="C21" s="4">
        <v>10</v>
      </c>
      <c r="D21" s="4">
        <v>0.65</v>
      </c>
      <c r="E21" s="4">
        <v>0.9</v>
      </c>
      <c r="F21" s="4">
        <v>0.1</v>
      </c>
      <c r="G21" s="4">
        <f t="shared" si="0"/>
        <v>7.085</v>
      </c>
      <c r="I21" s="7" t="s">
        <v>31</v>
      </c>
      <c r="J21" s="7" t="s">
        <v>28</v>
      </c>
      <c r="K21" s="7">
        <v>14</v>
      </c>
      <c r="L21" s="7">
        <v>0.5</v>
      </c>
      <c r="M21" s="7">
        <v>0.6</v>
      </c>
      <c r="N21" s="7">
        <v>1.25</v>
      </c>
      <c r="O21" s="7">
        <f t="shared" si="1"/>
        <v>12.25</v>
      </c>
      <c r="Q21" s="5" t="s">
        <v>43</v>
      </c>
      <c r="R21" s="5" t="s">
        <v>21</v>
      </c>
      <c r="S21" s="5">
        <v>5</v>
      </c>
      <c r="T21" s="5">
        <v>1.3</v>
      </c>
      <c r="U21" s="5">
        <v>0.1</v>
      </c>
      <c r="V21" s="5">
        <v>0.3</v>
      </c>
      <c r="W21" s="5">
        <f t="shared" si="2"/>
        <v>6.6950000000000003</v>
      </c>
      <c r="Y21" s="4" t="s">
        <v>42</v>
      </c>
      <c r="Z21" s="4" t="s">
        <v>20</v>
      </c>
      <c r="AA21" s="4">
        <v>10</v>
      </c>
      <c r="AB21" s="4">
        <v>0.65</v>
      </c>
      <c r="AC21" s="4">
        <v>0.9</v>
      </c>
      <c r="AD21" s="4">
        <v>0.1</v>
      </c>
      <c r="AE21" s="4">
        <f t="shared" si="3"/>
        <v>7.085</v>
      </c>
      <c r="AG21" s="2" t="s">
        <v>13</v>
      </c>
      <c r="AH21" s="2" t="s">
        <v>7</v>
      </c>
      <c r="AI21" s="2">
        <v>5</v>
      </c>
      <c r="AJ21" s="2">
        <v>0.95</v>
      </c>
      <c r="AK21" s="2">
        <v>0.5</v>
      </c>
      <c r="AL21" s="2">
        <v>1</v>
      </c>
      <c r="AM21" s="2">
        <f t="shared" si="4"/>
        <v>7.125</v>
      </c>
    </row>
    <row r="22" spans="1:39" x14ac:dyDescent="0.25">
      <c r="A22" s="3" t="s">
        <v>18</v>
      </c>
      <c r="B22" s="3" t="s">
        <v>16</v>
      </c>
      <c r="C22" s="3">
        <v>9</v>
      </c>
      <c r="D22" s="3">
        <v>0.65</v>
      </c>
      <c r="E22" s="3">
        <v>0.05</v>
      </c>
      <c r="F22" s="3">
        <v>4</v>
      </c>
      <c r="G22" s="3">
        <f t="shared" si="0"/>
        <v>7.0200000000000005</v>
      </c>
      <c r="I22" s="2" t="s">
        <v>40</v>
      </c>
      <c r="J22" s="2" t="s">
        <v>7</v>
      </c>
      <c r="K22" s="2">
        <v>33</v>
      </c>
      <c r="L22" s="2">
        <v>0.45</v>
      </c>
      <c r="M22" s="2">
        <v>0.5</v>
      </c>
      <c r="N22" s="2">
        <v>0.8</v>
      </c>
      <c r="O22" s="2">
        <f t="shared" si="1"/>
        <v>20.79</v>
      </c>
      <c r="Q22" s="3" t="s">
        <v>18</v>
      </c>
      <c r="R22" s="3" t="s">
        <v>16</v>
      </c>
      <c r="S22" s="3">
        <v>9</v>
      </c>
      <c r="T22" s="3">
        <v>0.65</v>
      </c>
      <c r="U22" s="3">
        <v>0.05</v>
      </c>
      <c r="V22" s="3">
        <v>4</v>
      </c>
      <c r="W22" s="3">
        <f t="shared" si="2"/>
        <v>7.0200000000000005</v>
      </c>
      <c r="Y22" s="6" t="s">
        <v>26</v>
      </c>
      <c r="Z22" s="6" t="s">
        <v>23</v>
      </c>
      <c r="AA22" s="6">
        <v>24</v>
      </c>
      <c r="AB22" s="6">
        <v>0.65</v>
      </c>
      <c r="AC22" s="6">
        <v>0</v>
      </c>
      <c r="AD22" s="6">
        <v>0</v>
      </c>
      <c r="AE22" s="6">
        <f t="shared" si="3"/>
        <v>15.600000000000001</v>
      </c>
      <c r="AG22" s="4" t="s">
        <v>42</v>
      </c>
      <c r="AH22" s="4" t="s">
        <v>20</v>
      </c>
      <c r="AI22" s="4">
        <v>10</v>
      </c>
      <c r="AJ22" s="4">
        <v>0.65</v>
      </c>
      <c r="AK22" s="4">
        <v>0.9</v>
      </c>
      <c r="AL22" s="4">
        <v>0.1</v>
      </c>
      <c r="AM22" s="4">
        <f t="shared" si="4"/>
        <v>7.085</v>
      </c>
    </row>
    <row r="23" spans="1:39" x14ac:dyDescent="0.25">
      <c r="A23" s="5" t="s">
        <v>34</v>
      </c>
      <c r="B23" s="5" t="s">
        <v>21</v>
      </c>
      <c r="C23" s="5">
        <v>6</v>
      </c>
      <c r="D23" s="5">
        <v>1.6</v>
      </c>
      <c r="E23" s="5">
        <v>0.3</v>
      </c>
      <c r="F23" s="5">
        <v>0.4</v>
      </c>
      <c r="G23" s="5">
        <f t="shared" si="0"/>
        <v>10.752000000000002</v>
      </c>
      <c r="I23" s="2" t="s">
        <v>8</v>
      </c>
      <c r="J23" s="2" t="s">
        <v>7</v>
      </c>
      <c r="K23" s="2">
        <v>22</v>
      </c>
      <c r="L23" s="2">
        <v>0.45</v>
      </c>
      <c r="M23" s="2">
        <v>0.2</v>
      </c>
      <c r="N23" s="2">
        <v>0.5</v>
      </c>
      <c r="O23" s="2">
        <f t="shared" si="1"/>
        <v>10.89</v>
      </c>
      <c r="Q23" s="6" t="s">
        <v>26</v>
      </c>
      <c r="R23" s="6" t="s">
        <v>23</v>
      </c>
      <c r="S23" s="6">
        <v>24</v>
      </c>
      <c r="T23" s="6">
        <v>0.65</v>
      </c>
      <c r="U23" s="6">
        <v>0</v>
      </c>
      <c r="V23" s="6">
        <v>0</v>
      </c>
      <c r="W23" s="6">
        <f t="shared" si="2"/>
        <v>15.600000000000001</v>
      </c>
      <c r="Y23" s="6" t="s">
        <v>25</v>
      </c>
      <c r="Z23" s="6" t="s">
        <v>23</v>
      </c>
      <c r="AA23" s="6">
        <v>18</v>
      </c>
      <c r="AB23" s="6">
        <v>0.85</v>
      </c>
      <c r="AC23" s="6">
        <v>0</v>
      </c>
      <c r="AD23" s="6">
        <v>0</v>
      </c>
      <c r="AE23" s="6">
        <f t="shared" si="3"/>
        <v>15.299999999999999</v>
      </c>
      <c r="AG23" s="3" t="s">
        <v>18</v>
      </c>
      <c r="AH23" s="3" t="s">
        <v>16</v>
      </c>
      <c r="AI23" s="3">
        <v>9</v>
      </c>
      <c r="AJ23" s="3">
        <v>0.65</v>
      </c>
      <c r="AK23" s="3">
        <v>0.05</v>
      </c>
      <c r="AL23" s="3">
        <v>4</v>
      </c>
      <c r="AM23" s="3">
        <f t="shared" si="4"/>
        <v>7.0200000000000005</v>
      </c>
    </row>
    <row r="24" spans="1:39" x14ac:dyDescent="0.25">
      <c r="A24" s="2" t="s">
        <v>10</v>
      </c>
      <c r="B24" s="2" t="s">
        <v>7</v>
      </c>
      <c r="C24" s="2">
        <v>6</v>
      </c>
      <c r="D24" s="2">
        <v>0.85</v>
      </c>
      <c r="E24" s="2">
        <v>0</v>
      </c>
      <c r="F24" s="2">
        <v>0</v>
      </c>
      <c r="G24" s="2">
        <f t="shared" si="0"/>
        <v>5.0999999999999996</v>
      </c>
      <c r="I24" s="4" t="s">
        <v>19</v>
      </c>
      <c r="J24" s="4" t="s">
        <v>20</v>
      </c>
      <c r="K24" s="4">
        <v>20</v>
      </c>
      <c r="L24" s="4">
        <v>0.4</v>
      </c>
      <c r="M24" s="4">
        <v>1</v>
      </c>
      <c r="N24" s="4">
        <v>0.2</v>
      </c>
      <c r="O24" s="4">
        <f t="shared" si="1"/>
        <v>9.6</v>
      </c>
      <c r="Q24" s="6" t="s">
        <v>25</v>
      </c>
      <c r="R24" s="6" t="s">
        <v>23</v>
      </c>
      <c r="S24" s="6">
        <v>18</v>
      </c>
      <c r="T24" s="6">
        <v>0.85</v>
      </c>
      <c r="U24" s="6">
        <v>0</v>
      </c>
      <c r="V24" s="6">
        <v>0</v>
      </c>
      <c r="W24" s="6">
        <f t="shared" si="2"/>
        <v>15.299999999999999</v>
      </c>
      <c r="Y24" s="6" t="s">
        <v>24</v>
      </c>
      <c r="Z24" s="6" t="s">
        <v>23</v>
      </c>
      <c r="AA24" s="6">
        <v>12</v>
      </c>
      <c r="AB24" s="6">
        <v>1</v>
      </c>
      <c r="AC24" s="6">
        <v>0</v>
      </c>
      <c r="AD24" s="6">
        <v>0</v>
      </c>
      <c r="AE24" s="6">
        <f t="shared" si="3"/>
        <v>12</v>
      </c>
      <c r="AG24" s="5" t="s">
        <v>43</v>
      </c>
      <c r="AH24" s="5" t="s">
        <v>21</v>
      </c>
      <c r="AI24" s="5">
        <v>5</v>
      </c>
      <c r="AJ24" s="5">
        <v>1.3</v>
      </c>
      <c r="AK24" s="5">
        <v>0.1</v>
      </c>
      <c r="AL24" s="5">
        <v>0.3</v>
      </c>
      <c r="AM24" s="5">
        <f t="shared" si="4"/>
        <v>6.6950000000000003</v>
      </c>
    </row>
    <row r="25" spans="1:39" x14ac:dyDescent="0.25">
      <c r="A25" s="2" t="s">
        <v>13</v>
      </c>
      <c r="B25" s="2" t="s">
        <v>7</v>
      </c>
      <c r="C25" s="2">
        <v>5</v>
      </c>
      <c r="D25" s="2">
        <v>0.95</v>
      </c>
      <c r="E25" s="2">
        <v>0.5</v>
      </c>
      <c r="F25" s="2">
        <v>1</v>
      </c>
      <c r="G25" s="2">
        <f t="shared" si="0"/>
        <v>7.125</v>
      </c>
      <c r="I25" s="3" t="s">
        <v>15</v>
      </c>
      <c r="J25" s="3" t="s">
        <v>16</v>
      </c>
      <c r="K25" s="3">
        <v>23</v>
      </c>
      <c r="L25" s="3">
        <v>0.35</v>
      </c>
      <c r="M25" s="3">
        <v>0.15</v>
      </c>
      <c r="N25" s="3">
        <v>1</v>
      </c>
      <c r="O25" s="3">
        <f t="shared" si="1"/>
        <v>9.2574999999999985</v>
      </c>
      <c r="Q25" s="6" t="s">
        <v>24</v>
      </c>
      <c r="R25" s="6" t="s">
        <v>23</v>
      </c>
      <c r="S25" s="6">
        <v>12</v>
      </c>
      <c r="T25" s="6">
        <v>1</v>
      </c>
      <c r="U25" s="6">
        <v>0</v>
      </c>
      <c r="V25" s="6">
        <v>0</v>
      </c>
      <c r="W25" s="6">
        <f t="shared" si="2"/>
        <v>12</v>
      </c>
      <c r="Y25" s="6" t="s">
        <v>27</v>
      </c>
      <c r="Z25" s="6" t="s">
        <v>23</v>
      </c>
      <c r="AA25" s="6">
        <v>13.5</v>
      </c>
      <c r="AB25" s="6">
        <v>0.85</v>
      </c>
      <c r="AC25" s="6">
        <v>0</v>
      </c>
      <c r="AD25" s="6">
        <v>0</v>
      </c>
      <c r="AE25" s="6">
        <f t="shared" si="3"/>
        <v>11.475</v>
      </c>
      <c r="AG25" s="2" t="s">
        <v>14</v>
      </c>
      <c r="AH25" s="2" t="s">
        <v>7</v>
      </c>
      <c r="AI25" s="2">
        <v>38</v>
      </c>
      <c r="AJ25" s="2">
        <v>0.15</v>
      </c>
      <c r="AK25" s="2">
        <v>0.15</v>
      </c>
      <c r="AL25" s="2">
        <v>0.2</v>
      </c>
      <c r="AM25" s="2">
        <f t="shared" si="4"/>
        <v>5.8710000000000004</v>
      </c>
    </row>
    <row r="26" spans="1:39" x14ac:dyDescent="0.25">
      <c r="A26" s="5" t="s">
        <v>43</v>
      </c>
      <c r="B26" s="5" t="s">
        <v>21</v>
      </c>
      <c r="C26" s="5">
        <v>5</v>
      </c>
      <c r="D26" s="5">
        <v>1.3</v>
      </c>
      <c r="E26" s="5">
        <v>0.1</v>
      </c>
      <c r="F26" s="5">
        <v>0.3</v>
      </c>
      <c r="G26" s="5">
        <f t="shared" si="0"/>
        <v>6.6950000000000003</v>
      </c>
      <c r="I26" s="4" t="s">
        <v>41</v>
      </c>
      <c r="J26" s="4" t="s">
        <v>20</v>
      </c>
      <c r="K26" s="4">
        <v>18</v>
      </c>
      <c r="L26" s="4">
        <v>0.35</v>
      </c>
      <c r="M26" s="4">
        <v>0.9</v>
      </c>
      <c r="N26" s="4">
        <v>0.15</v>
      </c>
      <c r="O26" s="4">
        <f t="shared" si="1"/>
        <v>7.1505000000000001</v>
      </c>
      <c r="Q26" s="6" t="s">
        <v>27</v>
      </c>
      <c r="R26" s="6" t="s">
        <v>23</v>
      </c>
      <c r="S26" s="6">
        <v>13.5</v>
      </c>
      <c r="T26" s="6">
        <v>0.85</v>
      </c>
      <c r="U26" s="6">
        <v>0</v>
      </c>
      <c r="V26" s="6">
        <v>0</v>
      </c>
      <c r="W26" s="6">
        <f t="shared" si="2"/>
        <v>11.475</v>
      </c>
      <c r="Y26" s="2" t="s">
        <v>10</v>
      </c>
      <c r="Z26" s="2" t="s">
        <v>7</v>
      </c>
      <c r="AA26" s="2">
        <v>6</v>
      </c>
      <c r="AB26" s="2">
        <v>0.85</v>
      </c>
      <c r="AC26" s="2">
        <v>0</v>
      </c>
      <c r="AD26" s="2">
        <v>0</v>
      </c>
      <c r="AE26" s="2">
        <f t="shared" si="3"/>
        <v>5.0999999999999996</v>
      </c>
      <c r="AG26" s="2" t="s">
        <v>10</v>
      </c>
      <c r="AH26" s="2" t="s">
        <v>7</v>
      </c>
      <c r="AI26" s="2">
        <v>6</v>
      </c>
      <c r="AJ26" s="2">
        <v>0.85</v>
      </c>
      <c r="AK26" s="2">
        <v>0</v>
      </c>
      <c r="AL26" s="2">
        <v>0</v>
      </c>
      <c r="AM26" s="2">
        <f t="shared" si="4"/>
        <v>5.0999999999999996</v>
      </c>
    </row>
    <row r="27" spans="1:39" x14ac:dyDescent="0.25">
      <c r="A27" s="5" t="s">
        <v>22</v>
      </c>
      <c r="B27" s="5" t="s">
        <v>21</v>
      </c>
      <c r="C27" s="5">
        <v>2</v>
      </c>
      <c r="D27" s="5">
        <v>1.1000000000000001</v>
      </c>
      <c r="E27" s="5">
        <v>1</v>
      </c>
      <c r="F27" s="5">
        <v>-0.5</v>
      </c>
      <c r="G27" s="5">
        <f t="shared" si="0"/>
        <v>1.1000000000000001</v>
      </c>
      <c r="I27" s="2" t="s">
        <v>14</v>
      </c>
      <c r="J27" s="2" t="s">
        <v>7</v>
      </c>
      <c r="K27" s="2">
        <v>38</v>
      </c>
      <c r="L27" s="2">
        <v>0.15</v>
      </c>
      <c r="M27" s="2">
        <v>0.15</v>
      </c>
      <c r="N27" s="2">
        <v>0.2</v>
      </c>
      <c r="O27" s="2">
        <f t="shared" si="1"/>
        <v>5.8710000000000004</v>
      </c>
      <c r="Q27" s="2" t="s">
        <v>10</v>
      </c>
      <c r="R27" s="2" t="s">
        <v>7</v>
      </c>
      <c r="S27" s="2">
        <v>6</v>
      </c>
      <c r="T27" s="2">
        <v>0.85</v>
      </c>
      <c r="U27" s="2">
        <v>0</v>
      </c>
      <c r="V27" s="2">
        <v>0</v>
      </c>
      <c r="W27" s="2">
        <f t="shared" si="2"/>
        <v>5.0999999999999996</v>
      </c>
      <c r="Y27" s="5" t="s">
        <v>22</v>
      </c>
      <c r="Z27" s="5" t="s">
        <v>21</v>
      </c>
      <c r="AA27" s="5">
        <v>2</v>
      </c>
      <c r="AB27" s="5">
        <v>1.1000000000000001</v>
      </c>
      <c r="AC27" s="5">
        <v>1</v>
      </c>
      <c r="AD27" s="5">
        <v>-0.5</v>
      </c>
      <c r="AE27" s="5">
        <f t="shared" si="3"/>
        <v>1.1000000000000001</v>
      </c>
      <c r="AG27" s="5" t="s">
        <v>22</v>
      </c>
      <c r="AH27" s="5" t="s">
        <v>21</v>
      </c>
      <c r="AI27" s="5">
        <v>2</v>
      </c>
      <c r="AJ27" s="5">
        <v>1.1000000000000001</v>
      </c>
      <c r="AK27" s="5">
        <v>1</v>
      </c>
      <c r="AL27" s="5">
        <v>-0.5</v>
      </c>
      <c r="AM27" s="5">
        <f t="shared" si="4"/>
        <v>1.1000000000000001</v>
      </c>
    </row>
  </sheetData>
  <sortState ref="Y3:AE27">
    <sortCondition descending="1" ref="AD3:AD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Diagram</vt:lpstr>
      </vt:variant>
      <vt:variant>
        <vt:i4>6</vt:i4>
      </vt:variant>
    </vt:vector>
  </HeadingPairs>
  <TitlesOfParts>
    <vt:vector size="9" baseType="lpstr">
      <vt:lpstr>Lista</vt:lpstr>
      <vt:lpstr>Lista (Prefixnormaliserad)</vt:lpstr>
      <vt:lpstr>Sorterade Listor</vt:lpstr>
      <vt:lpstr>Damage-Sorted Diagram</vt:lpstr>
      <vt:lpstr>Attackspeed-Sorted Diagram</vt:lpstr>
      <vt:lpstr>Crit-Chance-Sorted Diagram</vt:lpstr>
      <vt:lpstr>Crit-Damage-Sorted Diagram</vt:lpstr>
      <vt:lpstr>Damage Per Turn Diagram</vt:lpstr>
      <vt:lpstr>Prefixnormaliserad DpT 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Nicke</dc:creator>
  <cp:lastModifiedBy>Nicke</cp:lastModifiedBy>
  <dcterms:created xsi:type="dcterms:W3CDTF">2016-08-27T10:14:31Z</dcterms:created>
  <dcterms:modified xsi:type="dcterms:W3CDTF">2016-10-17T15:51:42Z</dcterms:modified>
</cp:coreProperties>
</file>