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e\Desktop\Retardarenan Balance Register\"/>
    </mc:Choice>
  </mc:AlternateContent>
  <bookViews>
    <workbookView xWindow="0" yWindow="0" windowWidth="28800" windowHeight="11835" activeTab="6"/>
  </bookViews>
  <sheets>
    <sheet name="Lista" sheetId="1" r:id="rId1"/>
    <sheet name="Sorterade Listor" sheetId="3" r:id="rId2"/>
    <sheet name="Damage-Sorted Diagram" sheetId="7" r:id="rId3"/>
    <sheet name="Attackspeed-Sorted Diagram" sheetId="8" r:id="rId4"/>
    <sheet name="Crit-Chance-Sorted Diagram" sheetId="9" r:id="rId5"/>
    <sheet name="Crit-Damage-Sorted Diagram" sheetId="10" r:id="rId6"/>
    <sheet name="Damage Per Turn Diagram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20" i="3" l="1"/>
  <c r="AM18" i="3"/>
  <c r="AM9" i="3"/>
  <c r="AM2" i="3"/>
  <c r="AM4" i="3"/>
  <c r="AM7" i="3"/>
  <c r="AM15" i="3"/>
  <c r="AM22" i="3"/>
  <c r="AM6" i="3"/>
  <c r="AM14" i="3"/>
  <c r="AM17" i="3"/>
  <c r="AM5" i="3"/>
  <c r="AM3" i="3"/>
  <c r="AM19" i="3"/>
  <c r="AM12" i="3"/>
  <c r="AM11" i="3"/>
  <c r="AM16" i="3"/>
  <c r="AM21" i="3"/>
  <c r="AM13" i="3"/>
  <c r="AM8" i="3"/>
  <c r="AM10" i="3"/>
  <c r="AE4" i="3"/>
  <c r="AE6" i="3"/>
  <c r="AE7" i="3"/>
  <c r="AE22" i="3"/>
  <c r="AE21" i="3"/>
  <c r="AE20" i="3"/>
  <c r="AE19" i="3"/>
  <c r="AE23" i="3"/>
  <c r="AE16" i="3"/>
  <c r="AE18" i="3"/>
  <c r="AE2" i="3"/>
  <c r="AE14" i="3"/>
  <c r="AE13" i="3"/>
  <c r="AE15" i="3"/>
  <c r="AE3" i="3"/>
  <c r="AE12" i="3"/>
  <c r="AE8" i="3"/>
  <c r="AE17" i="3"/>
  <c r="AE11" i="3"/>
  <c r="AE10" i="3"/>
  <c r="AE9" i="3"/>
  <c r="W18" i="3"/>
  <c r="W12" i="3"/>
  <c r="W7" i="3"/>
  <c r="W23" i="3"/>
  <c r="W22" i="3"/>
  <c r="W21" i="3"/>
  <c r="W20" i="3"/>
  <c r="W4" i="3"/>
  <c r="W11" i="3"/>
  <c r="W3" i="3"/>
  <c r="W16" i="3"/>
  <c r="W8" i="3"/>
  <c r="W6" i="3"/>
  <c r="W17" i="3"/>
  <c r="W5" i="3"/>
  <c r="W10" i="3"/>
  <c r="W13" i="3"/>
  <c r="W19" i="3"/>
  <c r="W2" i="3"/>
  <c r="W14" i="3"/>
  <c r="W9" i="3"/>
  <c r="O21" i="3"/>
  <c r="O18" i="3"/>
  <c r="O4" i="3"/>
  <c r="O13" i="3"/>
  <c r="O12" i="3"/>
  <c r="O8" i="3"/>
  <c r="O7" i="3"/>
  <c r="O5" i="3"/>
  <c r="O2" i="3"/>
  <c r="O19" i="3"/>
  <c r="O20" i="3"/>
  <c r="O10" i="3"/>
  <c r="O17" i="3"/>
  <c r="O22" i="3"/>
  <c r="O3" i="3"/>
  <c r="O9" i="3"/>
  <c r="O11" i="3"/>
  <c r="O15" i="3"/>
  <c r="O16" i="3"/>
  <c r="O14" i="3"/>
  <c r="O6" i="3"/>
  <c r="G12" i="3"/>
  <c r="G14" i="3"/>
  <c r="G18" i="3"/>
  <c r="G4" i="3"/>
  <c r="G8" i="3"/>
  <c r="G9" i="3"/>
  <c r="G17" i="3"/>
  <c r="G23" i="3"/>
  <c r="G19" i="3"/>
  <c r="G7" i="3"/>
  <c r="G21" i="3"/>
  <c r="G11" i="3"/>
  <c r="G5" i="3"/>
  <c r="G2" i="3"/>
  <c r="G22" i="3"/>
  <c r="G13" i="3"/>
  <c r="G16" i="3"/>
  <c r="G20" i="3"/>
  <c r="G10" i="3"/>
  <c r="G6" i="3"/>
  <c r="G15" i="3"/>
  <c r="G3" i="1"/>
  <c r="G4" i="1"/>
  <c r="G5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</calcChain>
</file>

<file path=xl/sharedStrings.xml><?xml version="1.0" encoding="utf-8"?>
<sst xmlns="http://schemas.openxmlformats.org/spreadsheetml/2006/main" count="276" uniqueCount="40">
  <si>
    <t>Item Name</t>
  </si>
  <si>
    <t>Item Type</t>
  </si>
  <si>
    <t>Damage</t>
  </si>
  <si>
    <t>Attack Speed</t>
  </si>
  <si>
    <t>Crit Chance</t>
  </si>
  <si>
    <t>Crit Damage</t>
  </si>
  <si>
    <t>Shortsword</t>
  </si>
  <si>
    <t>Sword</t>
  </si>
  <si>
    <t>Longsword</t>
  </si>
  <si>
    <t>Broadsword</t>
  </si>
  <si>
    <t>Serrated Sword</t>
  </si>
  <si>
    <t>Cursed Sword</t>
  </si>
  <si>
    <t>Nameless Sword</t>
  </si>
  <si>
    <t>Ancient Sword</t>
  </si>
  <si>
    <t>Rapier</t>
  </si>
  <si>
    <t>Zweihander</t>
  </si>
  <si>
    <t>Two-Bladed Axe</t>
  </si>
  <si>
    <t>Axe</t>
  </si>
  <si>
    <t>Woodcutter's Axe</t>
  </si>
  <si>
    <t>Tomahawk</t>
  </si>
  <si>
    <t>Combat Hammer</t>
  </si>
  <si>
    <t>Hammer</t>
  </si>
  <si>
    <t>Knife</t>
  </si>
  <si>
    <t>Linen Knife</t>
  </si>
  <si>
    <t>Spear</t>
  </si>
  <si>
    <t>Hunting Spear</t>
  </si>
  <si>
    <t>Pike</t>
  </si>
  <si>
    <t>Halberd</t>
  </si>
  <si>
    <t>Ancient Spear</t>
  </si>
  <si>
    <t>Bow</t>
  </si>
  <si>
    <t>Shortbow</t>
  </si>
  <si>
    <t>Longbow</t>
  </si>
  <si>
    <t>Crossbow</t>
  </si>
  <si>
    <t>Damage Sorted</t>
  </si>
  <si>
    <t>Attackspeed Sorted</t>
  </si>
  <si>
    <t>Assassin's Knife</t>
  </si>
  <si>
    <t>Crit-Chance Sorted</t>
  </si>
  <si>
    <t>Crit-Damage Sorted</t>
  </si>
  <si>
    <t>Damage Per Turn</t>
  </si>
  <si>
    <t>Damage-Per-Turn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</si>
</sst>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2" fillId="2" borderId="0" xfId="2"/>
    <xf numFmtId="0" fontId="2" fillId="3" borderId="0" xfId="3"/>
    <xf numFmtId="0" fontId="2" fillId="4" borderId="0" xfId="4"/>
    <xf numFmtId="0" fontId="2" fillId="5" borderId="0" xfId="5"/>
    <xf numFmtId="0" fontId="2" fillId="6" borderId="0" xfId="6"/>
    <xf numFmtId="0" fontId="2" fillId="7" borderId="0" xfId="7"/>
  </cellXfs>
  <cellStyles count="8">
    <cellStyle name="Dekorfärg1" xfId="2" builtinId="29"/>
    <cellStyle name="Dekorfärg2" xfId="3" builtinId="33"/>
    <cellStyle name="Dekorfärg3" xfId="4" builtinId="37"/>
    <cellStyle name="Dekorfärg4" xfId="5" builtinId="41"/>
    <cellStyle name="Dekorfärg5" xfId="6" builtinId="45"/>
    <cellStyle name="Dekorfärg6" xfId="7" builtinId="49"/>
    <cellStyle name="Förklarande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'Sorterade Listor'!$A$2:$A$23</c:f>
              <c:strCache>
                <c:ptCount val="22"/>
                <c:pt idx="0">
                  <c:v>Zweihander</c:v>
                </c:pt>
                <c:pt idx="1">
                  <c:v>Cursed Sword</c:v>
                </c:pt>
                <c:pt idx="2">
                  <c:v>Ancient Spear</c:v>
                </c:pt>
                <c:pt idx="3">
                  <c:v>Two-Bladed Axe</c:v>
                </c:pt>
                <c:pt idx="4">
                  <c:v>Longsword</c:v>
                </c:pt>
                <c:pt idx="5">
                  <c:v>Combat Hammer</c:v>
                </c:pt>
                <c:pt idx="6">
                  <c:v>Halberd</c:v>
                </c:pt>
                <c:pt idx="7">
                  <c:v>Pike</c:v>
                </c:pt>
                <c:pt idx="8">
                  <c:v>Broadsword</c:v>
                </c:pt>
                <c:pt idx="9">
                  <c:v>Woodcutter's Axe</c:v>
                </c:pt>
                <c:pt idx="10">
                  <c:v>Crossbow</c:v>
                </c:pt>
                <c:pt idx="11">
                  <c:v>Ancient Sword</c:v>
                </c:pt>
                <c:pt idx="12">
                  <c:v>Longbow</c:v>
                </c:pt>
                <c:pt idx="13">
                  <c:v>Shortsword</c:v>
                </c:pt>
                <c:pt idx="14">
                  <c:v>Nameless Sword</c:v>
                </c:pt>
                <c:pt idx="15">
                  <c:v>Hunting Spear</c:v>
                </c:pt>
                <c:pt idx="16">
                  <c:v>Shortbow</c:v>
                </c:pt>
                <c:pt idx="17">
                  <c:v>Assassin's Knife</c:v>
                </c:pt>
                <c:pt idx="18">
                  <c:v>Serrated Sword</c:v>
                </c:pt>
                <c:pt idx="19">
                  <c:v>Tomahawk</c:v>
                </c:pt>
                <c:pt idx="20">
                  <c:v>Rapier</c:v>
                </c:pt>
                <c:pt idx="21">
                  <c:v>Linen Knife</c:v>
                </c:pt>
              </c:strCache>
            </c:strRef>
          </c:cat>
          <c:val>
            <c:numRef>
              <c:f>'Sorterade Listor'!$C$2:$C$23</c:f>
              <c:numCache>
                <c:formatCode>General</c:formatCode>
                <c:ptCount val="22"/>
                <c:pt idx="0">
                  <c:v>40</c:v>
                </c:pt>
                <c:pt idx="1">
                  <c:v>35</c:v>
                </c:pt>
                <c:pt idx="2">
                  <c:v>30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16</c:v>
                </c:pt>
                <c:pt idx="8">
                  <c:v>15</c:v>
                </c:pt>
                <c:pt idx="9">
                  <c:v>14</c:v>
                </c:pt>
                <c:pt idx="10">
                  <c:v>13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6</c:v>
                </c:pt>
                <c:pt idx="18">
                  <c:v>5</c:v>
                </c:pt>
                <c:pt idx="19">
                  <c:v>5</c:v>
                </c:pt>
                <c:pt idx="20">
                  <c:v>4</c:v>
                </c:pt>
                <c:pt idx="21">
                  <c:v>2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30932456"/>
        <c:axId val="630934416"/>
      </c:barChart>
      <c:catAx>
        <c:axId val="630932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30934416"/>
        <c:crosses val="autoZero"/>
        <c:auto val="1"/>
        <c:lblAlgn val="ctr"/>
        <c:lblOffset val="100"/>
        <c:noMultiLvlLbl val="0"/>
      </c:catAx>
      <c:valAx>
        <c:axId val="63093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630932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Attackspeed-Sorted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7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'Sorterade Listor'!$I$2:$I$23</c:f>
              <c:strCache>
                <c:ptCount val="22"/>
                <c:pt idx="0">
                  <c:v>Assassin's Knife</c:v>
                </c:pt>
                <c:pt idx="1">
                  <c:v>Rapier</c:v>
                </c:pt>
                <c:pt idx="2">
                  <c:v>Shortbow</c:v>
                </c:pt>
                <c:pt idx="3">
                  <c:v>Linen Knife</c:v>
                </c:pt>
                <c:pt idx="4">
                  <c:v>Shortsword</c:v>
                </c:pt>
                <c:pt idx="5">
                  <c:v>Hunting Spear</c:v>
                </c:pt>
                <c:pt idx="6">
                  <c:v>Pike</c:v>
                </c:pt>
                <c:pt idx="7">
                  <c:v>Ancient Sword</c:v>
                </c:pt>
                <c:pt idx="8">
                  <c:v>Woodcutter's Axe</c:v>
                </c:pt>
                <c:pt idx="9">
                  <c:v>Nameless Sword</c:v>
                </c:pt>
                <c:pt idx="10">
                  <c:v>Halberd</c:v>
                </c:pt>
                <c:pt idx="11">
                  <c:v>Ancient Spear</c:v>
                </c:pt>
                <c:pt idx="12">
                  <c:v>Longsword</c:v>
                </c:pt>
                <c:pt idx="13">
                  <c:v>Serrated Sword</c:v>
                </c:pt>
                <c:pt idx="14">
                  <c:v>Broadsword</c:v>
                </c:pt>
                <c:pt idx="15">
                  <c:v>Two-Bladed Axe</c:v>
                </c:pt>
                <c:pt idx="16">
                  <c:v>Longbow</c:v>
                </c:pt>
                <c:pt idx="17">
                  <c:v>Combat Hammer</c:v>
                </c:pt>
                <c:pt idx="18">
                  <c:v>Tomahawk</c:v>
                </c:pt>
                <c:pt idx="19">
                  <c:v>Crossbow</c:v>
                </c:pt>
                <c:pt idx="20">
                  <c:v>Zweihander</c:v>
                </c:pt>
                <c:pt idx="21">
                  <c:v>Cursed Sword</c:v>
                </c:pt>
              </c:strCache>
            </c:strRef>
          </c:cat>
          <c:val>
            <c:numRef>
              <c:f>'Sorterade Listor'!$L$2:$L$23</c:f>
              <c:numCache>
                <c:formatCode>General</c:formatCode>
                <c:ptCount val="22"/>
                <c:pt idx="0">
                  <c:v>2</c:v>
                </c:pt>
                <c:pt idx="1">
                  <c:v>1.35</c:v>
                </c:pt>
                <c:pt idx="2">
                  <c:v>1.2</c:v>
                </c:pt>
                <c:pt idx="3">
                  <c:v>1.1000000000000001</c:v>
                </c:pt>
                <c:pt idx="4">
                  <c:v>1</c:v>
                </c:pt>
                <c:pt idx="5">
                  <c:v>0.95</c:v>
                </c:pt>
                <c:pt idx="6">
                  <c:v>0.85</c:v>
                </c:pt>
                <c:pt idx="7">
                  <c:v>0.8</c:v>
                </c:pt>
                <c:pt idx="8">
                  <c:v>0.8</c:v>
                </c:pt>
                <c:pt idx="9">
                  <c:v>0.75</c:v>
                </c:pt>
                <c:pt idx="10">
                  <c:v>0.75</c:v>
                </c:pt>
                <c:pt idx="11">
                  <c:v>0.65</c:v>
                </c:pt>
                <c:pt idx="12">
                  <c:v>0.6</c:v>
                </c:pt>
                <c:pt idx="13">
                  <c:v>0.6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0.4</c:v>
                </c:pt>
                <c:pt idx="18">
                  <c:v>0.35</c:v>
                </c:pt>
                <c:pt idx="19">
                  <c:v>0.2</c:v>
                </c:pt>
                <c:pt idx="20">
                  <c:v>0.15</c:v>
                </c:pt>
                <c:pt idx="21">
                  <c:v>-0.4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724800"/>
        <c:axId val="535899040"/>
      </c:barChart>
      <c:catAx>
        <c:axId val="532724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5899040"/>
        <c:crosses val="autoZero"/>
        <c:auto val="1"/>
        <c:lblAlgn val="ctr"/>
        <c:lblOffset val="100"/>
        <c:noMultiLvlLbl val="0"/>
      </c:catAx>
      <c:valAx>
        <c:axId val="53589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272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Crit-Chance-Sorted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strRef>
              <c:f>'Sorterade Listor'!$Q$2:$Q$23</c:f>
              <c:strCache>
                <c:ptCount val="22"/>
                <c:pt idx="0">
                  <c:v>Broadsword</c:v>
                </c:pt>
                <c:pt idx="1">
                  <c:v>Combat Hammer</c:v>
                </c:pt>
                <c:pt idx="2">
                  <c:v>Linen Knife</c:v>
                </c:pt>
                <c:pt idx="3">
                  <c:v>Rapier</c:v>
                </c:pt>
                <c:pt idx="4">
                  <c:v>Two-Bladed Axe</c:v>
                </c:pt>
                <c:pt idx="5">
                  <c:v>Shortbow</c:v>
                </c:pt>
                <c:pt idx="6">
                  <c:v>Woodcutter's Axe</c:v>
                </c:pt>
                <c:pt idx="7">
                  <c:v>Shortsword</c:v>
                </c:pt>
                <c:pt idx="8">
                  <c:v>Ancient Sword</c:v>
                </c:pt>
                <c:pt idx="9">
                  <c:v>Assassin's Knife</c:v>
                </c:pt>
                <c:pt idx="10">
                  <c:v>Longbow</c:v>
                </c:pt>
                <c:pt idx="11">
                  <c:v>Nameless Sword</c:v>
                </c:pt>
                <c:pt idx="12">
                  <c:v>Longsword</c:v>
                </c:pt>
                <c:pt idx="13">
                  <c:v>Cursed Sword</c:v>
                </c:pt>
                <c:pt idx="14">
                  <c:v>Tomahawk</c:v>
                </c:pt>
                <c:pt idx="15">
                  <c:v>Zweihander</c:v>
                </c:pt>
                <c:pt idx="16">
                  <c:v>Crossbow</c:v>
                </c:pt>
                <c:pt idx="17">
                  <c:v>Serrated Sword</c:v>
                </c:pt>
                <c:pt idx="18">
                  <c:v>Hunting Spear</c:v>
                </c:pt>
                <c:pt idx="19">
                  <c:v>Pike</c:v>
                </c:pt>
                <c:pt idx="20">
                  <c:v>Halberd</c:v>
                </c:pt>
                <c:pt idx="21">
                  <c:v>Ancient Spear</c:v>
                </c:pt>
              </c:strCache>
            </c:strRef>
          </c:cat>
          <c:val>
            <c:numRef>
              <c:f>'Sorterade Listor'!$U$2:$U$23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0.5</c:v>
                </c:pt>
                <c:pt idx="9">
                  <c:v>0.4</c:v>
                </c:pt>
                <c:pt idx="10">
                  <c:v>0.4</c:v>
                </c:pt>
                <c:pt idx="11">
                  <c:v>0.35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3119504"/>
        <c:axId val="533119896"/>
      </c:barChart>
      <c:catAx>
        <c:axId val="533119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3119896"/>
        <c:crosses val="autoZero"/>
        <c:auto val="1"/>
        <c:lblAlgn val="ctr"/>
        <c:lblOffset val="100"/>
        <c:noMultiLvlLbl val="0"/>
      </c:catAx>
      <c:valAx>
        <c:axId val="533119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3119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Crit-Chance-Sorted Diagram (Lowest to Highest, with Itemtype Coloring)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Listor'!$Y$2:$Y$23</c:f>
              <c:strCache>
                <c:ptCount val="22"/>
                <c:pt idx="0">
                  <c:v>Tomahawk</c:v>
                </c:pt>
                <c:pt idx="1">
                  <c:v>Rapier</c:v>
                </c:pt>
                <c:pt idx="2">
                  <c:v>Crossbow</c:v>
                </c:pt>
                <c:pt idx="3">
                  <c:v>Cursed Sword</c:v>
                </c:pt>
                <c:pt idx="4">
                  <c:v>Longbow</c:v>
                </c:pt>
                <c:pt idx="5">
                  <c:v>Shortbow</c:v>
                </c:pt>
                <c:pt idx="6">
                  <c:v>Nameless Sword</c:v>
                </c:pt>
                <c:pt idx="7">
                  <c:v>Shortsword</c:v>
                </c:pt>
                <c:pt idx="8">
                  <c:v>Longsword</c:v>
                </c:pt>
                <c:pt idx="9">
                  <c:v>Broadsword</c:v>
                </c:pt>
                <c:pt idx="10">
                  <c:v>Ancient Sword</c:v>
                </c:pt>
                <c:pt idx="11">
                  <c:v>Two-Bladed Axe</c:v>
                </c:pt>
                <c:pt idx="12">
                  <c:v>Woodcutter's Axe</c:v>
                </c:pt>
                <c:pt idx="13">
                  <c:v>Zweihander</c:v>
                </c:pt>
                <c:pt idx="14">
                  <c:v>Assassin's Knife</c:v>
                </c:pt>
                <c:pt idx="15">
                  <c:v>Serrated Sword</c:v>
                </c:pt>
                <c:pt idx="16">
                  <c:v>Combat Hammer</c:v>
                </c:pt>
                <c:pt idx="17">
                  <c:v>Hunting Spear</c:v>
                </c:pt>
                <c:pt idx="18">
                  <c:v>Pike</c:v>
                </c:pt>
                <c:pt idx="19">
                  <c:v>Halberd</c:v>
                </c:pt>
                <c:pt idx="20">
                  <c:v>Ancient Spear</c:v>
                </c:pt>
                <c:pt idx="21">
                  <c:v>Linen Knife</c:v>
                </c:pt>
              </c:strCache>
            </c:strRef>
          </c:cat>
          <c:val>
            <c:numRef>
              <c:f>'Sorterade Listor'!$AD$2:$AD$23</c:f>
              <c:numCache>
                <c:formatCode>General</c:formatCode>
                <c:ptCount val="22"/>
                <c:pt idx="0">
                  <c:v>14</c:v>
                </c:pt>
                <c:pt idx="1">
                  <c:v>1.5</c:v>
                </c:pt>
                <c:pt idx="2">
                  <c:v>1.3</c:v>
                </c:pt>
                <c:pt idx="3">
                  <c:v>1</c:v>
                </c:pt>
                <c:pt idx="4">
                  <c:v>1</c:v>
                </c:pt>
                <c:pt idx="5">
                  <c:v>0.8</c:v>
                </c:pt>
                <c:pt idx="6">
                  <c:v>0.7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0.4</c:v>
                </c:pt>
                <c:pt idx="14">
                  <c:v>0.4</c:v>
                </c:pt>
                <c:pt idx="15">
                  <c:v>0.2</c:v>
                </c:pt>
                <c:pt idx="16">
                  <c:v>0.2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-0.5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4893648"/>
        <c:axId val="394894824"/>
      </c:barChart>
      <c:catAx>
        <c:axId val="39489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94894824"/>
        <c:crosses val="autoZero"/>
        <c:auto val="1"/>
        <c:lblAlgn val="ctr"/>
        <c:lblOffset val="100"/>
        <c:noMultiLvlLbl val="0"/>
      </c:catAx>
      <c:valAx>
        <c:axId val="394894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39489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Damage</a:t>
            </a:r>
            <a:r>
              <a:rPr lang="sv-SE" baseline="0"/>
              <a:t> Per Turn (With Itemtype Coloring)</a:t>
            </a:r>
            <a:endParaRPr lang="sv-S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3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1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cat>
            <c:strRef>
              <c:f>'Sorterade Listor'!$AG$2:$AG$23</c:f>
              <c:strCache>
                <c:ptCount val="22"/>
                <c:pt idx="0">
                  <c:v>Ancient Spear</c:v>
                </c:pt>
                <c:pt idx="1">
                  <c:v>Two-Bladed Axe</c:v>
                </c:pt>
                <c:pt idx="2">
                  <c:v>Halberd</c:v>
                </c:pt>
                <c:pt idx="3">
                  <c:v>Woodcutter's Axe</c:v>
                </c:pt>
                <c:pt idx="4">
                  <c:v>Assassin's Knife</c:v>
                </c:pt>
                <c:pt idx="5">
                  <c:v>Pike</c:v>
                </c:pt>
                <c:pt idx="6">
                  <c:v>Longsword</c:v>
                </c:pt>
                <c:pt idx="7">
                  <c:v>Shortbow</c:v>
                </c:pt>
                <c:pt idx="8">
                  <c:v>Shortsword</c:v>
                </c:pt>
                <c:pt idx="9">
                  <c:v>Ancient Sword</c:v>
                </c:pt>
                <c:pt idx="10">
                  <c:v>Rapier</c:v>
                </c:pt>
                <c:pt idx="11">
                  <c:v>Broadsword</c:v>
                </c:pt>
                <c:pt idx="12">
                  <c:v>Combat Hammer</c:v>
                </c:pt>
                <c:pt idx="13">
                  <c:v>Hunting Spear</c:v>
                </c:pt>
                <c:pt idx="14">
                  <c:v>Nameless Sword</c:v>
                </c:pt>
                <c:pt idx="15">
                  <c:v>Tomahawk</c:v>
                </c:pt>
                <c:pt idx="16">
                  <c:v>Longbow</c:v>
                </c:pt>
                <c:pt idx="17">
                  <c:v>Zweihander</c:v>
                </c:pt>
                <c:pt idx="18">
                  <c:v>Crossbow</c:v>
                </c:pt>
                <c:pt idx="19">
                  <c:v>Serrated Sword</c:v>
                </c:pt>
                <c:pt idx="20">
                  <c:v>Linen Knife</c:v>
                </c:pt>
                <c:pt idx="21">
                  <c:v>Cursed Sword</c:v>
                </c:pt>
              </c:strCache>
            </c:strRef>
          </c:cat>
          <c:val>
            <c:numRef>
              <c:f>'Sorterade Listor'!$AM$2:$AM$23</c:f>
              <c:numCache>
                <c:formatCode>General</c:formatCode>
                <c:ptCount val="22"/>
                <c:pt idx="0">
                  <c:v>19.5</c:v>
                </c:pt>
                <c:pt idx="1">
                  <c:v>15.125</c:v>
                </c:pt>
                <c:pt idx="2">
                  <c:v>15</c:v>
                </c:pt>
                <c:pt idx="3">
                  <c:v>14.560000000000002</c:v>
                </c:pt>
                <c:pt idx="4">
                  <c:v>13.92</c:v>
                </c:pt>
                <c:pt idx="5">
                  <c:v>13.6</c:v>
                </c:pt>
                <c:pt idx="6">
                  <c:v>13.5</c:v>
                </c:pt>
                <c:pt idx="7">
                  <c:v>13.103999999999999</c:v>
                </c:pt>
                <c:pt idx="8">
                  <c:v>12.5</c:v>
                </c:pt>
                <c:pt idx="9">
                  <c:v>12.000000000000002</c:v>
                </c:pt>
                <c:pt idx="10">
                  <c:v>11.88</c:v>
                </c:pt>
                <c:pt idx="11">
                  <c:v>11.25</c:v>
                </c:pt>
                <c:pt idx="12">
                  <c:v>9.6</c:v>
                </c:pt>
                <c:pt idx="13">
                  <c:v>9.5</c:v>
                </c:pt>
                <c:pt idx="14">
                  <c:v>9.3375000000000004</c:v>
                </c:pt>
                <c:pt idx="15">
                  <c:v>7.875</c:v>
                </c:pt>
                <c:pt idx="16">
                  <c:v>7.7</c:v>
                </c:pt>
                <c:pt idx="17">
                  <c:v>6.48</c:v>
                </c:pt>
                <c:pt idx="18">
                  <c:v>3.2760000000000002</c:v>
                </c:pt>
                <c:pt idx="19">
                  <c:v>3</c:v>
                </c:pt>
                <c:pt idx="20">
                  <c:v>1.1000000000000001</c:v>
                </c:pt>
                <c:pt idx="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2077272"/>
        <c:axId val="532074136"/>
      </c:barChart>
      <c:catAx>
        <c:axId val="532077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2074136"/>
        <c:crosses val="autoZero"/>
        <c:auto val="1"/>
        <c:lblAlgn val="ctr"/>
        <c:lblOffset val="100"/>
        <c:noMultiLvlLbl val="0"/>
      </c:catAx>
      <c:valAx>
        <c:axId val="532074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207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Diagra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1" topLeftCell="A2" activePane="bottomLeft" state="frozen"/>
      <selection pane="bottomLeft" activeCell="G23" sqref="A2:G23"/>
    </sheetView>
  </sheetViews>
  <sheetFormatPr defaultRowHeight="15" x14ac:dyDescent="0.25"/>
  <cols>
    <col min="1" max="1" width="16.85546875" bestFit="1" customWidth="1"/>
    <col min="2" max="2" width="9.85546875" bestFit="1" customWidth="1"/>
    <col min="3" max="3" width="8.140625" bestFit="1" customWidth="1"/>
    <col min="4" max="4" width="12.5703125" bestFit="1" customWidth="1"/>
    <col min="5" max="5" width="11" bestFit="1" customWidth="1"/>
    <col min="6" max="6" width="11.7109375" bestFit="1" customWidth="1"/>
    <col min="7" max="7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</v>
      </c>
    </row>
    <row r="2" spans="1:7" x14ac:dyDescent="0.25">
      <c r="A2" s="2" t="s">
        <v>6</v>
      </c>
      <c r="B2" s="2" t="s">
        <v>7</v>
      </c>
      <c r="C2" s="2">
        <v>10</v>
      </c>
      <c r="D2" s="2">
        <v>1</v>
      </c>
      <c r="E2" s="2">
        <v>0.5</v>
      </c>
      <c r="F2" s="2">
        <v>0.5</v>
      </c>
      <c r="G2" s="2">
        <f>C2 * D2 + (C2 * D2 * E2 * F2)</f>
        <v>12.5</v>
      </c>
    </row>
    <row r="3" spans="1:7" x14ac:dyDescent="0.25">
      <c r="A3" s="2" t="s">
        <v>8</v>
      </c>
      <c r="B3" s="2" t="s">
        <v>7</v>
      </c>
      <c r="C3" s="2">
        <v>20</v>
      </c>
      <c r="D3" s="2">
        <v>0.6</v>
      </c>
      <c r="E3" s="2">
        <v>0.25</v>
      </c>
      <c r="F3" s="2">
        <v>0.5</v>
      </c>
      <c r="G3" s="2">
        <f t="shared" ref="G3:G23" si="0">C3 * D3 + (C3 * D3 * E3 * F3)</f>
        <v>13.5</v>
      </c>
    </row>
    <row r="4" spans="1:7" x14ac:dyDescent="0.25">
      <c r="A4" s="2" t="s">
        <v>9</v>
      </c>
      <c r="B4" s="2" t="s">
        <v>7</v>
      </c>
      <c r="C4" s="2">
        <v>15</v>
      </c>
      <c r="D4" s="2">
        <v>0.5</v>
      </c>
      <c r="E4" s="2">
        <v>1</v>
      </c>
      <c r="F4" s="2">
        <v>0.5</v>
      </c>
      <c r="G4" s="2">
        <f t="shared" si="0"/>
        <v>11.25</v>
      </c>
    </row>
    <row r="5" spans="1:7" x14ac:dyDescent="0.25">
      <c r="A5" s="2" t="s">
        <v>10</v>
      </c>
      <c r="B5" s="2" t="s">
        <v>7</v>
      </c>
      <c r="C5" s="2">
        <v>5</v>
      </c>
      <c r="D5" s="2">
        <v>0.6</v>
      </c>
      <c r="E5" s="2">
        <v>0</v>
      </c>
      <c r="F5" s="2">
        <v>0.2</v>
      </c>
      <c r="G5" s="2">
        <f t="shared" si="0"/>
        <v>3</v>
      </c>
    </row>
    <row r="6" spans="1:7" x14ac:dyDescent="0.25">
      <c r="A6" s="2" t="s">
        <v>11</v>
      </c>
      <c r="B6" s="2" t="s">
        <v>7</v>
      </c>
      <c r="C6" s="2">
        <v>35</v>
      </c>
      <c r="D6" s="2">
        <v>-0.4</v>
      </c>
      <c r="E6" s="2">
        <v>0.25</v>
      </c>
      <c r="F6" s="2">
        <v>1</v>
      </c>
      <c r="G6" s="2">
        <v>0</v>
      </c>
    </row>
    <row r="7" spans="1:7" x14ac:dyDescent="0.25">
      <c r="A7" s="2" t="s">
        <v>12</v>
      </c>
      <c r="B7" s="2" t="s">
        <v>7</v>
      </c>
      <c r="C7" s="2">
        <v>10</v>
      </c>
      <c r="D7" s="2">
        <v>0.75</v>
      </c>
      <c r="E7" s="2">
        <v>0.35</v>
      </c>
      <c r="F7" s="2">
        <v>0.7</v>
      </c>
      <c r="G7" s="2">
        <f t="shared" si="0"/>
        <v>9.3375000000000004</v>
      </c>
    </row>
    <row r="8" spans="1:7" x14ac:dyDescent="0.25">
      <c r="A8" s="2" t="s">
        <v>13</v>
      </c>
      <c r="B8" s="2" t="s">
        <v>7</v>
      </c>
      <c r="C8" s="2">
        <v>12</v>
      </c>
      <c r="D8" s="2">
        <v>0.8</v>
      </c>
      <c r="E8" s="2">
        <v>0.5</v>
      </c>
      <c r="F8" s="2">
        <v>0.5</v>
      </c>
      <c r="G8" s="2">
        <f t="shared" si="0"/>
        <v>12.000000000000002</v>
      </c>
    </row>
    <row r="9" spans="1:7" x14ac:dyDescent="0.25">
      <c r="A9" s="2" t="s">
        <v>14</v>
      </c>
      <c r="B9" s="2" t="s">
        <v>7</v>
      </c>
      <c r="C9" s="2">
        <v>4</v>
      </c>
      <c r="D9" s="2">
        <v>1.35</v>
      </c>
      <c r="E9" s="2">
        <v>0.8</v>
      </c>
      <c r="F9" s="2">
        <v>1.5</v>
      </c>
      <c r="G9" s="2">
        <f t="shared" si="0"/>
        <v>11.88</v>
      </c>
    </row>
    <row r="10" spans="1:7" x14ac:dyDescent="0.25">
      <c r="A10" s="2" t="s">
        <v>15</v>
      </c>
      <c r="B10" s="2" t="s">
        <v>7</v>
      </c>
      <c r="C10" s="2">
        <v>40</v>
      </c>
      <c r="D10" s="2">
        <v>0.15</v>
      </c>
      <c r="E10" s="2">
        <v>0.2</v>
      </c>
      <c r="F10" s="2">
        <v>0.4</v>
      </c>
      <c r="G10" s="2">
        <f t="shared" si="0"/>
        <v>6.48</v>
      </c>
    </row>
    <row r="11" spans="1:7" x14ac:dyDescent="0.25">
      <c r="A11" s="3" t="s">
        <v>16</v>
      </c>
      <c r="B11" s="3" t="s">
        <v>17</v>
      </c>
      <c r="C11" s="3">
        <v>22</v>
      </c>
      <c r="D11" s="3">
        <v>0.5</v>
      </c>
      <c r="E11" s="3">
        <v>0.75</v>
      </c>
      <c r="F11" s="3">
        <v>0.5</v>
      </c>
      <c r="G11" s="3">
        <f t="shared" si="0"/>
        <v>15.125</v>
      </c>
    </row>
    <row r="12" spans="1:7" x14ac:dyDescent="0.25">
      <c r="A12" s="3" t="s">
        <v>18</v>
      </c>
      <c r="B12" s="3" t="s">
        <v>17</v>
      </c>
      <c r="C12" s="3">
        <v>14</v>
      </c>
      <c r="D12" s="3">
        <v>0.8</v>
      </c>
      <c r="E12" s="3">
        <v>0.6</v>
      </c>
      <c r="F12" s="3">
        <v>0.5</v>
      </c>
      <c r="G12" s="3">
        <f t="shared" si="0"/>
        <v>14.560000000000002</v>
      </c>
    </row>
    <row r="13" spans="1:7" x14ac:dyDescent="0.25">
      <c r="A13" s="3" t="s">
        <v>19</v>
      </c>
      <c r="B13" s="3" t="s">
        <v>17</v>
      </c>
      <c r="C13" s="3">
        <v>5</v>
      </c>
      <c r="D13" s="3">
        <v>0.35</v>
      </c>
      <c r="E13" s="3">
        <v>0.25</v>
      </c>
      <c r="F13" s="3">
        <v>14</v>
      </c>
      <c r="G13" s="3">
        <f t="shared" si="0"/>
        <v>7.875</v>
      </c>
    </row>
    <row r="14" spans="1:7" x14ac:dyDescent="0.25">
      <c r="A14" s="4" t="s">
        <v>20</v>
      </c>
      <c r="B14" s="4" t="s">
        <v>21</v>
      </c>
      <c r="C14" s="4">
        <v>20</v>
      </c>
      <c r="D14" s="4">
        <v>0.4</v>
      </c>
      <c r="E14" s="4">
        <v>1</v>
      </c>
      <c r="F14" s="4">
        <v>0.2</v>
      </c>
      <c r="G14" s="4">
        <f t="shared" si="0"/>
        <v>9.6</v>
      </c>
    </row>
    <row r="15" spans="1:7" x14ac:dyDescent="0.25">
      <c r="A15" s="5" t="s">
        <v>35</v>
      </c>
      <c r="B15" s="5" t="s">
        <v>22</v>
      </c>
      <c r="C15" s="5">
        <v>6</v>
      </c>
      <c r="D15" s="5">
        <v>2</v>
      </c>
      <c r="E15" s="5">
        <v>0.4</v>
      </c>
      <c r="F15" s="5">
        <v>0.4</v>
      </c>
      <c r="G15" s="5">
        <f t="shared" si="0"/>
        <v>13.92</v>
      </c>
    </row>
    <row r="16" spans="1:7" x14ac:dyDescent="0.25">
      <c r="A16" s="5" t="s">
        <v>23</v>
      </c>
      <c r="B16" s="5" t="s">
        <v>22</v>
      </c>
      <c r="C16" s="5">
        <v>2</v>
      </c>
      <c r="D16" s="5">
        <v>1.1000000000000001</v>
      </c>
      <c r="E16" s="5">
        <v>1</v>
      </c>
      <c r="F16" s="5">
        <v>-0.5</v>
      </c>
      <c r="G16" s="5">
        <f t="shared" si="0"/>
        <v>1.1000000000000001</v>
      </c>
    </row>
    <row r="17" spans="1:7" x14ac:dyDescent="0.25">
      <c r="A17" s="6" t="s">
        <v>25</v>
      </c>
      <c r="B17" s="6" t="s">
        <v>24</v>
      </c>
      <c r="C17" s="6">
        <v>10</v>
      </c>
      <c r="D17" s="6">
        <v>0.95</v>
      </c>
      <c r="E17" s="6">
        <v>0</v>
      </c>
      <c r="F17" s="6">
        <v>0</v>
      </c>
      <c r="G17" s="6">
        <f t="shared" si="0"/>
        <v>9.5</v>
      </c>
    </row>
    <row r="18" spans="1:7" x14ac:dyDescent="0.25">
      <c r="A18" s="6" t="s">
        <v>26</v>
      </c>
      <c r="B18" s="6" t="s">
        <v>24</v>
      </c>
      <c r="C18" s="6">
        <v>16</v>
      </c>
      <c r="D18" s="6">
        <v>0.85</v>
      </c>
      <c r="E18" s="6">
        <v>0</v>
      </c>
      <c r="F18" s="6">
        <v>0</v>
      </c>
      <c r="G18" s="6">
        <f t="shared" si="0"/>
        <v>13.6</v>
      </c>
    </row>
    <row r="19" spans="1:7" x14ac:dyDescent="0.25">
      <c r="A19" s="6" t="s">
        <v>27</v>
      </c>
      <c r="B19" s="6" t="s">
        <v>24</v>
      </c>
      <c r="C19" s="6">
        <v>20</v>
      </c>
      <c r="D19" s="6">
        <v>0.75</v>
      </c>
      <c r="E19" s="6">
        <v>0</v>
      </c>
      <c r="F19" s="6">
        <v>0</v>
      </c>
      <c r="G19" s="6">
        <f t="shared" si="0"/>
        <v>15</v>
      </c>
    </row>
    <row r="20" spans="1:7" x14ac:dyDescent="0.25">
      <c r="A20" s="6" t="s">
        <v>28</v>
      </c>
      <c r="B20" s="6" t="s">
        <v>24</v>
      </c>
      <c r="C20" s="6">
        <v>30</v>
      </c>
      <c r="D20" s="6">
        <v>0.65</v>
      </c>
      <c r="E20" s="6">
        <v>0</v>
      </c>
      <c r="F20" s="6">
        <v>0</v>
      </c>
      <c r="G20" s="6">
        <f t="shared" si="0"/>
        <v>19.5</v>
      </c>
    </row>
    <row r="21" spans="1:7" x14ac:dyDescent="0.25">
      <c r="A21" s="7" t="s">
        <v>30</v>
      </c>
      <c r="B21" s="7" t="s">
        <v>29</v>
      </c>
      <c r="C21" s="7">
        <v>7</v>
      </c>
      <c r="D21" s="7">
        <v>1.2</v>
      </c>
      <c r="E21" s="7">
        <v>0.7</v>
      </c>
      <c r="F21" s="7">
        <v>0.8</v>
      </c>
      <c r="G21" s="7">
        <f t="shared" si="0"/>
        <v>13.103999999999999</v>
      </c>
    </row>
    <row r="22" spans="1:7" x14ac:dyDescent="0.25">
      <c r="A22" s="7" t="s">
        <v>31</v>
      </c>
      <c r="B22" s="7" t="s">
        <v>29</v>
      </c>
      <c r="C22" s="7">
        <v>11</v>
      </c>
      <c r="D22" s="7">
        <v>0.5</v>
      </c>
      <c r="E22" s="7">
        <v>0.4</v>
      </c>
      <c r="F22" s="7">
        <v>1</v>
      </c>
      <c r="G22" s="7">
        <f t="shared" si="0"/>
        <v>7.7</v>
      </c>
    </row>
    <row r="23" spans="1:7" x14ac:dyDescent="0.25">
      <c r="A23" s="7" t="s">
        <v>32</v>
      </c>
      <c r="B23" s="7" t="s">
        <v>29</v>
      </c>
      <c r="C23" s="7">
        <v>13</v>
      </c>
      <c r="D23" s="7">
        <v>0.2</v>
      </c>
      <c r="E23" s="7">
        <v>0.2</v>
      </c>
      <c r="F23" s="7">
        <v>1.3</v>
      </c>
      <c r="G23" s="7">
        <f t="shared" si="0"/>
        <v>3.2760000000000002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J1" workbookViewId="0">
      <selection activeCell="AM2" activeCellId="1" sqref="AG2:AG23 AM2:AM23"/>
    </sheetView>
  </sheetViews>
  <sheetFormatPr defaultRowHeight="15" x14ac:dyDescent="0.25"/>
  <cols>
    <col min="1" max="1" width="16.85546875" bestFit="1" customWidth="1"/>
    <col min="2" max="2" width="8.5703125" bestFit="1" customWidth="1"/>
    <col min="3" max="3" width="3" bestFit="1" customWidth="1"/>
    <col min="4" max="5" width="5" bestFit="1" customWidth="1"/>
    <col min="6" max="6" width="4.7109375" bestFit="1" customWidth="1"/>
    <col min="7" max="7" width="7" bestFit="1" customWidth="1"/>
    <col min="9" max="9" width="18.5703125" bestFit="1" customWidth="1"/>
    <col min="10" max="10" width="8.5703125" bestFit="1" customWidth="1"/>
    <col min="11" max="11" width="3" bestFit="1" customWidth="1"/>
    <col min="12" max="13" width="5" bestFit="1" customWidth="1"/>
    <col min="14" max="14" width="4.7109375" bestFit="1" customWidth="1"/>
    <col min="15" max="15" width="7" bestFit="1" customWidth="1"/>
    <col min="17" max="17" width="17.85546875" bestFit="1" customWidth="1"/>
    <col min="18" max="18" width="8.5703125" bestFit="1" customWidth="1"/>
    <col min="19" max="19" width="3" bestFit="1" customWidth="1"/>
    <col min="20" max="21" width="5" bestFit="1" customWidth="1"/>
    <col min="22" max="22" width="4.7109375" bestFit="1" customWidth="1"/>
    <col min="23" max="23" width="7" bestFit="1" customWidth="1"/>
    <col min="25" max="25" width="18.5703125" bestFit="1" customWidth="1"/>
    <col min="26" max="26" width="8.5703125" bestFit="1" customWidth="1"/>
    <col min="27" max="27" width="3" bestFit="1" customWidth="1"/>
    <col min="28" max="29" width="5" bestFit="1" customWidth="1"/>
    <col min="30" max="30" width="4.7109375" bestFit="1" customWidth="1"/>
    <col min="31" max="31" width="7" bestFit="1" customWidth="1"/>
    <col min="33" max="33" width="23.28515625" bestFit="1" customWidth="1"/>
    <col min="34" max="34" width="8.5703125" bestFit="1" customWidth="1"/>
    <col min="35" max="35" width="3" bestFit="1" customWidth="1"/>
    <col min="36" max="37" width="5" bestFit="1" customWidth="1"/>
    <col min="38" max="38" width="4.7109375" bestFit="1" customWidth="1"/>
    <col min="39" max="39" width="7" bestFit="1" customWidth="1"/>
  </cols>
  <sheetData>
    <row r="1" spans="1:39" x14ac:dyDescent="0.25">
      <c r="A1" t="s">
        <v>33</v>
      </c>
      <c r="I1" t="s">
        <v>34</v>
      </c>
      <c r="Q1" t="s">
        <v>36</v>
      </c>
      <c r="Y1" t="s">
        <v>37</v>
      </c>
      <c r="AG1" t="s">
        <v>39</v>
      </c>
    </row>
    <row r="2" spans="1:39" x14ac:dyDescent="0.25">
      <c r="A2" s="2" t="s">
        <v>15</v>
      </c>
      <c r="B2" s="2" t="s">
        <v>7</v>
      </c>
      <c r="C2" s="2">
        <v>40</v>
      </c>
      <c r="D2" s="2">
        <v>0.15</v>
      </c>
      <c r="E2" s="2">
        <v>0.2</v>
      </c>
      <c r="F2" s="2">
        <v>0.4</v>
      </c>
      <c r="G2" s="2">
        <f>C2 * D2 + (C2 * D2 * E2 * F2)</f>
        <v>6.48</v>
      </c>
      <c r="I2" s="5" t="s">
        <v>35</v>
      </c>
      <c r="J2" s="5" t="s">
        <v>22</v>
      </c>
      <c r="K2" s="5">
        <v>6</v>
      </c>
      <c r="L2" s="5">
        <v>2</v>
      </c>
      <c r="M2" s="5">
        <v>0.4</v>
      </c>
      <c r="N2" s="5">
        <v>0.4</v>
      </c>
      <c r="O2" s="5">
        <f>K2 * L2 + (K2 * L2 * M2 * N2)</f>
        <v>13.92</v>
      </c>
      <c r="Q2" s="2" t="s">
        <v>9</v>
      </c>
      <c r="R2" s="2" t="s">
        <v>7</v>
      </c>
      <c r="S2" s="2">
        <v>15</v>
      </c>
      <c r="T2" s="2">
        <v>0.5</v>
      </c>
      <c r="U2" s="2">
        <v>1</v>
      </c>
      <c r="V2" s="2">
        <v>0.5</v>
      </c>
      <c r="W2" s="2">
        <f>S2 * T2 + (S2 * T2 * U2 * V2)</f>
        <v>11.25</v>
      </c>
      <c r="Y2" s="3" t="s">
        <v>19</v>
      </c>
      <c r="Z2" s="3" t="s">
        <v>17</v>
      </c>
      <c r="AA2" s="3">
        <v>5</v>
      </c>
      <c r="AB2" s="3">
        <v>0.35</v>
      </c>
      <c r="AC2" s="3">
        <v>0.25</v>
      </c>
      <c r="AD2" s="3">
        <v>14</v>
      </c>
      <c r="AE2" s="3">
        <f>AA2 * AB2 + (AA2 * AB2 * AC2 * AD2)</f>
        <v>7.875</v>
      </c>
      <c r="AG2" s="6" t="s">
        <v>28</v>
      </c>
      <c r="AH2" s="6" t="s">
        <v>24</v>
      </c>
      <c r="AI2" s="6">
        <v>30</v>
      </c>
      <c r="AJ2" s="6">
        <v>0.65</v>
      </c>
      <c r="AK2" s="6">
        <v>0</v>
      </c>
      <c r="AL2" s="6">
        <v>0</v>
      </c>
      <c r="AM2" s="6">
        <f>AI2 * AJ2 + (AI2 * AJ2 * AK2 * AL2)</f>
        <v>19.5</v>
      </c>
    </row>
    <row r="3" spans="1:39" x14ac:dyDescent="0.25">
      <c r="A3" s="2" t="s">
        <v>11</v>
      </c>
      <c r="B3" s="2" t="s">
        <v>7</v>
      </c>
      <c r="C3" s="2">
        <v>35</v>
      </c>
      <c r="D3" s="2">
        <v>-0.4</v>
      </c>
      <c r="E3" s="2">
        <v>0.25</v>
      </c>
      <c r="F3" s="2">
        <v>1</v>
      </c>
      <c r="G3" s="2">
        <v>0</v>
      </c>
      <c r="I3" s="2" t="s">
        <v>14</v>
      </c>
      <c r="J3" s="2" t="s">
        <v>7</v>
      </c>
      <c r="K3" s="2">
        <v>4</v>
      </c>
      <c r="L3" s="2">
        <v>1.35</v>
      </c>
      <c r="M3" s="2">
        <v>0.8</v>
      </c>
      <c r="N3" s="2">
        <v>1.5</v>
      </c>
      <c r="O3" s="2">
        <f>K3 * L3 + (K3 * L3 * M3 * N3)</f>
        <v>11.88</v>
      </c>
      <c r="Q3" s="4" t="s">
        <v>20</v>
      </c>
      <c r="R3" s="4" t="s">
        <v>21</v>
      </c>
      <c r="S3" s="4">
        <v>20</v>
      </c>
      <c r="T3" s="4">
        <v>0.4</v>
      </c>
      <c r="U3" s="4">
        <v>1</v>
      </c>
      <c r="V3" s="4">
        <v>0.2</v>
      </c>
      <c r="W3" s="4">
        <f>S3 * T3 + (S3 * T3 * U3 * V3)</f>
        <v>9.6</v>
      </c>
      <c r="Y3" s="2" t="s">
        <v>14</v>
      </c>
      <c r="Z3" s="2" t="s">
        <v>7</v>
      </c>
      <c r="AA3" s="2">
        <v>4</v>
      </c>
      <c r="AB3" s="2">
        <v>1.35</v>
      </c>
      <c r="AC3" s="2">
        <v>0.8</v>
      </c>
      <c r="AD3" s="2">
        <v>1.5</v>
      </c>
      <c r="AE3" s="2">
        <f>AA3 * AB3 + (AA3 * AB3 * AC3 * AD3)</f>
        <v>11.88</v>
      </c>
      <c r="AG3" s="3" t="s">
        <v>16</v>
      </c>
      <c r="AH3" s="3" t="s">
        <v>17</v>
      </c>
      <c r="AI3" s="3">
        <v>22</v>
      </c>
      <c r="AJ3" s="3">
        <v>0.5</v>
      </c>
      <c r="AK3" s="3">
        <v>0.75</v>
      </c>
      <c r="AL3" s="3">
        <v>0.5</v>
      </c>
      <c r="AM3" s="3">
        <f>AI3 * AJ3 + (AI3 * AJ3 * AK3 * AL3)</f>
        <v>15.125</v>
      </c>
    </row>
    <row r="4" spans="1:39" x14ac:dyDescent="0.25">
      <c r="A4" s="6" t="s">
        <v>28</v>
      </c>
      <c r="B4" s="6" t="s">
        <v>24</v>
      </c>
      <c r="C4" s="6">
        <v>30</v>
      </c>
      <c r="D4" s="6">
        <v>0.65</v>
      </c>
      <c r="E4" s="6">
        <v>0</v>
      </c>
      <c r="F4" s="6">
        <v>0</v>
      </c>
      <c r="G4" s="6">
        <f>C4 * D4 + (C4 * D4 * E4 * F4)</f>
        <v>19.5</v>
      </c>
      <c r="I4" s="7" t="s">
        <v>30</v>
      </c>
      <c r="J4" s="7" t="s">
        <v>29</v>
      </c>
      <c r="K4" s="7">
        <v>7</v>
      </c>
      <c r="L4" s="7">
        <v>1.2</v>
      </c>
      <c r="M4" s="7">
        <v>0.7</v>
      </c>
      <c r="N4" s="7">
        <v>0.8</v>
      </c>
      <c r="O4" s="7">
        <f>K4 * L4 + (K4 * L4 * M4 * N4)</f>
        <v>13.103999999999999</v>
      </c>
      <c r="Q4" s="5" t="s">
        <v>23</v>
      </c>
      <c r="R4" s="5" t="s">
        <v>22</v>
      </c>
      <c r="S4" s="5">
        <v>2</v>
      </c>
      <c r="T4" s="5">
        <v>1.1000000000000001</v>
      </c>
      <c r="U4" s="5">
        <v>1</v>
      </c>
      <c r="V4" s="5">
        <v>-0.5</v>
      </c>
      <c r="W4" s="5">
        <f>S4 * T4 + (S4 * T4 * U4 * V4)</f>
        <v>1.1000000000000001</v>
      </c>
      <c r="Y4" s="7" t="s">
        <v>32</v>
      </c>
      <c r="Z4" s="7" t="s">
        <v>29</v>
      </c>
      <c r="AA4" s="7">
        <v>13</v>
      </c>
      <c r="AB4" s="7">
        <v>0.2</v>
      </c>
      <c r="AC4" s="7">
        <v>0.2</v>
      </c>
      <c r="AD4" s="7">
        <v>1.3</v>
      </c>
      <c r="AE4" s="7">
        <f>AA4 * AB4 + (AA4 * AB4 * AC4 * AD4)</f>
        <v>3.2760000000000002</v>
      </c>
      <c r="AG4" s="6" t="s">
        <v>27</v>
      </c>
      <c r="AH4" s="6" t="s">
        <v>24</v>
      </c>
      <c r="AI4" s="6">
        <v>20</v>
      </c>
      <c r="AJ4" s="6">
        <v>0.75</v>
      </c>
      <c r="AK4" s="6">
        <v>0</v>
      </c>
      <c r="AL4" s="6">
        <v>0</v>
      </c>
      <c r="AM4" s="6">
        <f>AI4 * AJ4 + (AI4 * AJ4 * AK4 * AL4)</f>
        <v>15</v>
      </c>
    </row>
    <row r="5" spans="1:39" x14ac:dyDescent="0.25">
      <c r="A5" s="3" t="s">
        <v>16</v>
      </c>
      <c r="B5" s="3" t="s">
        <v>17</v>
      </c>
      <c r="C5" s="3">
        <v>22</v>
      </c>
      <c r="D5" s="3">
        <v>0.5</v>
      </c>
      <c r="E5" s="3">
        <v>0.75</v>
      </c>
      <c r="F5" s="3">
        <v>0.5</v>
      </c>
      <c r="G5" s="3">
        <f>C5 * D5 + (C5 * D5 * E5 * F5)</f>
        <v>15.125</v>
      </c>
      <c r="I5" s="5" t="s">
        <v>23</v>
      </c>
      <c r="J5" s="5" t="s">
        <v>22</v>
      </c>
      <c r="K5" s="5">
        <v>2</v>
      </c>
      <c r="L5" s="5">
        <v>1.1000000000000001</v>
      </c>
      <c r="M5" s="5">
        <v>1</v>
      </c>
      <c r="N5" s="5">
        <v>-0.5</v>
      </c>
      <c r="O5" s="5">
        <f>K5 * L5 + (K5 * L5 * M5 * N5)</f>
        <v>1.1000000000000001</v>
      </c>
      <c r="Q5" s="2" t="s">
        <v>14</v>
      </c>
      <c r="R5" s="2" t="s">
        <v>7</v>
      </c>
      <c r="S5" s="2">
        <v>4</v>
      </c>
      <c r="T5" s="2">
        <v>1.35</v>
      </c>
      <c r="U5" s="2">
        <v>0.8</v>
      </c>
      <c r="V5" s="2">
        <v>1.5</v>
      </c>
      <c r="W5" s="2">
        <f>S5 * T5 + (S5 * T5 * U5 * V5)</f>
        <v>11.88</v>
      </c>
      <c r="Y5" s="2" t="s">
        <v>11</v>
      </c>
      <c r="Z5" s="2" t="s">
        <v>7</v>
      </c>
      <c r="AA5" s="2">
        <v>35</v>
      </c>
      <c r="AB5" s="2">
        <v>-0.4</v>
      </c>
      <c r="AC5" s="2">
        <v>0.25</v>
      </c>
      <c r="AD5" s="2">
        <v>1</v>
      </c>
      <c r="AE5" s="2">
        <v>0</v>
      </c>
      <c r="AG5" s="3" t="s">
        <v>18</v>
      </c>
      <c r="AH5" s="3" t="s">
        <v>17</v>
      </c>
      <c r="AI5" s="3">
        <v>14</v>
      </c>
      <c r="AJ5" s="3">
        <v>0.8</v>
      </c>
      <c r="AK5" s="3">
        <v>0.6</v>
      </c>
      <c r="AL5" s="3">
        <v>0.5</v>
      </c>
      <c r="AM5" s="3">
        <f>AI5 * AJ5 + (AI5 * AJ5 * AK5 * AL5)</f>
        <v>14.560000000000002</v>
      </c>
    </row>
    <row r="6" spans="1:39" x14ac:dyDescent="0.25">
      <c r="A6" s="2" t="s">
        <v>8</v>
      </c>
      <c r="B6" s="2" t="s">
        <v>7</v>
      </c>
      <c r="C6" s="2">
        <v>20</v>
      </c>
      <c r="D6" s="2">
        <v>0.6</v>
      </c>
      <c r="E6" s="2">
        <v>0.25</v>
      </c>
      <c r="F6" s="2">
        <v>0.5</v>
      </c>
      <c r="G6" s="2">
        <f>C6 * D6 + (C6 * D6 * E6 * F6)</f>
        <v>13.5</v>
      </c>
      <c r="I6" s="2" t="s">
        <v>6</v>
      </c>
      <c r="J6" s="2" t="s">
        <v>7</v>
      </c>
      <c r="K6" s="2">
        <v>10</v>
      </c>
      <c r="L6" s="2">
        <v>1</v>
      </c>
      <c r="M6" s="2">
        <v>0.5</v>
      </c>
      <c r="N6" s="2">
        <v>0.5</v>
      </c>
      <c r="O6" s="2">
        <f>K6 * L6 + (K6 * L6 * M6 * N6)</f>
        <v>12.5</v>
      </c>
      <c r="Q6" s="3" t="s">
        <v>16</v>
      </c>
      <c r="R6" s="3" t="s">
        <v>17</v>
      </c>
      <c r="S6" s="3">
        <v>22</v>
      </c>
      <c r="T6" s="3">
        <v>0.5</v>
      </c>
      <c r="U6" s="3">
        <v>0.75</v>
      </c>
      <c r="V6" s="3">
        <v>0.5</v>
      </c>
      <c r="W6" s="3">
        <f>S6 * T6 + (S6 * T6 * U6 * V6)</f>
        <v>15.125</v>
      </c>
      <c r="Y6" s="7" t="s">
        <v>31</v>
      </c>
      <c r="Z6" s="7" t="s">
        <v>29</v>
      </c>
      <c r="AA6" s="7">
        <v>11</v>
      </c>
      <c r="AB6" s="7">
        <v>0.5</v>
      </c>
      <c r="AC6" s="7">
        <v>0.4</v>
      </c>
      <c r="AD6" s="7">
        <v>1</v>
      </c>
      <c r="AE6" s="7">
        <f>AA6 * AB6 + (AA6 * AB6 * AC6 * AD6)</f>
        <v>7.7</v>
      </c>
      <c r="AG6" s="5" t="s">
        <v>35</v>
      </c>
      <c r="AH6" s="5" t="s">
        <v>22</v>
      </c>
      <c r="AI6" s="5">
        <v>6</v>
      </c>
      <c r="AJ6" s="5">
        <v>2</v>
      </c>
      <c r="AK6" s="5">
        <v>0.4</v>
      </c>
      <c r="AL6" s="5">
        <v>0.4</v>
      </c>
      <c r="AM6" s="5">
        <f>AI6 * AJ6 + (AI6 * AJ6 * AK6 * AL6)</f>
        <v>13.92</v>
      </c>
    </row>
    <row r="7" spans="1:39" x14ac:dyDescent="0.25">
      <c r="A7" s="4" t="s">
        <v>20</v>
      </c>
      <c r="B7" s="4" t="s">
        <v>21</v>
      </c>
      <c r="C7" s="4">
        <v>20</v>
      </c>
      <c r="D7" s="4">
        <v>0.4</v>
      </c>
      <c r="E7" s="4">
        <v>1</v>
      </c>
      <c r="F7" s="4">
        <v>0.2</v>
      </c>
      <c r="G7" s="4">
        <f>C7 * D7 + (C7 * D7 * E7 * F7)</f>
        <v>9.6</v>
      </c>
      <c r="I7" s="6" t="s">
        <v>25</v>
      </c>
      <c r="J7" s="6" t="s">
        <v>24</v>
      </c>
      <c r="K7" s="6">
        <v>10</v>
      </c>
      <c r="L7" s="6">
        <v>0.95</v>
      </c>
      <c r="M7" s="6">
        <v>0</v>
      </c>
      <c r="N7" s="6">
        <v>0</v>
      </c>
      <c r="O7" s="6">
        <f>K7 * L7 + (K7 * L7 * M7 * N7)</f>
        <v>9.5</v>
      </c>
      <c r="Q7" s="7" t="s">
        <v>30</v>
      </c>
      <c r="R7" s="7" t="s">
        <v>29</v>
      </c>
      <c r="S7" s="7">
        <v>7</v>
      </c>
      <c r="T7" s="7">
        <v>1.2</v>
      </c>
      <c r="U7" s="7">
        <v>0.7</v>
      </c>
      <c r="V7" s="7">
        <v>0.8</v>
      </c>
      <c r="W7" s="7">
        <f>S7 * T7 + (S7 * T7 * U7 * V7)</f>
        <v>13.103999999999999</v>
      </c>
      <c r="Y7" s="7" t="s">
        <v>30</v>
      </c>
      <c r="Z7" s="7" t="s">
        <v>29</v>
      </c>
      <c r="AA7" s="7">
        <v>7</v>
      </c>
      <c r="AB7" s="7">
        <v>1.2</v>
      </c>
      <c r="AC7" s="7">
        <v>0.7</v>
      </c>
      <c r="AD7" s="7">
        <v>0.8</v>
      </c>
      <c r="AE7" s="7">
        <f>AA7 * AB7 + (AA7 * AB7 * AC7 * AD7)</f>
        <v>13.103999999999999</v>
      </c>
      <c r="AG7" s="6" t="s">
        <v>26</v>
      </c>
      <c r="AH7" s="6" t="s">
        <v>24</v>
      </c>
      <c r="AI7" s="6">
        <v>16</v>
      </c>
      <c r="AJ7" s="6">
        <v>0.85</v>
      </c>
      <c r="AK7" s="6">
        <v>0</v>
      </c>
      <c r="AL7" s="6">
        <v>0</v>
      </c>
      <c r="AM7" s="6">
        <f>AI7 * AJ7 + (AI7 * AJ7 * AK7 * AL7)</f>
        <v>13.6</v>
      </c>
    </row>
    <row r="8" spans="1:39" x14ac:dyDescent="0.25">
      <c r="A8" s="6" t="s">
        <v>27</v>
      </c>
      <c r="B8" s="6" t="s">
        <v>24</v>
      </c>
      <c r="C8" s="6">
        <v>20</v>
      </c>
      <c r="D8" s="6">
        <v>0.75</v>
      </c>
      <c r="E8" s="6">
        <v>0</v>
      </c>
      <c r="F8" s="6">
        <v>0</v>
      </c>
      <c r="G8" s="6">
        <f>C8 * D8 + (C8 * D8 * E8 * F8)</f>
        <v>15</v>
      </c>
      <c r="I8" s="6" t="s">
        <v>26</v>
      </c>
      <c r="J8" s="6" t="s">
        <v>24</v>
      </c>
      <c r="K8" s="6">
        <v>16</v>
      </c>
      <c r="L8" s="6">
        <v>0.85</v>
      </c>
      <c r="M8" s="6">
        <v>0</v>
      </c>
      <c r="N8" s="6">
        <v>0</v>
      </c>
      <c r="O8" s="6">
        <f>K8 * L8 + (K8 * L8 * M8 * N8)</f>
        <v>13.6</v>
      </c>
      <c r="Q8" s="3" t="s">
        <v>18</v>
      </c>
      <c r="R8" s="3" t="s">
        <v>17</v>
      </c>
      <c r="S8" s="3">
        <v>14</v>
      </c>
      <c r="T8" s="3">
        <v>0.8</v>
      </c>
      <c r="U8" s="3">
        <v>0.6</v>
      </c>
      <c r="V8" s="3">
        <v>0.5</v>
      </c>
      <c r="W8" s="3">
        <f>S8 * T8 + (S8 * T8 * U8 * V8)</f>
        <v>14.560000000000002</v>
      </c>
      <c r="Y8" s="2" t="s">
        <v>12</v>
      </c>
      <c r="Z8" s="2" t="s">
        <v>7</v>
      </c>
      <c r="AA8" s="2">
        <v>10</v>
      </c>
      <c r="AB8" s="2">
        <v>0.75</v>
      </c>
      <c r="AC8" s="2">
        <v>0.35</v>
      </c>
      <c r="AD8" s="2">
        <v>0.7</v>
      </c>
      <c r="AE8" s="2">
        <f>AA8 * AB8 + (AA8 * AB8 * AC8 * AD8)</f>
        <v>9.3375000000000004</v>
      </c>
      <c r="AG8" s="2" t="s">
        <v>8</v>
      </c>
      <c r="AH8" s="2" t="s">
        <v>7</v>
      </c>
      <c r="AI8" s="2">
        <v>20</v>
      </c>
      <c r="AJ8" s="2">
        <v>0.6</v>
      </c>
      <c r="AK8" s="2">
        <v>0.25</v>
      </c>
      <c r="AL8" s="2">
        <v>0.5</v>
      </c>
      <c r="AM8" s="2">
        <f>AI8 * AJ8 + (AI8 * AJ8 * AK8 * AL8)</f>
        <v>13.5</v>
      </c>
    </row>
    <row r="9" spans="1:39" x14ac:dyDescent="0.25">
      <c r="A9" s="6" t="s">
        <v>26</v>
      </c>
      <c r="B9" s="6" t="s">
        <v>24</v>
      </c>
      <c r="C9" s="6">
        <v>16</v>
      </c>
      <c r="D9" s="6">
        <v>0.85</v>
      </c>
      <c r="E9" s="6">
        <v>0</v>
      </c>
      <c r="F9" s="6">
        <v>0</v>
      </c>
      <c r="G9" s="6">
        <f>C9 * D9 + (C9 * D9 * E9 * F9)</f>
        <v>13.6</v>
      </c>
      <c r="I9" s="2" t="s">
        <v>13</v>
      </c>
      <c r="J9" s="2" t="s">
        <v>7</v>
      </c>
      <c r="K9" s="2">
        <v>12</v>
      </c>
      <c r="L9" s="2">
        <v>0.8</v>
      </c>
      <c r="M9" s="2">
        <v>0.5</v>
      </c>
      <c r="N9" s="2">
        <v>0.5</v>
      </c>
      <c r="O9" s="2">
        <f>K9 * L9 + (K9 * L9 * M9 * N9)</f>
        <v>12.000000000000002</v>
      </c>
      <c r="Q9" s="2" t="s">
        <v>6</v>
      </c>
      <c r="R9" s="2" t="s">
        <v>7</v>
      </c>
      <c r="S9" s="2">
        <v>10</v>
      </c>
      <c r="T9" s="2">
        <v>1</v>
      </c>
      <c r="U9" s="2">
        <v>0.5</v>
      </c>
      <c r="V9" s="2">
        <v>0.5</v>
      </c>
      <c r="W9" s="2">
        <f>S9 * T9 + (S9 * T9 * U9 * V9)</f>
        <v>12.5</v>
      </c>
      <c r="Y9" s="2" t="s">
        <v>6</v>
      </c>
      <c r="Z9" s="2" t="s">
        <v>7</v>
      </c>
      <c r="AA9" s="2">
        <v>10</v>
      </c>
      <c r="AB9" s="2">
        <v>1</v>
      </c>
      <c r="AC9" s="2">
        <v>0.5</v>
      </c>
      <c r="AD9" s="2">
        <v>0.5</v>
      </c>
      <c r="AE9" s="2">
        <f>AA9 * AB9 + (AA9 * AB9 * AC9 * AD9)</f>
        <v>12.5</v>
      </c>
      <c r="AG9" s="7" t="s">
        <v>30</v>
      </c>
      <c r="AH9" s="7" t="s">
        <v>29</v>
      </c>
      <c r="AI9" s="7">
        <v>7</v>
      </c>
      <c r="AJ9" s="7">
        <v>1.2</v>
      </c>
      <c r="AK9" s="7">
        <v>0.7</v>
      </c>
      <c r="AL9" s="7">
        <v>0.8</v>
      </c>
      <c r="AM9" s="7">
        <f>AI9 * AJ9 + (AI9 * AJ9 * AK9 * AL9)</f>
        <v>13.103999999999999</v>
      </c>
    </row>
    <row r="10" spans="1:39" x14ac:dyDescent="0.25">
      <c r="A10" s="2" t="s">
        <v>9</v>
      </c>
      <c r="B10" s="2" t="s">
        <v>7</v>
      </c>
      <c r="C10" s="2">
        <v>15</v>
      </c>
      <c r="D10" s="2">
        <v>0.5</v>
      </c>
      <c r="E10" s="2">
        <v>1</v>
      </c>
      <c r="F10" s="2">
        <v>0.5</v>
      </c>
      <c r="G10" s="2">
        <f>C10 * D10 + (C10 * D10 * E10 * F10)</f>
        <v>11.25</v>
      </c>
      <c r="I10" s="3" t="s">
        <v>18</v>
      </c>
      <c r="J10" s="3" t="s">
        <v>17</v>
      </c>
      <c r="K10" s="3">
        <v>14</v>
      </c>
      <c r="L10" s="3">
        <v>0.8</v>
      </c>
      <c r="M10" s="3">
        <v>0.6</v>
      </c>
      <c r="N10" s="3">
        <v>0.5</v>
      </c>
      <c r="O10" s="3">
        <f>K10 * L10 + (K10 * L10 * M10 * N10)</f>
        <v>14.560000000000002</v>
      </c>
      <c r="Q10" s="2" t="s">
        <v>13</v>
      </c>
      <c r="R10" s="2" t="s">
        <v>7</v>
      </c>
      <c r="S10" s="2">
        <v>12</v>
      </c>
      <c r="T10" s="2">
        <v>0.8</v>
      </c>
      <c r="U10" s="2">
        <v>0.5</v>
      </c>
      <c r="V10" s="2">
        <v>0.5</v>
      </c>
      <c r="W10" s="2">
        <f>S10 * T10 + (S10 * T10 * U10 * V10)</f>
        <v>12.000000000000002</v>
      </c>
      <c r="Y10" s="2" t="s">
        <v>8</v>
      </c>
      <c r="Z10" s="2" t="s">
        <v>7</v>
      </c>
      <c r="AA10" s="2">
        <v>20</v>
      </c>
      <c r="AB10" s="2">
        <v>0.6</v>
      </c>
      <c r="AC10" s="2">
        <v>0.25</v>
      </c>
      <c r="AD10" s="2">
        <v>0.5</v>
      </c>
      <c r="AE10" s="2">
        <f>AA10 * AB10 + (AA10 * AB10 * AC10 * AD10)</f>
        <v>13.5</v>
      </c>
      <c r="AG10" s="2" t="s">
        <v>6</v>
      </c>
      <c r="AH10" s="2" t="s">
        <v>7</v>
      </c>
      <c r="AI10" s="2">
        <v>10</v>
      </c>
      <c r="AJ10" s="2">
        <v>1</v>
      </c>
      <c r="AK10" s="2">
        <v>0.5</v>
      </c>
      <c r="AL10" s="2">
        <v>0.5</v>
      </c>
      <c r="AM10" s="2">
        <f>AI10 * AJ10 + (AI10 * AJ10 * AK10 * AL10)</f>
        <v>12.5</v>
      </c>
    </row>
    <row r="11" spans="1:39" x14ac:dyDescent="0.25">
      <c r="A11" s="3" t="s">
        <v>18</v>
      </c>
      <c r="B11" s="3" t="s">
        <v>17</v>
      </c>
      <c r="C11" s="3">
        <v>14</v>
      </c>
      <c r="D11" s="3">
        <v>0.8</v>
      </c>
      <c r="E11" s="3">
        <v>0.6</v>
      </c>
      <c r="F11" s="3">
        <v>0.5</v>
      </c>
      <c r="G11" s="3">
        <f>C11 * D11 + (C11 * D11 * E11 * F11)</f>
        <v>14.560000000000002</v>
      </c>
      <c r="I11" s="2" t="s">
        <v>12</v>
      </c>
      <c r="J11" s="2" t="s">
        <v>7</v>
      </c>
      <c r="K11" s="2">
        <v>10</v>
      </c>
      <c r="L11" s="2">
        <v>0.75</v>
      </c>
      <c r="M11" s="2">
        <v>0.35</v>
      </c>
      <c r="N11" s="2">
        <v>0.7</v>
      </c>
      <c r="O11" s="2">
        <f>K11 * L11 + (K11 * L11 * M11 * N11)</f>
        <v>9.3375000000000004</v>
      </c>
      <c r="Q11" s="5" t="s">
        <v>35</v>
      </c>
      <c r="R11" s="5" t="s">
        <v>22</v>
      </c>
      <c r="S11" s="5">
        <v>6</v>
      </c>
      <c r="T11" s="5">
        <v>2</v>
      </c>
      <c r="U11" s="5">
        <v>0.4</v>
      </c>
      <c r="V11" s="5">
        <v>0.4</v>
      </c>
      <c r="W11" s="5">
        <f>S11 * T11 + (S11 * T11 * U11 * V11)</f>
        <v>13.92</v>
      </c>
      <c r="Y11" s="2" t="s">
        <v>9</v>
      </c>
      <c r="Z11" s="2" t="s">
        <v>7</v>
      </c>
      <c r="AA11" s="2">
        <v>15</v>
      </c>
      <c r="AB11" s="2">
        <v>0.5</v>
      </c>
      <c r="AC11" s="2">
        <v>1</v>
      </c>
      <c r="AD11" s="2">
        <v>0.5</v>
      </c>
      <c r="AE11" s="2">
        <f>AA11 * AB11 + (AA11 * AB11 * AC11 * AD11)</f>
        <v>11.25</v>
      </c>
      <c r="AG11" s="2" t="s">
        <v>13</v>
      </c>
      <c r="AH11" s="2" t="s">
        <v>7</v>
      </c>
      <c r="AI11" s="2">
        <v>12</v>
      </c>
      <c r="AJ11" s="2">
        <v>0.8</v>
      </c>
      <c r="AK11" s="2">
        <v>0.5</v>
      </c>
      <c r="AL11" s="2">
        <v>0.5</v>
      </c>
      <c r="AM11" s="2">
        <f>AI11 * AJ11 + (AI11 * AJ11 * AK11 * AL11)</f>
        <v>12.000000000000002</v>
      </c>
    </row>
    <row r="12" spans="1:39" x14ac:dyDescent="0.25">
      <c r="A12" s="7" t="s">
        <v>32</v>
      </c>
      <c r="B12" s="7" t="s">
        <v>29</v>
      </c>
      <c r="C12" s="7">
        <v>13</v>
      </c>
      <c r="D12" s="7">
        <v>0.2</v>
      </c>
      <c r="E12" s="7">
        <v>0.2</v>
      </c>
      <c r="F12" s="7">
        <v>1.3</v>
      </c>
      <c r="G12" s="7">
        <f>C12 * D12 + (C12 * D12 * E12 * F12)</f>
        <v>3.2760000000000002</v>
      </c>
      <c r="I12" s="6" t="s">
        <v>27</v>
      </c>
      <c r="J12" s="6" t="s">
        <v>24</v>
      </c>
      <c r="K12" s="6">
        <v>20</v>
      </c>
      <c r="L12" s="6">
        <v>0.75</v>
      </c>
      <c r="M12" s="6">
        <v>0</v>
      </c>
      <c r="N12" s="6">
        <v>0</v>
      </c>
      <c r="O12" s="6">
        <f>K12 * L12 + (K12 * L12 * M12 * N12)</f>
        <v>15</v>
      </c>
      <c r="Q12" s="7" t="s">
        <v>31</v>
      </c>
      <c r="R12" s="7" t="s">
        <v>29</v>
      </c>
      <c r="S12" s="7">
        <v>11</v>
      </c>
      <c r="T12" s="7">
        <v>0.5</v>
      </c>
      <c r="U12" s="7">
        <v>0.4</v>
      </c>
      <c r="V12" s="7">
        <v>1</v>
      </c>
      <c r="W12" s="7">
        <f>S12 * T12 + (S12 * T12 * U12 * V12)</f>
        <v>7.7</v>
      </c>
      <c r="Y12" s="2" t="s">
        <v>13</v>
      </c>
      <c r="Z12" s="2" t="s">
        <v>7</v>
      </c>
      <c r="AA12" s="2">
        <v>12</v>
      </c>
      <c r="AB12" s="2">
        <v>0.8</v>
      </c>
      <c r="AC12" s="2">
        <v>0.5</v>
      </c>
      <c r="AD12" s="2">
        <v>0.5</v>
      </c>
      <c r="AE12" s="2">
        <f>AA12 * AB12 + (AA12 * AB12 * AC12 * AD12)</f>
        <v>12.000000000000002</v>
      </c>
      <c r="AG12" s="2" t="s">
        <v>14</v>
      </c>
      <c r="AH12" s="2" t="s">
        <v>7</v>
      </c>
      <c r="AI12" s="2">
        <v>4</v>
      </c>
      <c r="AJ12" s="2">
        <v>1.35</v>
      </c>
      <c r="AK12" s="2">
        <v>0.8</v>
      </c>
      <c r="AL12" s="2">
        <v>1.5</v>
      </c>
      <c r="AM12" s="2">
        <f>AI12 * AJ12 + (AI12 * AJ12 * AK12 * AL12)</f>
        <v>11.88</v>
      </c>
    </row>
    <row r="13" spans="1:39" x14ac:dyDescent="0.25">
      <c r="A13" s="2" t="s">
        <v>13</v>
      </c>
      <c r="B13" s="2" t="s">
        <v>7</v>
      </c>
      <c r="C13" s="2">
        <v>12</v>
      </c>
      <c r="D13" s="2">
        <v>0.8</v>
      </c>
      <c r="E13" s="2">
        <v>0.5</v>
      </c>
      <c r="F13" s="2">
        <v>0.5</v>
      </c>
      <c r="G13" s="2">
        <f>C13 * D13 + (C13 * D13 * E13 * F13)</f>
        <v>12.000000000000002</v>
      </c>
      <c r="I13" s="6" t="s">
        <v>28</v>
      </c>
      <c r="J13" s="6" t="s">
        <v>24</v>
      </c>
      <c r="K13" s="6">
        <v>30</v>
      </c>
      <c r="L13" s="6">
        <v>0.65</v>
      </c>
      <c r="M13" s="6">
        <v>0</v>
      </c>
      <c r="N13" s="6">
        <v>0</v>
      </c>
      <c r="O13" s="6">
        <f>K13 * L13 + (K13 * L13 * M13 * N13)</f>
        <v>19.5</v>
      </c>
      <c r="Q13" s="2" t="s">
        <v>12</v>
      </c>
      <c r="R13" s="2" t="s">
        <v>7</v>
      </c>
      <c r="S13" s="2">
        <v>10</v>
      </c>
      <c r="T13" s="2">
        <v>0.75</v>
      </c>
      <c r="U13" s="2">
        <v>0.35</v>
      </c>
      <c r="V13" s="2">
        <v>0.7</v>
      </c>
      <c r="W13" s="2">
        <f>S13 * T13 + (S13 * T13 * U13 * V13)</f>
        <v>9.3375000000000004</v>
      </c>
      <c r="Y13" s="3" t="s">
        <v>16</v>
      </c>
      <c r="Z13" s="3" t="s">
        <v>17</v>
      </c>
      <c r="AA13" s="3">
        <v>22</v>
      </c>
      <c r="AB13" s="3">
        <v>0.5</v>
      </c>
      <c r="AC13" s="3">
        <v>0.75</v>
      </c>
      <c r="AD13" s="3">
        <v>0.5</v>
      </c>
      <c r="AE13" s="3">
        <f>AA13 * AB13 + (AA13 * AB13 * AC13 * AD13)</f>
        <v>15.125</v>
      </c>
      <c r="AG13" s="2" t="s">
        <v>9</v>
      </c>
      <c r="AH13" s="2" t="s">
        <v>7</v>
      </c>
      <c r="AI13" s="2">
        <v>15</v>
      </c>
      <c r="AJ13" s="2">
        <v>0.5</v>
      </c>
      <c r="AK13" s="2">
        <v>1</v>
      </c>
      <c r="AL13" s="2">
        <v>0.5</v>
      </c>
      <c r="AM13" s="2">
        <f>AI13 * AJ13 + (AI13 * AJ13 * AK13 * AL13)</f>
        <v>11.25</v>
      </c>
    </row>
    <row r="14" spans="1:39" x14ac:dyDescent="0.25">
      <c r="A14" s="7" t="s">
        <v>31</v>
      </c>
      <c r="B14" s="7" t="s">
        <v>29</v>
      </c>
      <c r="C14" s="7">
        <v>11</v>
      </c>
      <c r="D14" s="7">
        <v>0.5</v>
      </c>
      <c r="E14" s="7">
        <v>0.4</v>
      </c>
      <c r="F14" s="7">
        <v>1</v>
      </c>
      <c r="G14" s="7">
        <f>C14 * D14 + (C14 * D14 * E14 * F14)</f>
        <v>7.7</v>
      </c>
      <c r="I14" s="2" t="s">
        <v>8</v>
      </c>
      <c r="J14" s="2" t="s">
        <v>7</v>
      </c>
      <c r="K14" s="2">
        <v>20</v>
      </c>
      <c r="L14" s="2">
        <v>0.6</v>
      </c>
      <c r="M14" s="2">
        <v>0.25</v>
      </c>
      <c r="N14" s="2">
        <v>0.5</v>
      </c>
      <c r="O14" s="2">
        <f>K14 * L14 + (K14 * L14 * M14 * N14)</f>
        <v>13.5</v>
      </c>
      <c r="Q14" s="2" t="s">
        <v>8</v>
      </c>
      <c r="R14" s="2" t="s">
        <v>7</v>
      </c>
      <c r="S14" s="2">
        <v>20</v>
      </c>
      <c r="T14" s="2">
        <v>0.6</v>
      </c>
      <c r="U14" s="2">
        <v>0.25</v>
      </c>
      <c r="V14" s="2">
        <v>0.5</v>
      </c>
      <c r="W14" s="2">
        <f>S14 * T14 + (S14 * T14 * U14 * V14)</f>
        <v>13.5</v>
      </c>
      <c r="Y14" s="3" t="s">
        <v>18</v>
      </c>
      <c r="Z14" s="3" t="s">
        <v>17</v>
      </c>
      <c r="AA14" s="3">
        <v>14</v>
      </c>
      <c r="AB14" s="3">
        <v>0.8</v>
      </c>
      <c r="AC14" s="3">
        <v>0.6</v>
      </c>
      <c r="AD14" s="3">
        <v>0.5</v>
      </c>
      <c r="AE14" s="3">
        <f>AA14 * AB14 + (AA14 * AB14 * AC14 * AD14)</f>
        <v>14.560000000000002</v>
      </c>
      <c r="AG14" s="4" t="s">
        <v>20</v>
      </c>
      <c r="AH14" s="4" t="s">
        <v>21</v>
      </c>
      <c r="AI14" s="4">
        <v>20</v>
      </c>
      <c r="AJ14" s="4">
        <v>0.4</v>
      </c>
      <c r="AK14" s="4">
        <v>1</v>
      </c>
      <c r="AL14" s="4">
        <v>0.2</v>
      </c>
      <c r="AM14" s="4">
        <f>AI14 * AJ14 + (AI14 * AJ14 * AK14 * AL14)</f>
        <v>9.6</v>
      </c>
    </row>
    <row r="15" spans="1:39" x14ac:dyDescent="0.25">
      <c r="A15" s="2" t="s">
        <v>6</v>
      </c>
      <c r="B15" s="2" t="s">
        <v>7</v>
      </c>
      <c r="C15" s="2">
        <v>10</v>
      </c>
      <c r="D15" s="2">
        <v>1</v>
      </c>
      <c r="E15" s="2">
        <v>0.5</v>
      </c>
      <c r="F15" s="2">
        <v>0.5</v>
      </c>
      <c r="G15" s="2">
        <f>C15 * D15 + (C15 * D15 * E15 * F15)</f>
        <v>12.5</v>
      </c>
      <c r="I15" s="2" t="s">
        <v>10</v>
      </c>
      <c r="J15" s="2" t="s">
        <v>7</v>
      </c>
      <c r="K15" s="2">
        <v>5</v>
      </c>
      <c r="L15" s="2">
        <v>0.6</v>
      </c>
      <c r="M15" s="2">
        <v>0</v>
      </c>
      <c r="N15" s="2">
        <v>0.2</v>
      </c>
      <c r="O15" s="2">
        <f>K15 * L15 + (K15 * L15 * M15 * N15)</f>
        <v>3</v>
      </c>
      <c r="Q15" s="2" t="s">
        <v>11</v>
      </c>
      <c r="R15" s="2" t="s">
        <v>7</v>
      </c>
      <c r="S15" s="2">
        <v>35</v>
      </c>
      <c r="T15" s="2">
        <v>-0.4</v>
      </c>
      <c r="U15" s="2">
        <v>0.25</v>
      </c>
      <c r="V15" s="2">
        <v>1</v>
      </c>
      <c r="W15" s="2">
        <v>0</v>
      </c>
      <c r="Y15" s="2" t="s">
        <v>15</v>
      </c>
      <c r="Z15" s="2" t="s">
        <v>7</v>
      </c>
      <c r="AA15" s="2">
        <v>40</v>
      </c>
      <c r="AB15" s="2">
        <v>0.15</v>
      </c>
      <c r="AC15" s="2">
        <v>0.2</v>
      </c>
      <c r="AD15" s="2">
        <v>0.4</v>
      </c>
      <c r="AE15" s="2">
        <f>AA15 * AB15 + (AA15 * AB15 * AC15 * AD15)</f>
        <v>6.48</v>
      </c>
      <c r="AG15" s="6" t="s">
        <v>25</v>
      </c>
      <c r="AH15" s="6" t="s">
        <v>24</v>
      </c>
      <c r="AI15" s="6">
        <v>10</v>
      </c>
      <c r="AJ15" s="6">
        <v>0.95</v>
      </c>
      <c r="AK15" s="6">
        <v>0</v>
      </c>
      <c r="AL15" s="6">
        <v>0</v>
      </c>
      <c r="AM15" s="6">
        <f>AI15 * AJ15 + (AI15 * AJ15 * AK15 * AL15)</f>
        <v>9.5</v>
      </c>
    </row>
    <row r="16" spans="1:39" x14ac:dyDescent="0.25">
      <c r="A16" s="2" t="s">
        <v>12</v>
      </c>
      <c r="B16" s="2" t="s">
        <v>7</v>
      </c>
      <c r="C16" s="2">
        <v>10</v>
      </c>
      <c r="D16" s="2">
        <v>0.75</v>
      </c>
      <c r="E16" s="2">
        <v>0.35</v>
      </c>
      <c r="F16" s="2">
        <v>0.7</v>
      </c>
      <c r="G16" s="2">
        <f>C16 * D16 + (C16 * D16 * E16 * F16)</f>
        <v>9.3375000000000004</v>
      </c>
      <c r="I16" s="2" t="s">
        <v>9</v>
      </c>
      <c r="J16" s="2" t="s">
        <v>7</v>
      </c>
      <c r="K16" s="2">
        <v>15</v>
      </c>
      <c r="L16" s="2">
        <v>0.5</v>
      </c>
      <c r="M16" s="2">
        <v>1</v>
      </c>
      <c r="N16" s="2">
        <v>0.5</v>
      </c>
      <c r="O16" s="2">
        <f>K16 * L16 + (K16 * L16 * M16 * N16)</f>
        <v>11.25</v>
      </c>
      <c r="Q16" s="3" t="s">
        <v>19</v>
      </c>
      <c r="R16" s="3" t="s">
        <v>17</v>
      </c>
      <c r="S16" s="3">
        <v>5</v>
      </c>
      <c r="T16" s="3">
        <v>0.35</v>
      </c>
      <c r="U16" s="3">
        <v>0.25</v>
      </c>
      <c r="V16" s="3">
        <v>14</v>
      </c>
      <c r="W16" s="3">
        <f>S16 * T16 + (S16 * T16 * U16 * V16)</f>
        <v>7.875</v>
      </c>
      <c r="Y16" s="5" t="s">
        <v>35</v>
      </c>
      <c r="Z16" s="5" t="s">
        <v>22</v>
      </c>
      <c r="AA16" s="5">
        <v>6</v>
      </c>
      <c r="AB16" s="5">
        <v>2</v>
      </c>
      <c r="AC16" s="5">
        <v>0.4</v>
      </c>
      <c r="AD16" s="5">
        <v>0.4</v>
      </c>
      <c r="AE16" s="5">
        <f>AA16 * AB16 + (AA16 * AB16 * AC16 * AD16)</f>
        <v>13.92</v>
      </c>
      <c r="AG16" s="2" t="s">
        <v>12</v>
      </c>
      <c r="AH16" s="2" t="s">
        <v>7</v>
      </c>
      <c r="AI16" s="2">
        <v>10</v>
      </c>
      <c r="AJ16" s="2">
        <v>0.75</v>
      </c>
      <c r="AK16" s="2">
        <v>0.35</v>
      </c>
      <c r="AL16" s="2">
        <v>0.7</v>
      </c>
      <c r="AM16" s="2">
        <f>AI16 * AJ16 + (AI16 * AJ16 * AK16 * AL16)</f>
        <v>9.3375000000000004</v>
      </c>
    </row>
    <row r="17" spans="1:39" x14ac:dyDescent="0.25">
      <c r="A17" s="6" t="s">
        <v>25</v>
      </c>
      <c r="B17" s="6" t="s">
        <v>24</v>
      </c>
      <c r="C17" s="6">
        <v>10</v>
      </c>
      <c r="D17" s="6">
        <v>0.95</v>
      </c>
      <c r="E17" s="6">
        <v>0</v>
      </c>
      <c r="F17" s="6">
        <v>0</v>
      </c>
      <c r="G17" s="6">
        <f>C17 * D17 + (C17 * D17 * E17 * F17)</f>
        <v>9.5</v>
      </c>
      <c r="I17" s="3" t="s">
        <v>16</v>
      </c>
      <c r="J17" s="3" t="s">
        <v>17</v>
      </c>
      <c r="K17" s="3">
        <v>22</v>
      </c>
      <c r="L17" s="3">
        <v>0.5</v>
      </c>
      <c r="M17" s="3">
        <v>0.75</v>
      </c>
      <c r="N17" s="3">
        <v>0.5</v>
      </c>
      <c r="O17" s="3">
        <f>K17 * L17 + (K17 * L17 * M17 * N17)</f>
        <v>15.125</v>
      </c>
      <c r="Q17" s="2" t="s">
        <v>15</v>
      </c>
      <c r="R17" s="2" t="s">
        <v>7</v>
      </c>
      <c r="S17" s="2">
        <v>40</v>
      </c>
      <c r="T17" s="2">
        <v>0.15</v>
      </c>
      <c r="U17" s="2">
        <v>0.2</v>
      </c>
      <c r="V17" s="2">
        <v>0.4</v>
      </c>
      <c r="W17" s="2">
        <f>S17 * T17 + (S17 * T17 * U17 * V17)</f>
        <v>6.48</v>
      </c>
      <c r="Y17" s="2" t="s">
        <v>10</v>
      </c>
      <c r="Z17" s="2" t="s">
        <v>7</v>
      </c>
      <c r="AA17" s="2">
        <v>5</v>
      </c>
      <c r="AB17" s="2">
        <v>0.6</v>
      </c>
      <c r="AC17" s="2">
        <v>0</v>
      </c>
      <c r="AD17" s="2">
        <v>0.2</v>
      </c>
      <c r="AE17" s="2">
        <f>AA17 * AB17 + (AA17 * AB17 * AC17 * AD17)</f>
        <v>3</v>
      </c>
      <c r="AG17" s="3" t="s">
        <v>19</v>
      </c>
      <c r="AH17" s="3" t="s">
        <v>17</v>
      </c>
      <c r="AI17" s="3">
        <v>5</v>
      </c>
      <c r="AJ17" s="3">
        <v>0.35</v>
      </c>
      <c r="AK17" s="3">
        <v>0.25</v>
      </c>
      <c r="AL17" s="3">
        <v>14</v>
      </c>
      <c r="AM17" s="3">
        <f>AI17 * AJ17 + (AI17 * AJ17 * AK17 * AL17)</f>
        <v>7.875</v>
      </c>
    </row>
    <row r="18" spans="1:39" x14ac:dyDescent="0.25">
      <c r="A18" s="7" t="s">
        <v>30</v>
      </c>
      <c r="B18" s="7" t="s">
        <v>29</v>
      </c>
      <c r="C18" s="7">
        <v>7</v>
      </c>
      <c r="D18" s="7">
        <v>1.2</v>
      </c>
      <c r="E18" s="7">
        <v>0.7</v>
      </c>
      <c r="F18" s="7">
        <v>0.8</v>
      </c>
      <c r="G18" s="7">
        <f>C18 * D18 + (C18 * D18 * E18 * F18)</f>
        <v>13.103999999999999</v>
      </c>
      <c r="I18" s="7" t="s">
        <v>31</v>
      </c>
      <c r="J18" s="7" t="s">
        <v>29</v>
      </c>
      <c r="K18" s="7">
        <v>11</v>
      </c>
      <c r="L18" s="7">
        <v>0.5</v>
      </c>
      <c r="M18" s="7">
        <v>0.4</v>
      </c>
      <c r="N18" s="7">
        <v>1</v>
      </c>
      <c r="O18" s="7">
        <f>K18 * L18 + (K18 * L18 * M18 * N18)</f>
        <v>7.7</v>
      </c>
      <c r="Q18" s="7" t="s">
        <v>32</v>
      </c>
      <c r="R18" s="7" t="s">
        <v>29</v>
      </c>
      <c r="S18" s="7">
        <v>13</v>
      </c>
      <c r="T18" s="7">
        <v>0.2</v>
      </c>
      <c r="U18" s="7">
        <v>0.2</v>
      </c>
      <c r="V18" s="7">
        <v>1.3</v>
      </c>
      <c r="W18" s="7">
        <f>S18 * T18 + (S18 * T18 * U18 * V18)</f>
        <v>3.2760000000000002</v>
      </c>
      <c r="Y18" s="4" t="s">
        <v>20</v>
      </c>
      <c r="Z18" s="4" t="s">
        <v>21</v>
      </c>
      <c r="AA18" s="4">
        <v>20</v>
      </c>
      <c r="AB18" s="4">
        <v>0.4</v>
      </c>
      <c r="AC18" s="4">
        <v>1</v>
      </c>
      <c r="AD18" s="4">
        <v>0.2</v>
      </c>
      <c r="AE18" s="4">
        <f>AA18 * AB18 + (AA18 * AB18 * AC18 * AD18)</f>
        <v>9.6</v>
      </c>
      <c r="AG18" s="7" t="s">
        <v>31</v>
      </c>
      <c r="AH18" s="7" t="s">
        <v>29</v>
      </c>
      <c r="AI18" s="7">
        <v>11</v>
      </c>
      <c r="AJ18" s="7">
        <v>0.5</v>
      </c>
      <c r="AK18" s="7">
        <v>0.4</v>
      </c>
      <c r="AL18" s="7">
        <v>1</v>
      </c>
      <c r="AM18" s="7">
        <f>AI18 * AJ18 + (AI18 * AJ18 * AK18 * AL18)</f>
        <v>7.7</v>
      </c>
    </row>
    <row r="19" spans="1:39" x14ac:dyDescent="0.25">
      <c r="A19" s="5" t="s">
        <v>35</v>
      </c>
      <c r="B19" s="5" t="s">
        <v>22</v>
      </c>
      <c r="C19" s="5">
        <v>6</v>
      </c>
      <c r="D19" s="5">
        <v>2</v>
      </c>
      <c r="E19" s="5">
        <v>0.4</v>
      </c>
      <c r="F19" s="5">
        <v>0.4</v>
      </c>
      <c r="G19" s="5">
        <f>C19 * D19 + (C19 * D19 * E19 * F19)</f>
        <v>13.92</v>
      </c>
      <c r="I19" s="4" t="s">
        <v>20</v>
      </c>
      <c r="J19" s="4" t="s">
        <v>21</v>
      </c>
      <c r="K19" s="4">
        <v>20</v>
      </c>
      <c r="L19" s="4">
        <v>0.4</v>
      </c>
      <c r="M19" s="4">
        <v>1</v>
      </c>
      <c r="N19" s="4">
        <v>0.2</v>
      </c>
      <c r="O19" s="4">
        <f>K19 * L19 + (K19 * L19 * M19 * N19)</f>
        <v>9.6</v>
      </c>
      <c r="Q19" s="2" t="s">
        <v>10</v>
      </c>
      <c r="R19" s="2" t="s">
        <v>7</v>
      </c>
      <c r="S19" s="2">
        <v>5</v>
      </c>
      <c r="T19" s="2">
        <v>0.6</v>
      </c>
      <c r="U19" s="2">
        <v>0</v>
      </c>
      <c r="V19" s="2">
        <v>0.2</v>
      </c>
      <c r="W19" s="2">
        <f>S19 * T19 + (S19 * T19 * U19 * V19)</f>
        <v>3</v>
      </c>
      <c r="Y19" s="6" t="s">
        <v>25</v>
      </c>
      <c r="Z19" s="6" t="s">
        <v>24</v>
      </c>
      <c r="AA19" s="6">
        <v>10</v>
      </c>
      <c r="AB19" s="6">
        <v>0.95</v>
      </c>
      <c r="AC19" s="6">
        <v>0</v>
      </c>
      <c r="AD19" s="6">
        <v>0</v>
      </c>
      <c r="AE19" s="6">
        <f>AA19 * AB19 + (AA19 * AB19 * AC19 * AD19)</f>
        <v>9.5</v>
      </c>
      <c r="AG19" s="2" t="s">
        <v>15</v>
      </c>
      <c r="AH19" s="2" t="s">
        <v>7</v>
      </c>
      <c r="AI19" s="2">
        <v>40</v>
      </c>
      <c r="AJ19" s="2">
        <v>0.15</v>
      </c>
      <c r="AK19" s="2">
        <v>0.2</v>
      </c>
      <c r="AL19" s="2">
        <v>0.4</v>
      </c>
      <c r="AM19" s="2">
        <f>AI19 * AJ19 + (AI19 * AJ19 * AK19 * AL19)</f>
        <v>6.48</v>
      </c>
    </row>
    <row r="20" spans="1:39" x14ac:dyDescent="0.25">
      <c r="A20" s="2" t="s">
        <v>10</v>
      </c>
      <c r="B20" s="2" t="s">
        <v>7</v>
      </c>
      <c r="C20" s="2">
        <v>5</v>
      </c>
      <c r="D20" s="2">
        <v>0.6</v>
      </c>
      <c r="E20" s="2">
        <v>0</v>
      </c>
      <c r="F20" s="2">
        <v>0.2</v>
      </c>
      <c r="G20" s="2">
        <f>C20 * D20 + (C20 * D20 * E20 * F20)</f>
        <v>3</v>
      </c>
      <c r="I20" s="3" t="s">
        <v>19</v>
      </c>
      <c r="J20" s="3" t="s">
        <v>17</v>
      </c>
      <c r="K20" s="3">
        <v>5</v>
      </c>
      <c r="L20" s="3">
        <v>0.35</v>
      </c>
      <c r="M20" s="3">
        <v>0.25</v>
      </c>
      <c r="N20" s="3">
        <v>14</v>
      </c>
      <c r="O20" s="3">
        <f>K20 * L20 + (K20 * L20 * M20 * N20)</f>
        <v>7.875</v>
      </c>
      <c r="Q20" s="6" t="s">
        <v>25</v>
      </c>
      <c r="R20" s="6" t="s">
        <v>24</v>
      </c>
      <c r="S20" s="6">
        <v>10</v>
      </c>
      <c r="T20" s="6">
        <v>0.95</v>
      </c>
      <c r="U20" s="6">
        <v>0</v>
      </c>
      <c r="V20" s="6">
        <v>0</v>
      </c>
      <c r="W20" s="6">
        <f>S20 * T20 + (S20 * T20 * U20 * V20)</f>
        <v>9.5</v>
      </c>
      <c r="Y20" s="6" t="s">
        <v>26</v>
      </c>
      <c r="Z20" s="6" t="s">
        <v>24</v>
      </c>
      <c r="AA20" s="6">
        <v>16</v>
      </c>
      <c r="AB20" s="6">
        <v>0.85</v>
      </c>
      <c r="AC20" s="6">
        <v>0</v>
      </c>
      <c r="AD20" s="6">
        <v>0</v>
      </c>
      <c r="AE20" s="6">
        <f>AA20 * AB20 + (AA20 * AB20 * AC20 * AD20)</f>
        <v>13.6</v>
      </c>
      <c r="AG20" s="7" t="s">
        <v>32</v>
      </c>
      <c r="AH20" s="7" t="s">
        <v>29</v>
      </c>
      <c r="AI20" s="7">
        <v>13</v>
      </c>
      <c r="AJ20" s="7">
        <v>0.2</v>
      </c>
      <c r="AK20" s="7">
        <v>0.2</v>
      </c>
      <c r="AL20" s="7">
        <v>1.3</v>
      </c>
      <c r="AM20" s="7">
        <f>AI20 * AJ20 + (AI20 * AJ20 * AK20 * AL20)</f>
        <v>3.2760000000000002</v>
      </c>
    </row>
    <row r="21" spans="1:39" x14ac:dyDescent="0.25">
      <c r="A21" s="3" t="s">
        <v>19</v>
      </c>
      <c r="B21" s="3" t="s">
        <v>17</v>
      </c>
      <c r="C21" s="3">
        <v>5</v>
      </c>
      <c r="D21" s="3">
        <v>0.35</v>
      </c>
      <c r="E21" s="3">
        <v>0.25</v>
      </c>
      <c r="F21" s="3">
        <v>14</v>
      </c>
      <c r="G21" s="3">
        <f>C21 * D21 + (C21 * D21 * E21 * F21)</f>
        <v>7.875</v>
      </c>
      <c r="I21" s="7" t="s">
        <v>32</v>
      </c>
      <c r="J21" s="7" t="s">
        <v>29</v>
      </c>
      <c r="K21" s="7">
        <v>13</v>
      </c>
      <c r="L21" s="7">
        <v>0.2</v>
      </c>
      <c r="M21" s="7">
        <v>0.2</v>
      </c>
      <c r="N21" s="7">
        <v>1.3</v>
      </c>
      <c r="O21" s="7">
        <f>K21 * L21 + (K21 * L21 * M21 * N21)</f>
        <v>3.2760000000000002</v>
      </c>
      <c r="Q21" s="6" t="s">
        <v>26</v>
      </c>
      <c r="R21" s="6" t="s">
        <v>24</v>
      </c>
      <c r="S21" s="6">
        <v>16</v>
      </c>
      <c r="T21" s="6">
        <v>0.85</v>
      </c>
      <c r="U21" s="6">
        <v>0</v>
      </c>
      <c r="V21" s="6">
        <v>0</v>
      </c>
      <c r="W21" s="6">
        <f>S21 * T21 + (S21 * T21 * U21 * V21)</f>
        <v>13.6</v>
      </c>
      <c r="Y21" s="6" t="s">
        <v>27</v>
      </c>
      <c r="Z21" s="6" t="s">
        <v>24</v>
      </c>
      <c r="AA21" s="6">
        <v>20</v>
      </c>
      <c r="AB21" s="6">
        <v>0.75</v>
      </c>
      <c r="AC21" s="6">
        <v>0</v>
      </c>
      <c r="AD21" s="6">
        <v>0</v>
      </c>
      <c r="AE21" s="6">
        <f>AA21 * AB21 + (AA21 * AB21 * AC21 * AD21)</f>
        <v>15</v>
      </c>
      <c r="AG21" s="2" t="s">
        <v>10</v>
      </c>
      <c r="AH21" s="2" t="s">
        <v>7</v>
      </c>
      <c r="AI21" s="2">
        <v>5</v>
      </c>
      <c r="AJ21" s="2">
        <v>0.6</v>
      </c>
      <c r="AK21" s="2">
        <v>0</v>
      </c>
      <c r="AL21" s="2">
        <v>0.2</v>
      </c>
      <c r="AM21" s="2">
        <f>AI21 * AJ21 + (AI21 * AJ21 * AK21 * AL21)</f>
        <v>3</v>
      </c>
    </row>
    <row r="22" spans="1:39" x14ac:dyDescent="0.25">
      <c r="A22" s="2" t="s">
        <v>14</v>
      </c>
      <c r="B22" s="2" t="s">
        <v>7</v>
      </c>
      <c r="C22" s="2">
        <v>4</v>
      </c>
      <c r="D22" s="2">
        <v>1.35</v>
      </c>
      <c r="E22" s="2">
        <v>0.8</v>
      </c>
      <c r="F22" s="2">
        <v>1.5</v>
      </c>
      <c r="G22" s="2">
        <f>C22 * D22 + (C22 * D22 * E22 * F22)</f>
        <v>11.88</v>
      </c>
      <c r="I22" s="2" t="s">
        <v>15</v>
      </c>
      <c r="J22" s="2" t="s">
        <v>7</v>
      </c>
      <c r="K22" s="2">
        <v>40</v>
      </c>
      <c r="L22" s="2">
        <v>0.15</v>
      </c>
      <c r="M22" s="2">
        <v>0.2</v>
      </c>
      <c r="N22" s="2">
        <v>0.4</v>
      </c>
      <c r="O22" s="2">
        <f>K22 * L22 + (K22 * L22 * M22 * N22)</f>
        <v>6.48</v>
      </c>
      <c r="Q22" s="6" t="s">
        <v>27</v>
      </c>
      <c r="R22" s="6" t="s">
        <v>24</v>
      </c>
      <c r="S22" s="6">
        <v>20</v>
      </c>
      <c r="T22" s="6">
        <v>0.75</v>
      </c>
      <c r="U22" s="6">
        <v>0</v>
      </c>
      <c r="V22" s="6">
        <v>0</v>
      </c>
      <c r="W22" s="6">
        <f>S22 * T22 + (S22 * T22 * U22 * V22)</f>
        <v>15</v>
      </c>
      <c r="Y22" s="6" t="s">
        <v>28</v>
      </c>
      <c r="Z22" s="6" t="s">
        <v>24</v>
      </c>
      <c r="AA22" s="6">
        <v>30</v>
      </c>
      <c r="AB22" s="6">
        <v>0.65</v>
      </c>
      <c r="AC22" s="6">
        <v>0</v>
      </c>
      <c r="AD22" s="6">
        <v>0</v>
      </c>
      <c r="AE22" s="6">
        <f>AA22 * AB22 + (AA22 * AB22 * AC22 * AD22)</f>
        <v>19.5</v>
      </c>
      <c r="AG22" s="5" t="s">
        <v>23</v>
      </c>
      <c r="AH22" s="5" t="s">
        <v>22</v>
      </c>
      <c r="AI22" s="5">
        <v>2</v>
      </c>
      <c r="AJ22" s="5">
        <v>1.1000000000000001</v>
      </c>
      <c r="AK22" s="5">
        <v>1</v>
      </c>
      <c r="AL22" s="5">
        <v>-0.5</v>
      </c>
      <c r="AM22" s="5">
        <f>AI22 * AJ22 + (AI22 * AJ22 * AK22 * AL22)</f>
        <v>1.1000000000000001</v>
      </c>
    </row>
    <row r="23" spans="1:39" x14ac:dyDescent="0.25">
      <c r="A23" s="5" t="s">
        <v>23</v>
      </c>
      <c r="B23" s="5" t="s">
        <v>22</v>
      </c>
      <c r="C23" s="5">
        <v>2</v>
      </c>
      <c r="D23" s="5">
        <v>1.1000000000000001</v>
      </c>
      <c r="E23" s="5">
        <v>1</v>
      </c>
      <c r="F23" s="5">
        <v>-0.5</v>
      </c>
      <c r="G23" s="5">
        <f>C23 * D23 + (C23 * D23 * E23 * F23)</f>
        <v>1.1000000000000001</v>
      </c>
      <c r="I23" s="2" t="s">
        <v>11</v>
      </c>
      <c r="J23" s="2" t="s">
        <v>7</v>
      </c>
      <c r="K23" s="2">
        <v>35</v>
      </c>
      <c r="L23" s="2">
        <v>-0.4</v>
      </c>
      <c r="M23" s="2">
        <v>0.25</v>
      </c>
      <c r="N23" s="2">
        <v>1</v>
      </c>
      <c r="O23" s="2">
        <v>0</v>
      </c>
      <c r="Q23" s="6" t="s">
        <v>28</v>
      </c>
      <c r="R23" s="6" t="s">
        <v>24</v>
      </c>
      <c r="S23" s="6">
        <v>30</v>
      </c>
      <c r="T23" s="6">
        <v>0.65</v>
      </c>
      <c r="U23" s="6">
        <v>0</v>
      </c>
      <c r="V23" s="6">
        <v>0</v>
      </c>
      <c r="W23" s="6">
        <f>S23 * T23 + (S23 * T23 * U23 * V23)</f>
        <v>19.5</v>
      </c>
      <c r="Y23" s="5" t="s">
        <v>23</v>
      </c>
      <c r="Z23" s="5" t="s">
        <v>22</v>
      </c>
      <c r="AA23" s="5">
        <v>2</v>
      </c>
      <c r="AB23" s="5">
        <v>1.1000000000000001</v>
      </c>
      <c r="AC23" s="5">
        <v>1</v>
      </c>
      <c r="AD23" s="5">
        <v>-0.5</v>
      </c>
      <c r="AE23" s="5">
        <f>AA23 * AB23 + (AA23 * AB23 * AC23 * AD23)</f>
        <v>1.1000000000000001</v>
      </c>
      <c r="AG23" s="2" t="s">
        <v>11</v>
      </c>
      <c r="AH23" s="2" t="s">
        <v>7</v>
      </c>
      <c r="AI23" s="2">
        <v>35</v>
      </c>
      <c r="AJ23" s="2">
        <v>-0.4</v>
      </c>
      <c r="AK23" s="2">
        <v>0.25</v>
      </c>
      <c r="AL23" s="2">
        <v>1</v>
      </c>
      <c r="AM23" s="2">
        <v>0</v>
      </c>
    </row>
  </sheetData>
  <sortState ref="AG2:AM23">
    <sortCondition descending="1" ref="AM2:AM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Diagram</vt:lpstr>
      </vt:variant>
      <vt:variant>
        <vt:i4>5</vt:i4>
      </vt:variant>
    </vt:vector>
  </HeadingPairs>
  <TitlesOfParts>
    <vt:vector size="7" baseType="lpstr">
      <vt:lpstr>Lista</vt:lpstr>
      <vt:lpstr>Sorterade Listor</vt:lpstr>
      <vt:lpstr>Damage-Sorted Diagram</vt:lpstr>
      <vt:lpstr>Attackspeed-Sorted Diagram</vt:lpstr>
      <vt:lpstr>Crit-Chance-Sorted Diagram</vt:lpstr>
      <vt:lpstr>Crit-Damage-Sorted Diagram</vt:lpstr>
      <vt:lpstr>Damage Per Turn 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Nicke</dc:creator>
  <cp:lastModifiedBy>Nicke</cp:lastModifiedBy>
  <dcterms:created xsi:type="dcterms:W3CDTF">2016-08-27T10:14:31Z</dcterms:created>
  <dcterms:modified xsi:type="dcterms:W3CDTF">2016-08-27T11:30:42Z</dcterms:modified>
</cp:coreProperties>
</file>