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95" activeTab="6"/>
  </bookViews>
  <sheets>
    <sheet name="Base 2" sheetId="2" r:id="rId1"/>
    <sheet name="Base2b" sheetId="8" r:id="rId2"/>
    <sheet name="Base2c" sheetId="9" r:id="rId3"/>
    <sheet name="Asistencia 2" sheetId="6" r:id="rId4"/>
    <sheet name="Base 1b" sheetId="7" r:id="rId5"/>
    <sheet name="Base3" sheetId="10" r:id="rId6"/>
    <sheet name="Base4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<sst xmlns="http://schemas.openxmlformats.org/spreadsheetml/2006/main" count="2409" uniqueCount="221">
  <si>
    <t>ID estudiante</t>
  </si>
  <si>
    <t>Apellido paterno</t>
  </si>
  <si>
    <t>Apellido materno</t>
  </si>
  <si>
    <t>Nombre</t>
  </si>
  <si>
    <t>Género</t>
  </si>
  <si>
    <t>Carrera</t>
  </si>
  <si>
    <t>Grupo</t>
  </si>
  <si>
    <t>Nota 1</t>
  </si>
  <si>
    <t>Nota 2</t>
  </si>
  <si>
    <t>Nota 3</t>
  </si>
  <si>
    <t>Promedio</t>
  </si>
  <si>
    <t>Promedio2</t>
  </si>
  <si>
    <t>Toledo</t>
  </si>
  <si>
    <t>Millones</t>
  </si>
  <si>
    <t>Javier</t>
  </si>
  <si>
    <t>Masculino</t>
  </si>
  <si>
    <t>Química</t>
  </si>
  <si>
    <t>Rosas</t>
  </si>
  <si>
    <t>Gonzales</t>
  </si>
  <si>
    <t>Gabriel</t>
  </si>
  <si>
    <t>Nutrición</t>
  </si>
  <si>
    <t>Munive</t>
  </si>
  <si>
    <t>Mendoza</t>
  </si>
  <si>
    <t>Miguel</t>
  </si>
  <si>
    <t>Mancilla</t>
  </si>
  <si>
    <t>Egoavil</t>
  </si>
  <si>
    <t>Ricardo</t>
  </si>
  <si>
    <t>Biología</t>
  </si>
  <si>
    <t>Tamariz</t>
  </si>
  <si>
    <t>Valenzuela</t>
  </si>
  <si>
    <t>Estefania</t>
  </si>
  <si>
    <t>Femenino</t>
  </si>
  <si>
    <t>Lopez</t>
  </si>
  <si>
    <t>Dominguez</t>
  </si>
  <si>
    <t>Nicolas</t>
  </si>
  <si>
    <t>Carranza</t>
  </si>
  <si>
    <t>Granda</t>
  </si>
  <si>
    <t>Arantxa</t>
  </si>
  <si>
    <t>Puma</t>
  </si>
  <si>
    <t>Gamboa</t>
  </si>
  <si>
    <t>Gabriela</t>
  </si>
  <si>
    <t>Tito</t>
  </si>
  <si>
    <t>Alamo</t>
  </si>
  <si>
    <t>Nicolle</t>
  </si>
  <si>
    <t>De Moura</t>
  </si>
  <si>
    <t>Torres</t>
  </si>
  <si>
    <t>Pierina</t>
  </si>
  <si>
    <t>Paricanaza</t>
  </si>
  <si>
    <t>Silva</t>
  </si>
  <si>
    <t>Atilio</t>
  </si>
  <si>
    <t>Borda</t>
  </si>
  <si>
    <t>Castillo</t>
  </si>
  <si>
    <t>Anthony</t>
  </si>
  <si>
    <t>Huaman</t>
  </si>
  <si>
    <t>Inafuku</t>
  </si>
  <si>
    <t>Alberto</t>
  </si>
  <si>
    <t>Palomino</t>
  </si>
  <si>
    <t>Kameya</t>
  </si>
  <si>
    <t>Carpio</t>
  </si>
  <si>
    <t>Alejandro</t>
  </si>
  <si>
    <t>Rubiños</t>
  </si>
  <si>
    <t>Diaz</t>
  </si>
  <si>
    <t>Alejandra</t>
  </si>
  <si>
    <t>Bravo</t>
  </si>
  <si>
    <t>Yazmin</t>
  </si>
  <si>
    <t>Cuba</t>
  </si>
  <si>
    <t>Monterola</t>
  </si>
  <si>
    <t>Andre</t>
  </si>
  <si>
    <t>Loza</t>
  </si>
  <si>
    <t>Barrios</t>
  </si>
  <si>
    <t>Kimberly</t>
  </si>
  <si>
    <t>Zuñiga</t>
  </si>
  <si>
    <t>Priscila</t>
  </si>
  <si>
    <t>Casasola</t>
  </si>
  <si>
    <t>Valeria</t>
  </si>
  <si>
    <t>Edu</t>
  </si>
  <si>
    <t>Capa</t>
  </si>
  <si>
    <t>Mosquera</t>
  </si>
  <si>
    <t>Sebastian</t>
  </si>
  <si>
    <t>Puipulivia</t>
  </si>
  <si>
    <t>Dalens</t>
  </si>
  <si>
    <t>Fernanda</t>
  </si>
  <si>
    <t>Herrera Del</t>
  </si>
  <si>
    <t>Egusquiza</t>
  </si>
  <si>
    <t>Julio</t>
  </si>
  <si>
    <t>Chavez</t>
  </si>
  <si>
    <t>Calua</t>
  </si>
  <si>
    <t>Alonso</t>
  </si>
  <si>
    <t>Ecos</t>
  </si>
  <si>
    <t>Elguera</t>
  </si>
  <si>
    <t>Aaron</t>
  </si>
  <si>
    <t>Valer</t>
  </si>
  <si>
    <t>Huaranga</t>
  </si>
  <si>
    <t>Alexandra</t>
  </si>
  <si>
    <t>Carrascal</t>
  </si>
  <si>
    <t>Caceres</t>
  </si>
  <si>
    <t>Rousse</t>
  </si>
  <si>
    <t>Licota</t>
  </si>
  <si>
    <t>Carrillo</t>
  </si>
  <si>
    <t>Arturo</t>
  </si>
  <si>
    <t>Ayala</t>
  </si>
  <si>
    <t>Cavero</t>
  </si>
  <si>
    <t>David</t>
  </si>
  <si>
    <t>Alvarado</t>
  </si>
  <si>
    <t>Dayana</t>
  </si>
  <si>
    <t>Vilcapoma</t>
  </si>
  <si>
    <t>Manrique</t>
  </si>
  <si>
    <t>Camila</t>
  </si>
  <si>
    <t>Culque</t>
  </si>
  <si>
    <t>Pierre</t>
  </si>
  <si>
    <t>Viviano</t>
  </si>
  <si>
    <t>Zarate</t>
  </si>
  <si>
    <t>Uriel</t>
  </si>
  <si>
    <t>Pino</t>
  </si>
  <si>
    <t>Aponte</t>
  </si>
  <si>
    <t>Natalia</t>
  </si>
  <si>
    <t>Navarro</t>
  </si>
  <si>
    <t>Blas</t>
  </si>
  <si>
    <t>Muñoz</t>
  </si>
  <si>
    <t>Grandez</t>
  </si>
  <si>
    <t>Anahi</t>
  </si>
  <si>
    <t>Britez</t>
  </si>
  <si>
    <t>Margory</t>
  </si>
  <si>
    <t>Zavaleta</t>
  </si>
  <si>
    <t>Chambilla</t>
  </si>
  <si>
    <t>Jesus</t>
  </si>
  <si>
    <t>Sotelo</t>
  </si>
  <si>
    <t>Mamani</t>
  </si>
  <si>
    <t>Belen</t>
  </si>
  <si>
    <t>Ñaña</t>
  </si>
  <si>
    <t>Fiorella</t>
  </si>
  <si>
    <t>Sanchez</t>
  </si>
  <si>
    <t>Salvatierra</t>
  </si>
  <si>
    <t>Anel</t>
  </si>
  <si>
    <t>Gutierrez</t>
  </si>
  <si>
    <t>Ramos</t>
  </si>
  <si>
    <t>Quispe</t>
  </si>
  <si>
    <t>Eduardo</t>
  </si>
  <si>
    <t>Soto</t>
  </si>
  <si>
    <t>Davalos</t>
  </si>
  <si>
    <t>Daniela</t>
  </si>
  <si>
    <t>Otoya</t>
  </si>
  <si>
    <t>Perez</t>
  </si>
  <si>
    <t>Huarancca</t>
  </si>
  <si>
    <t>Rosales</t>
  </si>
  <si>
    <t>Alvarez</t>
  </si>
  <si>
    <t>Armoa</t>
  </si>
  <si>
    <t>Ocaña</t>
  </si>
  <si>
    <t>Andres</t>
  </si>
  <si>
    <t>Olazabal</t>
  </si>
  <si>
    <t>Luyo</t>
  </si>
  <si>
    <t>Celina</t>
  </si>
  <si>
    <t>Yapuchura</t>
  </si>
  <si>
    <t>Ramirez</t>
  </si>
  <si>
    <t>Rossana</t>
  </si>
  <si>
    <t>Vega</t>
  </si>
  <si>
    <t>Huapaya</t>
  </si>
  <si>
    <t>Francisco</t>
  </si>
  <si>
    <t>Rodriguez</t>
  </si>
  <si>
    <t>Ojeda</t>
  </si>
  <si>
    <t>Flores</t>
  </si>
  <si>
    <t>Cabrera</t>
  </si>
  <si>
    <t>Alcides</t>
  </si>
  <si>
    <t>Taipe</t>
  </si>
  <si>
    <t>Aguilar</t>
  </si>
  <si>
    <t>Lucia</t>
  </si>
  <si>
    <t>Rubio</t>
  </si>
  <si>
    <t>Alva</t>
  </si>
  <si>
    <t>Milagros</t>
  </si>
  <si>
    <t>Pichilingue</t>
  </si>
  <si>
    <t>Balboa</t>
  </si>
  <si>
    <t>Cortijo</t>
  </si>
  <si>
    <t>Fernando</t>
  </si>
  <si>
    <t>Chuquiyure</t>
  </si>
  <si>
    <t>Villena</t>
  </si>
  <si>
    <t>Julia</t>
  </si>
  <si>
    <t>Eulogio</t>
  </si>
  <si>
    <t>Alfaro</t>
  </si>
  <si>
    <t>Mauricio</t>
  </si>
  <si>
    <t>Espinoza</t>
  </si>
  <si>
    <t>Alexis</t>
  </si>
  <si>
    <t>Simeon</t>
  </si>
  <si>
    <t>Callañaupa</t>
  </si>
  <si>
    <t>Enrique</t>
  </si>
  <si>
    <t>Vasquez</t>
  </si>
  <si>
    <t>Moises</t>
  </si>
  <si>
    <t>Avendaño</t>
  </si>
  <si>
    <t>Fabrizio</t>
  </si>
  <si>
    <t>Arellano</t>
  </si>
  <si>
    <t>Elias</t>
  </si>
  <si>
    <t>Arismendiz</t>
  </si>
  <si>
    <t>Cornejo</t>
  </si>
  <si>
    <t>Tarazona</t>
  </si>
  <si>
    <t>Contreras</t>
  </si>
  <si>
    <t>Rosa</t>
  </si>
  <si>
    <t>Marcavillaca</t>
  </si>
  <si>
    <t>Velasquez</t>
  </si>
  <si>
    <t>Rendimiento Académico</t>
  </si>
  <si>
    <t>Rango de notas</t>
  </si>
  <si>
    <t>Insatisfactorio</t>
  </si>
  <si>
    <t>10 o menor</t>
  </si>
  <si>
    <t>La nota final del curso se expresa solo en números enteros, con redondeo al entero más cercano.</t>
  </si>
  <si>
    <t>En proceso</t>
  </si>
  <si>
    <t>11 a 13</t>
  </si>
  <si>
    <t>Ejemplo: 12.4 -&gt; 12</t>
  </si>
  <si>
    <t>Satisfactorio</t>
  </si>
  <si>
    <t>14 a 17</t>
  </si>
  <si>
    <t>Destacado</t>
  </si>
  <si>
    <t>18 a 20</t>
  </si>
  <si>
    <t xml:space="preserve">Horario: Martes y jueves </t>
  </si>
  <si>
    <t>Fecha de inicio: 14/05/2024</t>
  </si>
  <si>
    <t>Alumnos</t>
  </si>
  <si>
    <t>Asistencia (%)</t>
  </si>
  <si>
    <t>Rendimiento</t>
  </si>
  <si>
    <t>Colesterol</t>
  </si>
  <si>
    <t>Glucosa</t>
  </si>
  <si>
    <t>De acuerdo a la modalidad del curso, la nota final (NF) del curso se determinará de la siguiente manera:</t>
  </si>
  <si>
    <t>NF = (EF * 0.6) + (EP * 0.4)</t>
  </si>
  <si>
    <t>Si un alumno tiene un porcentaje asistencia menor al 80 % no tendra nota final</t>
  </si>
  <si>
    <t>EP</t>
  </si>
  <si>
    <t>EF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</si>
</sst>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  <numFmt numFmtId="179" formatCode="dd/mm/yy"/>
    <numFmt numFmtId="180" formatCode="[$-C0A]dddd\,d\ &quot;de&quot;\ mmmm\ &quot;de&quot;\ yyyy;@"/>
    <numFmt numFmtId="181" formatCode="0.0"/>
  </numFmts>
  <fonts count="27">
    <font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sz val="12"/>
      <color theme="6" tint="-0.499984740745262"/>
      <name val="Arial"/>
      <charset val="134"/>
    </font>
    <font>
      <sz val="12"/>
      <color theme="6" tint="-0.499984740745262"/>
      <name val="Arial"/>
      <charset val="134"/>
    </font>
    <font>
      <sz val="12"/>
      <color theme="1"/>
      <name val="Arial"/>
      <charset val="134"/>
    </font>
    <font>
      <sz val="12"/>
      <color rgb="FF000000"/>
      <name val="Times New Roman"/>
      <charset val="134"/>
    </font>
    <font>
      <b/>
      <sz val="14"/>
      <color theme="1"/>
      <name val="Arial"/>
      <charset val="134"/>
    </font>
    <font>
      <sz val="12"/>
      <color theme="1"/>
      <name val="Calibri"/>
      <charset val="134"/>
      <scheme val="minor"/>
    </font>
    <font>
      <sz val="12.75"/>
      <color rgb="FF333E3F"/>
      <name val="Roboto-web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E8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theme="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11" applyNumberFormat="0" applyAlignment="0" applyProtection="0"/>
    <xf numFmtId="0" fontId="18" fillId="10" borderId="12" applyNumberFormat="0" applyAlignment="0" applyProtection="0"/>
    <xf numFmtId="0" fontId="19" fillId="10" borderId="11" applyNumberFormat="0" applyAlignment="0" applyProtection="0"/>
    <xf numFmtId="0" fontId="20" fillId="11" borderId="13" applyNumberFormat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5" fillId="14" borderId="0" applyNumberFormat="0" applyBorder="0" applyAlignment="0" applyProtection="0"/>
    <xf numFmtId="0" fontId="26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0" fillId="36" borderId="0" applyNumberFormat="0" applyBorder="0" applyAlignment="0" applyProtection="0"/>
    <xf numFmtId="0" fontId="0" fillId="37" borderId="0" applyNumberFormat="0" applyBorder="0" applyAlignment="0" applyProtection="0"/>
    <xf numFmtId="0" fontId="26" fillId="38" borderId="0" applyNumberFormat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178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179" fontId="7" fillId="5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80" fontId="7" fillId="6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7" borderId="4" xfId="0" applyFont="1" applyFill="1" applyBorder="1" applyAlignment="1">
      <alignment horizontal="center" vertical="center" wrapText="1"/>
    </xf>
    <xf numFmtId="9" fontId="7" fillId="0" borderId="0" xfId="3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181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81" fontId="4" fillId="0" borderId="0" xfId="0" applyNumberFormat="1" applyFont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66"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</dxf>
    <dxf>
      <font>
        <name val="Arial"/>
        <scheme val="none"/>
        <sz val="12"/>
      </font>
      <numFmt numFmtId="178" formatCode="0.0_ "/>
      <alignment horizontal="center"/>
    </dxf>
    <dxf>
      <font>
        <name val="Arial"/>
        <scheme val="none"/>
        <sz val="12"/>
      </font>
      <numFmt numFmtId="181" formatCode="0.0"/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numFmt numFmtId="178" formatCode="0.0_ "/>
      <alignment horizontal="center"/>
    </dxf>
    <dxf>
      <font>
        <name val="Arial"/>
        <scheme val="none"/>
        <sz val="12"/>
      </font>
      <numFmt numFmtId="0" formatCode="General"/>
      <alignment horizontal="center"/>
    </dxf>
    <dxf>
      <font>
        <name val="Arial"/>
        <scheme val="none"/>
        <sz val="12"/>
      </font>
      <numFmt numFmtId="0" formatCode="General"/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sz val="12"/>
      </font>
      <alignment horizontal="center" vertical="center"/>
    </dxf>
    <dxf>
      <font>
        <name val="Arial"/>
        <scheme val="none"/>
        <sz val="12"/>
      </font>
      <alignment horizontal="center" vertical="center"/>
    </dxf>
    <dxf>
      <fill>
        <patternFill patternType="solid">
          <fgColor rgb="FF000000" tint="0.799981688894314"/>
          <bgColor rgb="FF000000" tint="0.799981688894314"/>
        </patternFill>
      </fill>
    </dxf>
    <dxf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 tint="-0.249977111117893"/>
      </font>
    </dxf>
    <dxf>
      <font>
        <b val="1"/>
        <color rgb="FF000000" tint="-0.249977111117893"/>
      </font>
    </dxf>
    <dxf>
      <font>
        <b val="1"/>
        <color rgb="FF000000" tint="-0.499984740745262"/>
      </font>
      <border>
        <top style="thin">
          <color rgb="FF000000"/>
        </top>
      </border>
    </dxf>
    <dxf>
      <font>
        <b val="1"/>
        <color rgb="FF000000" tint="-0.249977111117893"/>
      </font>
      <border>
        <top style="thin">
          <color rgb="FF000000"/>
        </top>
        <bottom style="medium">
          <color rgb="FF000000"/>
        </bottom>
      </border>
    </dxf>
    <dxf>
      <font>
        <color rgb="FF000000" tint="-0.499984740745262"/>
      </font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theme="6" tint="-0.499984740745262"/>
      </font>
      <border>
        <top style="thin">
          <color theme="6"/>
        </top>
        <bottom style="medium">
          <color theme="6"/>
        </bottom>
      </border>
    </dxf>
    <dxf>
      <font>
        <color theme="6" tint="-0.499984740745262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3" defaultTableStyle="TableStyleMedium2" defaultPivotStyle="PivotStyleLight16">
    <tableStyle name="TableStylePreset1_Dark" pivot="0" count="7" xr9:uid="{28FDBD1A-FFE6-4757-B51A-567B165570C2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TableStylePreset1_Accent3" pivot="0" count="7" xr9:uid="{400372B8-8B95-4587-9E7D-C9E2D9ECF3F9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TableStylePreset2_Accent3" pivot="0" count="7" xr9:uid="{D0195D7C-539C-47D7-8DB9-EB11E75DCF31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</tableStyles>
  <colors>
    <mruColors>
      <color rgb="00DDEBF7"/>
      <color rgb="00FFFE83"/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a1" displayName="Tabla1" ref="A1:L71" totalsRowShown="0">
  <autoFilter ref="A1:L71"/>
  <tableColumns count="12">
    <tableColumn id="1" name="ID estudiante" dataDxfId="0"/>
    <tableColumn id="2" name="Apellido paterno" dataDxfId="1"/>
    <tableColumn id="3" name="Apellido materno" dataDxfId="2"/>
    <tableColumn id="4" name="Nombre" dataDxfId="3"/>
    <tableColumn id="5" name="Género" dataDxfId="4"/>
    <tableColumn id="6" name="Carrera" dataDxfId="5"/>
    <tableColumn id="7" name="Grupo" dataDxfId="6"/>
    <tableColumn id="8" name="Nota 1" dataDxfId="7"/>
    <tableColumn id="9" name="Nota 2" dataDxfId="8"/>
    <tableColumn id="10" name="Nota 3" dataDxfId="9"/>
    <tableColumn id="11" name="Promedio" dataDxfId="10">
      <calculatedColumnFormula>AVERAGE(H2:J2)</calculatedColumnFormula>
    </tableColumn>
    <tableColumn id="12" name="Promedio2" dataDxfId="11">
      <calculatedColumnFormula>(SUM(H2:J2)-MIN(H2:J2))/(COUNTA(H2:J2)-1)</calculatedColumnFormula>
    </tableColumn>
  </tableColumns>
  <tableStyleInfo name="TableStylePreset1_Accent3" showFirstColumn="0" showLastColumn="0" showRowStripes="1" showColumnStripes="0"/>
</table>
</file>

<file path=xl/tables/table2.xml><?xml version="1.0" encoding="utf-8"?>
<table xmlns="http://schemas.openxmlformats.org/spreadsheetml/2006/main" id="3" name="Tabla1_4" displayName="Tabla1_4" ref="A8:L78" totalsRowShown="0">
  <tableColumns count="12">
    <tableColumn id="1" name="ID estudiante" dataDxfId="12"/>
    <tableColumn id="2" name="Apellido paterno" dataDxfId="13"/>
    <tableColumn id="3" name="Apellido materno" dataDxfId="14"/>
    <tableColumn id="4" name="Nombre" dataDxfId="15"/>
    <tableColumn id="5" name="Género" dataDxfId="16"/>
    <tableColumn id="6" name="Carrera" dataDxfId="17"/>
    <tableColumn id="7" name="Grupo" dataDxfId="18"/>
    <tableColumn id="8" name="Nota 1" dataDxfId="19"/>
    <tableColumn id="9" name="Nota 2" dataDxfId="20"/>
    <tableColumn id="10" name="Nota 3" dataDxfId="21"/>
    <tableColumn id="11" name="Promedio" dataDxfId="22">
      <calculatedColumnFormula>AVERAGE(H9:J9)</calculatedColumnFormula>
    </tableColumn>
    <tableColumn id="12" name="Promedio2" dataDxfId="23">
      <calculatedColumnFormula>(SUM(H9:J9)-MIN(H9:J9))/(COUNTA(H9:J9)-1)</calculatedColumnFormula>
    </tableColumn>
  </tableColumns>
  <tableStyleInfo name="TableStylePreset1_Accent3" showFirstColumn="0" showLastColumn="0" showRowStripes="1" showColumnStripes="0"/>
</table>
</file>

<file path=xl/tables/table3.xml><?xml version="1.0" encoding="utf-8"?>
<table xmlns="http://schemas.openxmlformats.org/spreadsheetml/2006/main" id="4" name="Tabla1_5" displayName="Tabla1_5" ref="A1:L71" totalsRowShown="0">
  <autoFilter ref="A1:L71"/>
  <tableColumns count="12">
    <tableColumn id="1" name="ID estudiante"/>
    <tableColumn id="2" name="Apellido paterno"/>
    <tableColumn id="3" name="Apellido materno"/>
    <tableColumn id="4" name="Nombre"/>
    <tableColumn id="5" name="Género"/>
    <tableColumn id="6" name="Carrera"/>
    <tableColumn id="7" name="Grupo"/>
    <tableColumn id="8" name="Nota 1"/>
    <tableColumn id="9" name="Nota 2"/>
    <tableColumn id="10" name="Nota 3"/>
    <tableColumn id="11" name="Promedio">
      <calculatedColumnFormula>AVERAGE(H2:J2)</calculatedColumnFormula>
    </tableColumn>
    <tableColumn id="12" name="Promedio2">
      <calculatedColumnFormula>(SUM(H2:J2)-MIN(H2:J2))/(COUNTA(H2:J2)-1)</calculatedColumnFormula>
    </tableColumn>
  </tableColumns>
  <tableStyleInfo name="TableStylePreset1_Accent3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8:M78" totalsRowShown="0">
  <autoFilter ref="A8:M78"/>
  <tableColumns count="13">
    <tableColumn id="1" name="ID estudiante" dataDxfId="24"/>
    <tableColumn id="2" name="Apellido paterno" dataDxfId="25"/>
    <tableColumn id="3" name="Apellido materno" dataDxfId="26"/>
    <tableColumn id="4" name="Nombre" dataDxfId="27"/>
    <tableColumn id="5" name="Género" dataDxfId="28"/>
    <tableColumn id="6" name="Carrera" dataDxfId="29"/>
    <tableColumn id="7" name="Grupo" dataDxfId="30"/>
    <tableColumn id="8" name="Nota 1" dataDxfId="31"/>
    <tableColumn id="9" name="Nota 2" dataDxfId="32"/>
    <tableColumn id="10" name="Nota 3" dataDxfId="33"/>
    <tableColumn id="11" name="Promedio" dataDxfId="34">
      <calculatedColumnFormula>AVERAGE(H9:J9)</calculatedColumnFormula>
    </tableColumn>
    <tableColumn id="12" name="Promedio2" dataDxfId="35">
      <calculatedColumnFormula>(SUM(H9:J9)-MIN(H9:J9))/(COUNTA(H9:J9)-1)</calculatedColumnFormula>
    </tableColumn>
    <tableColumn id="13" name="Rendimiento" dataDxfId="36">
      <calculatedColumnFormula>IF(L9&gt;=18,$A$5,IF(L9&gt;=14,$A$4,IF(L9&gt;=11,$A$3,$A$2)))</calculatedColumnFormula>
    </tableColumn>
  </tableColumns>
  <tableStyleInfo name="TableStylePreset1_Dark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71" totalsRowShown="0">
  <tableColumns count="8">
    <tableColumn id="1" name="ID estudiante" dataDxfId="37"/>
    <tableColumn id="2" name="Apellido paterno" dataDxfId="38"/>
    <tableColumn id="3" name="Apellido materno" dataDxfId="39"/>
    <tableColumn id="4" name="Nombre" dataDxfId="40"/>
    <tableColumn id="5" name="Género" dataDxfId="41"/>
    <tableColumn id="6" name="Carrera" dataDxfId="42"/>
    <tableColumn id="7" name="Colesterol" dataDxfId="43"/>
    <tableColumn id="8" name="Glucosa" dataDxfId="44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selection activeCell="M8" sqref="M8"/>
    </sheetView>
  </sheetViews>
  <sheetFormatPr defaultColWidth="8.88888888888889" defaultRowHeight="15"/>
  <cols>
    <col min="1" max="1" width="18.6666666666667" style="28" customWidth="1"/>
    <col min="2" max="2" width="23.5555555555556" style="38" customWidth="1"/>
    <col min="3" max="3" width="22.6666666666667" style="38" customWidth="1"/>
    <col min="4" max="4" width="13.5555555555556" style="38" customWidth="1"/>
    <col min="5" max="5" width="14" style="28" customWidth="1"/>
    <col min="6" max="6" width="13" style="28" customWidth="1"/>
    <col min="7" max="10" width="12" style="28" customWidth="1"/>
    <col min="11" max="11" width="13.7777777777778" customWidth="1"/>
    <col min="12" max="12" width="15.8888888888889" style="47" customWidth="1"/>
  </cols>
  <sheetData>
    <row r="1" spans="1:1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38" t="s">
        <v>10</v>
      </c>
      <c r="L1" s="28" t="s">
        <v>11</v>
      </c>
    </row>
    <row r="2" spans="1:12">
      <c r="A2" s="28">
        <v>85746585</v>
      </c>
      <c r="B2" s="38" t="s">
        <v>12</v>
      </c>
      <c r="C2" s="38" t="s">
        <v>13</v>
      </c>
      <c r="D2" s="38" t="s">
        <v>14</v>
      </c>
      <c r="E2" s="28" t="s">
        <v>15</v>
      </c>
      <c r="F2" s="48" t="s">
        <v>16</v>
      </c>
      <c r="G2" s="28">
        <v>2</v>
      </c>
      <c r="H2" s="48">
        <v>18</v>
      </c>
      <c r="I2" s="48">
        <v>7</v>
      </c>
      <c r="J2" s="48">
        <v>15</v>
      </c>
      <c r="K2" s="49">
        <f t="shared" ref="K2:K33" si="0">AVERAGE(H2:J2)</f>
        <v>13.3333333333333</v>
      </c>
      <c r="L2" s="50">
        <f>(SUM(H2:J2)-MIN(H2:J2))/(COUNTA(H2:J2)-1)</f>
        <v>16.5</v>
      </c>
    </row>
    <row r="3" spans="1:12">
      <c r="A3" s="28">
        <v>85504572</v>
      </c>
      <c r="B3" s="38" t="s">
        <v>17</v>
      </c>
      <c r="C3" s="38" t="s">
        <v>18</v>
      </c>
      <c r="D3" s="38" t="s">
        <v>19</v>
      </c>
      <c r="E3" s="28" t="s">
        <v>15</v>
      </c>
      <c r="F3" s="48" t="s">
        <v>20</v>
      </c>
      <c r="G3" s="28">
        <v>2</v>
      </c>
      <c r="H3" s="48">
        <v>15</v>
      </c>
      <c r="I3" s="48">
        <v>12</v>
      </c>
      <c r="J3" s="48">
        <v>10</v>
      </c>
      <c r="K3" s="49">
        <f t="shared" si="0"/>
        <v>12.3333333333333</v>
      </c>
      <c r="L3" s="50">
        <f t="shared" ref="L2:L33" si="1">(SUM(H3:J3)-MIN(H3:J3))/(COUNTA(H3:J3)-1)</f>
        <v>13.5</v>
      </c>
    </row>
    <row r="4" spans="1:12">
      <c r="A4" s="28">
        <v>80915548</v>
      </c>
      <c r="B4" s="38" t="s">
        <v>21</v>
      </c>
      <c r="C4" s="38" t="s">
        <v>22</v>
      </c>
      <c r="D4" s="38" t="s">
        <v>23</v>
      </c>
      <c r="E4" s="28" t="s">
        <v>15</v>
      </c>
      <c r="F4" s="48" t="s">
        <v>20</v>
      </c>
      <c r="G4" s="28">
        <v>1</v>
      </c>
      <c r="H4" s="48">
        <v>13</v>
      </c>
      <c r="I4" s="48">
        <v>16</v>
      </c>
      <c r="J4" s="48">
        <v>17</v>
      </c>
      <c r="K4" s="49">
        <f t="shared" si="0"/>
        <v>15.3333333333333</v>
      </c>
      <c r="L4" s="50">
        <f t="shared" si="1"/>
        <v>16.5</v>
      </c>
    </row>
    <row r="5" spans="1:12">
      <c r="A5" s="28">
        <v>71789914</v>
      </c>
      <c r="B5" s="38" t="s">
        <v>24</v>
      </c>
      <c r="C5" s="38" t="s">
        <v>25</v>
      </c>
      <c r="D5" s="38" t="s">
        <v>26</v>
      </c>
      <c r="E5" s="28" t="s">
        <v>15</v>
      </c>
      <c r="F5" s="48" t="s">
        <v>27</v>
      </c>
      <c r="G5" s="28">
        <v>2</v>
      </c>
      <c r="H5" s="48">
        <v>19</v>
      </c>
      <c r="I5" s="48">
        <v>15</v>
      </c>
      <c r="J5" s="48">
        <v>20</v>
      </c>
      <c r="K5" s="49">
        <f t="shared" si="0"/>
        <v>18</v>
      </c>
      <c r="L5" s="50">
        <f t="shared" si="1"/>
        <v>19.5</v>
      </c>
    </row>
    <row r="6" spans="1:12">
      <c r="A6" s="28">
        <v>82691422</v>
      </c>
      <c r="B6" s="38" t="s">
        <v>28</v>
      </c>
      <c r="C6" s="38" t="s">
        <v>29</v>
      </c>
      <c r="D6" s="38" t="s">
        <v>30</v>
      </c>
      <c r="E6" s="28" t="s">
        <v>31</v>
      </c>
      <c r="F6" s="48" t="s">
        <v>16</v>
      </c>
      <c r="G6" s="28">
        <v>1</v>
      </c>
      <c r="H6" s="48">
        <v>10</v>
      </c>
      <c r="I6" s="48">
        <v>8</v>
      </c>
      <c r="J6" s="48">
        <v>14</v>
      </c>
      <c r="K6" s="49">
        <f t="shared" si="0"/>
        <v>10.6666666666667</v>
      </c>
      <c r="L6" s="50">
        <f t="shared" si="1"/>
        <v>12</v>
      </c>
    </row>
    <row r="7" spans="1:12">
      <c r="A7" s="28">
        <v>82797423</v>
      </c>
      <c r="B7" s="38" t="s">
        <v>32</v>
      </c>
      <c r="C7" s="38" t="s">
        <v>33</v>
      </c>
      <c r="D7" s="38" t="s">
        <v>34</v>
      </c>
      <c r="E7" s="28" t="s">
        <v>15</v>
      </c>
      <c r="F7" s="48" t="s">
        <v>20</v>
      </c>
      <c r="G7" s="28">
        <v>2</v>
      </c>
      <c r="H7" s="48">
        <v>7</v>
      </c>
      <c r="I7" s="48">
        <v>9</v>
      </c>
      <c r="J7" s="48">
        <v>12</v>
      </c>
      <c r="K7" s="49">
        <f t="shared" si="0"/>
        <v>9.33333333333333</v>
      </c>
      <c r="L7" s="50">
        <f t="shared" si="1"/>
        <v>10.5</v>
      </c>
    </row>
    <row r="8" spans="1:12">
      <c r="A8" s="28">
        <v>84053171</v>
      </c>
      <c r="B8" s="38" t="s">
        <v>35</v>
      </c>
      <c r="C8" s="38" t="s">
        <v>36</v>
      </c>
      <c r="D8" s="38" t="s">
        <v>37</v>
      </c>
      <c r="E8" s="28" t="s">
        <v>31</v>
      </c>
      <c r="F8" s="48" t="s">
        <v>20</v>
      </c>
      <c r="G8" s="28">
        <v>3</v>
      </c>
      <c r="H8" s="48">
        <v>6</v>
      </c>
      <c r="I8" s="48">
        <v>13</v>
      </c>
      <c r="J8" s="48">
        <v>19</v>
      </c>
      <c r="K8" s="49">
        <f t="shared" si="0"/>
        <v>12.6666666666667</v>
      </c>
      <c r="L8" s="50">
        <f t="shared" si="1"/>
        <v>16</v>
      </c>
    </row>
    <row r="9" spans="1:12">
      <c r="A9" s="28">
        <v>82175934</v>
      </c>
      <c r="B9" s="38" t="s">
        <v>38</v>
      </c>
      <c r="C9" s="38" t="s">
        <v>39</v>
      </c>
      <c r="D9" s="38" t="s">
        <v>40</v>
      </c>
      <c r="E9" s="28" t="s">
        <v>31</v>
      </c>
      <c r="F9" s="48" t="s">
        <v>20</v>
      </c>
      <c r="G9" s="28">
        <v>2</v>
      </c>
      <c r="H9" s="48">
        <v>17</v>
      </c>
      <c r="I9" s="48">
        <v>18</v>
      </c>
      <c r="J9" s="48">
        <v>15</v>
      </c>
      <c r="K9" s="49">
        <f t="shared" si="0"/>
        <v>16.6666666666667</v>
      </c>
      <c r="L9" s="50">
        <f t="shared" si="1"/>
        <v>17.5</v>
      </c>
    </row>
    <row r="10" spans="1:12">
      <c r="A10" s="28">
        <v>84220492</v>
      </c>
      <c r="B10" s="38" t="s">
        <v>41</v>
      </c>
      <c r="C10" s="38" t="s">
        <v>42</v>
      </c>
      <c r="D10" s="38" t="s">
        <v>43</v>
      </c>
      <c r="E10" s="28" t="s">
        <v>31</v>
      </c>
      <c r="F10" s="48" t="s">
        <v>16</v>
      </c>
      <c r="G10" s="28">
        <v>1</v>
      </c>
      <c r="H10" s="48">
        <v>5</v>
      </c>
      <c r="I10" s="48">
        <v>5</v>
      </c>
      <c r="J10" s="48">
        <v>15</v>
      </c>
      <c r="K10" s="49">
        <f t="shared" si="0"/>
        <v>8.33333333333333</v>
      </c>
      <c r="L10" s="50">
        <f t="shared" si="1"/>
        <v>10</v>
      </c>
    </row>
    <row r="11" spans="1:12">
      <c r="A11" s="28">
        <v>83268544</v>
      </c>
      <c r="B11" s="38" t="s">
        <v>44</v>
      </c>
      <c r="C11" s="38" t="s">
        <v>45</v>
      </c>
      <c r="D11" s="38" t="s">
        <v>46</v>
      </c>
      <c r="E11" s="28" t="s">
        <v>31</v>
      </c>
      <c r="F11" s="48" t="s">
        <v>20</v>
      </c>
      <c r="G11" s="28">
        <v>1</v>
      </c>
      <c r="H11" s="48">
        <v>10</v>
      </c>
      <c r="I11" s="48">
        <v>11</v>
      </c>
      <c r="J11" s="48">
        <v>9</v>
      </c>
      <c r="K11" s="49">
        <f t="shared" si="0"/>
        <v>10</v>
      </c>
      <c r="L11" s="50">
        <f t="shared" si="1"/>
        <v>10.5</v>
      </c>
    </row>
    <row r="12" spans="1:12">
      <c r="A12" s="28">
        <v>30180836</v>
      </c>
      <c r="B12" s="38" t="s">
        <v>47</v>
      </c>
      <c r="C12" s="38" t="s">
        <v>48</v>
      </c>
      <c r="D12" s="38" t="s">
        <v>49</v>
      </c>
      <c r="E12" s="28" t="s">
        <v>15</v>
      </c>
      <c r="F12" s="48" t="s">
        <v>27</v>
      </c>
      <c r="G12" s="28">
        <v>2</v>
      </c>
      <c r="H12" s="48">
        <v>18</v>
      </c>
      <c r="I12" s="48">
        <v>10</v>
      </c>
      <c r="J12" s="48">
        <v>7</v>
      </c>
      <c r="K12" s="49">
        <f t="shared" si="0"/>
        <v>11.6666666666667</v>
      </c>
      <c r="L12" s="50">
        <f t="shared" si="1"/>
        <v>14</v>
      </c>
    </row>
    <row r="13" spans="1:12">
      <c r="A13" s="28">
        <v>86131240</v>
      </c>
      <c r="B13" s="38" t="s">
        <v>50</v>
      </c>
      <c r="C13" s="38" t="s">
        <v>51</v>
      </c>
      <c r="D13" s="38" t="s">
        <v>52</v>
      </c>
      <c r="E13" s="28" t="s">
        <v>15</v>
      </c>
      <c r="F13" s="48" t="s">
        <v>16</v>
      </c>
      <c r="G13" s="28">
        <v>3</v>
      </c>
      <c r="H13" s="48">
        <v>17</v>
      </c>
      <c r="I13" s="48">
        <v>6</v>
      </c>
      <c r="J13" s="48">
        <v>18</v>
      </c>
      <c r="K13" s="49">
        <f t="shared" si="0"/>
        <v>13.6666666666667</v>
      </c>
      <c r="L13" s="50">
        <f t="shared" si="1"/>
        <v>17.5</v>
      </c>
    </row>
    <row r="14" spans="1:12">
      <c r="A14" s="28">
        <v>82924236</v>
      </c>
      <c r="B14" s="38" t="s">
        <v>53</v>
      </c>
      <c r="C14" s="38" t="s">
        <v>54</v>
      </c>
      <c r="D14" s="38" t="s">
        <v>55</v>
      </c>
      <c r="E14" s="28" t="s">
        <v>15</v>
      </c>
      <c r="F14" s="48" t="s">
        <v>27</v>
      </c>
      <c r="G14" s="28">
        <v>1</v>
      </c>
      <c r="H14" s="48">
        <v>9</v>
      </c>
      <c r="I14" s="48">
        <v>15</v>
      </c>
      <c r="J14" s="48">
        <v>6</v>
      </c>
      <c r="K14" s="49">
        <f t="shared" si="0"/>
        <v>10</v>
      </c>
      <c r="L14" s="50">
        <f t="shared" si="1"/>
        <v>12</v>
      </c>
    </row>
    <row r="15" spans="1:12">
      <c r="A15" s="28">
        <v>82749142</v>
      </c>
      <c r="B15" s="38" t="s">
        <v>56</v>
      </c>
      <c r="C15" s="38" t="s">
        <v>18</v>
      </c>
      <c r="D15" s="38" t="s">
        <v>23</v>
      </c>
      <c r="E15" s="28" t="s">
        <v>15</v>
      </c>
      <c r="F15" s="48" t="s">
        <v>16</v>
      </c>
      <c r="G15" s="28">
        <v>2</v>
      </c>
      <c r="H15" s="48">
        <v>8</v>
      </c>
      <c r="I15" s="48">
        <v>13</v>
      </c>
      <c r="J15" s="48">
        <v>13</v>
      </c>
      <c r="K15" s="49">
        <f t="shared" si="0"/>
        <v>11.3333333333333</v>
      </c>
      <c r="L15" s="50">
        <f t="shared" si="1"/>
        <v>13</v>
      </c>
    </row>
    <row r="16" spans="1:12">
      <c r="A16" s="28">
        <v>82555151</v>
      </c>
      <c r="B16" s="38" t="s">
        <v>57</v>
      </c>
      <c r="C16" s="38" t="s">
        <v>58</v>
      </c>
      <c r="D16" s="38" t="s">
        <v>59</v>
      </c>
      <c r="E16" s="28" t="s">
        <v>15</v>
      </c>
      <c r="F16" s="48" t="s">
        <v>27</v>
      </c>
      <c r="G16" s="28">
        <v>2</v>
      </c>
      <c r="H16" s="48">
        <v>20</v>
      </c>
      <c r="I16" s="48">
        <v>9</v>
      </c>
      <c r="J16" s="48">
        <v>13</v>
      </c>
      <c r="K16" s="49">
        <f t="shared" si="0"/>
        <v>14</v>
      </c>
      <c r="L16" s="50">
        <f t="shared" si="1"/>
        <v>16.5</v>
      </c>
    </row>
    <row r="17" spans="1:12">
      <c r="A17" s="28">
        <v>82683429</v>
      </c>
      <c r="B17" s="38" t="s">
        <v>60</v>
      </c>
      <c r="C17" s="38" t="s">
        <v>61</v>
      </c>
      <c r="D17" s="38" t="s">
        <v>62</v>
      </c>
      <c r="E17" s="28" t="s">
        <v>31</v>
      </c>
      <c r="F17" s="48" t="s">
        <v>27</v>
      </c>
      <c r="G17" s="28">
        <v>1</v>
      </c>
      <c r="H17" s="48">
        <v>18</v>
      </c>
      <c r="I17" s="48">
        <v>14</v>
      </c>
      <c r="J17" s="48">
        <v>11</v>
      </c>
      <c r="K17" s="49">
        <f t="shared" si="0"/>
        <v>14.3333333333333</v>
      </c>
      <c r="L17" s="50">
        <f t="shared" si="1"/>
        <v>16</v>
      </c>
    </row>
    <row r="18" spans="1:12">
      <c r="A18" s="28">
        <v>84131171</v>
      </c>
      <c r="B18" s="38" t="s">
        <v>63</v>
      </c>
      <c r="C18" s="38" t="s">
        <v>61</v>
      </c>
      <c r="D18" s="38" t="s">
        <v>64</v>
      </c>
      <c r="E18" s="28" t="s">
        <v>31</v>
      </c>
      <c r="F18" s="48" t="s">
        <v>20</v>
      </c>
      <c r="G18" s="28">
        <v>3</v>
      </c>
      <c r="H18" s="48">
        <v>19</v>
      </c>
      <c r="I18" s="48">
        <v>5</v>
      </c>
      <c r="J18" s="48">
        <v>15</v>
      </c>
      <c r="K18" s="49">
        <f t="shared" si="0"/>
        <v>13</v>
      </c>
      <c r="L18" s="50">
        <f t="shared" si="1"/>
        <v>17</v>
      </c>
    </row>
    <row r="19" spans="1:12">
      <c r="A19" s="28">
        <v>81696820</v>
      </c>
      <c r="B19" s="38" t="s">
        <v>65</v>
      </c>
      <c r="C19" s="38" t="s">
        <v>66</v>
      </c>
      <c r="D19" s="38" t="s">
        <v>67</v>
      </c>
      <c r="E19" s="28" t="s">
        <v>15</v>
      </c>
      <c r="F19" s="48" t="s">
        <v>20</v>
      </c>
      <c r="G19" s="28">
        <v>3</v>
      </c>
      <c r="H19" s="48">
        <v>11</v>
      </c>
      <c r="I19" s="48">
        <v>9</v>
      </c>
      <c r="J19" s="48">
        <v>19</v>
      </c>
      <c r="K19" s="49">
        <f t="shared" si="0"/>
        <v>13</v>
      </c>
      <c r="L19" s="50">
        <f t="shared" si="1"/>
        <v>15</v>
      </c>
    </row>
    <row r="20" spans="1:12">
      <c r="A20" s="28">
        <v>81477491</v>
      </c>
      <c r="B20" s="38" t="s">
        <v>68</v>
      </c>
      <c r="C20" s="38" t="s">
        <v>69</v>
      </c>
      <c r="D20" s="38" t="s">
        <v>70</v>
      </c>
      <c r="E20" s="28" t="s">
        <v>31</v>
      </c>
      <c r="F20" s="48" t="s">
        <v>27</v>
      </c>
      <c r="G20" s="28">
        <v>2</v>
      </c>
      <c r="H20" s="48">
        <v>15</v>
      </c>
      <c r="I20" s="48">
        <v>5</v>
      </c>
      <c r="J20" s="48">
        <v>7</v>
      </c>
      <c r="K20" s="49">
        <f t="shared" si="0"/>
        <v>9</v>
      </c>
      <c r="L20" s="50">
        <f t="shared" si="1"/>
        <v>11</v>
      </c>
    </row>
    <row r="21" spans="1:12">
      <c r="A21" s="28">
        <v>81487108</v>
      </c>
      <c r="B21" s="38" t="s">
        <v>71</v>
      </c>
      <c r="C21" s="38" t="s">
        <v>63</v>
      </c>
      <c r="D21" s="38" t="s">
        <v>72</v>
      </c>
      <c r="E21" s="28" t="s">
        <v>31</v>
      </c>
      <c r="F21" s="48" t="s">
        <v>20</v>
      </c>
      <c r="G21" s="28">
        <v>2</v>
      </c>
      <c r="H21" s="48">
        <v>5</v>
      </c>
      <c r="I21" s="48">
        <v>8</v>
      </c>
      <c r="J21" s="48">
        <v>5</v>
      </c>
      <c r="K21" s="49">
        <f t="shared" si="0"/>
        <v>6</v>
      </c>
      <c r="L21" s="50">
        <f t="shared" si="1"/>
        <v>6.5</v>
      </c>
    </row>
    <row r="22" spans="1:12">
      <c r="A22" s="28">
        <v>82712361</v>
      </c>
      <c r="B22" s="38" t="s">
        <v>33</v>
      </c>
      <c r="C22" s="38" t="s">
        <v>73</v>
      </c>
      <c r="D22" s="38" t="s">
        <v>74</v>
      </c>
      <c r="E22" s="28" t="s">
        <v>31</v>
      </c>
      <c r="F22" s="48" t="s">
        <v>27</v>
      </c>
      <c r="G22" s="28">
        <v>2</v>
      </c>
      <c r="H22" s="48">
        <v>13</v>
      </c>
      <c r="I22" s="48">
        <v>18</v>
      </c>
      <c r="J22" s="48">
        <v>20</v>
      </c>
      <c r="K22" s="49">
        <f t="shared" si="0"/>
        <v>17</v>
      </c>
      <c r="L22" s="50">
        <f t="shared" si="1"/>
        <v>19</v>
      </c>
    </row>
    <row r="23" spans="1:12">
      <c r="A23" s="28">
        <v>81701603</v>
      </c>
      <c r="B23" s="38" t="s">
        <v>53</v>
      </c>
      <c r="C23" s="38" t="s">
        <v>32</v>
      </c>
      <c r="D23" s="38" t="s">
        <v>75</v>
      </c>
      <c r="E23" s="28" t="s">
        <v>15</v>
      </c>
      <c r="F23" s="48" t="s">
        <v>20</v>
      </c>
      <c r="G23" s="28">
        <v>3</v>
      </c>
      <c r="H23" s="48">
        <v>10</v>
      </c>
      <c r="I23" s="48">
        <v>14</v>
      </c>
      <c r="J23" s="48">
        <v>12</v>
      </c>
      <c r="K23" s="49">
        <f t="shared" si="0"/>
        <v>12</v>
      </c>
      <c r="L23" s="50">
        <f t="shared" si="1"/>
        <v>13</v>
      </c>
    </row>
    <row r="24" spans="1:12">
      <c r="A24" s="28">
        <v>82945498</v>
      </c>
      <c r="B24" s="38" t="s">
        <v>76</v>
      </c>
      <c r="C24" s="38" t="s">
        <v>77</v>
      </c>
      <c r="D24" s="38" t="s">
        <v>78</v>
      </c>
      <c r="E24" s="28" t="s">
        <v>15</v>
      </c>
      <c r="F24" s="48" t="s">
        <v>27</v>
      </c>
      <c r="G24" s="28">
        <v>3</v>
      </c>
      <c r="H24" s="48">
        <v>20</v>
      </c>
      <c r="I24" s="48">
        <v>5</v>
      </c>
      <c r="J24" s="48">
        <v>7</v>
      </c>
      <c r="K24" s="49">
        <f t="shared" si="0"/>
        <v>10.6666666666667</v>
      </c>
      <c r="L24" s="50">
        <f t="shared" si="1"/>
        <v>13.5</v>
      </c>
    </row>
    <row r="25" spans="1:12">
      <c r="A25" s="28">
        <v>81532836</v>
      </c>
      <c r="B25" s="38" t="s">
        <v>79</v>
      </c>
      <c r="C25" s="38" t="s">
        <v>80</v>
      </c>
      <c r="D25" s="38" t="s">
        <v>81</v>
      </c>
      <c r="E25" s="28" t="s">
        <v>31</v>
      </c>
      <c r="F25" s="48" t="s">
        <v>16</v>
      </c>
      <c r="G25" s="28">
        <v>1</v>
      </c>
      <c r="H25" s="48">
        <v>6</v>
      </c>
      <c r="I25" s="48">
        <v>15</v>
      </c>
      <c r="J25" s="48">
        <v>11</v>
      </c>
      <c r="K25" s="49">
        <f t="shared" si="0"/>
        <v>10.6666666666667</v>
      </c>
      <c r="L25" s="50">
        <f t="shared" si="1"/>
        <v>13</v>
      </c>
    </row>
    <row r="26" spans="1:12">
      <c r="A26" s="28">
        <v>80561267</v>
      </c>
      <c r="B26" s="38" t="s">
        <v>82</v>
      </c>
      <c r="C26" s="38" t="s">
        <v>83</v>
      </c>
      <c r="D26" s="38" t="s">
        <v>84</v>
      </c>
      <c r="E26" s="28" t="s">
        <v>15</v>
      </c>
      <c r="F26" s="48" t="s">
        <v>20</v>
      </c>
      <c r="G26" s="28">
        <v>3</v>
      </c>
      <c r="H26" s="48">
        <v>20</v>
      </c>
      <c r="I26" s="48">
        <v>16</v>
      </c>
      <c r="J26" s="48">
        <v>15</v>
      </c>
      <c r="K26" s="49">
        <f t="shared" si="0"/>
        <v>17</v>
      </c>
      <c r="L26" s="50">
        <f t="shared" si="1"/>
        <v>18</v>
      </c>
    </row>
    <row r="27" spans="1:12">
      <c r="A27" s="28">
        <v>80673740</v>
      </c>
      <c r="B27" s="38" t="s">
        <v>85</v>
      </c>
      <c r="C27" s="38" t="s">
        <v>86</v>
      </c>
      <c r="D27" s="38" t="s">
        <v>87</v>
      </c>
      <c r="E27" s="28" t="s">
        <v>15</v>
      </c>
      <c r="F27" s="48" t="s">
        <v>16</v>
      </c>
      <c r="G27" s="28">
        <v>2</v>
      </c>
      <c r="H27" s="48">
        <v>20</v>
      </c>
      <c r="I27" s="48">
        <v>6</v>
      </c>
      <c r="J27" s="48">
        <v>10</v>
      </c>
      <c r="K27" s="49">
        <f t="shared" si="0"/>
        <v>12</v>
      </c>
      <c r="L27" s="50">
        <f t="shared" si="1"/>
        <v>15</v>
      </c>
    </row>
    <row r="28" spans="1:12">
      <c r="A28" s="28">
        <v>83860956</v>
      </c>
      <c r="B28" s="38" t="s">
        <v>88</v>
      </c>
      <c r="C28" s="38" t="s">
        <v>89</v>
      </c>
      <c r="D28" s="38" t="s">
        <v>90</v>
      </c>
      <c r="E28" s="28" t="s">
        <v>15</v>
      </c>
      <c r="F28" s="48" t="s">
        <v>16</v>
      </c>
      <c r="G28" s="28">
        <v>3</v>
      </c>
      <c r="H28" s="48">
        <v>19</v>
      </c>
      <c r="I28" s="48">
        <v>6</v>
      </c>
      <c r="J28" s="48">
        <v>6</v>
      </c>
      <c r="K28" s="49">
        <f t="shared" si="0"/>
        <v>10.3333333333333</v>
      </c>
      <c r="L28" s="50">
        <f t="shared" si="1"/>
        <v>12.5</v>
      </c>
    </row>
    <row r="29" spans="1:12">
      <c r="A29" s="28">
        <v>83619953</v>
      </c>
      <c r="B29" s="38" t="s">
        <v>91</v>
      </c>
      <c r="C29" s="38" t="s">
        <v>92</v>
      </c>
      <c r="D29" s="38" t="s">
        <v>93</v>
      </c>
      <c r="E29" s="28" t="s">
        <v>31</v>
      </c>
      <c r="F29" s="48" t="s">
        <v>20</v>
      </c>
      <c r="G29" s="28">
        <v>3</v>
      </c>
      <c r="H29" s="48">
        <v>6</v>
      </c>
      <c r="I29" s="48">
        <v>6</v>
      </c>
      <c r="J29" s="48">
        <v>8</v>
      </c>
      <c r="K29" s="49">
        <f t="shared" si="0"/>
        <v>6.66666666666667</v>
      </c>
      <c r="L29" s="50">
        <f t="shared" si="1"/>
        <v>7</v>
      </c>
    </row>
    <row r="30" spans="1:12">
      <c r="A30" s="28">
        <v>87225636</v>
      </c>
      <c r="B30" s="38" t="s">
        <v>94</v>
      </c>
      <c r="C30" s="38" t="s">
        <v>95</v>
      </c>
      <c r="D30" s="38" t="s">
        <v>96</v>
      </c>
      <c r="E30" s="28" t="s">
        <v>31</v>
      </c>
      <c r="F30" s="48" t="s">
        <v>27</v>
      </c>
      <c r="G30" s="28">
        <v>2</v>
      </c>
      <c r="H30" s="48">
        <v>20</v>
      </c>
      <c r="I30" s="48">
        <v>13</v>
      </c>
      <c r="J30" s="48">
        <v>17</v>
      </c>
      <c r="K30" s="49">
        <f t="shared" si="0"/>
        <v>16.6666666666667</v>
      </c>
      <c r="L30" s="50">
        <f t="shared" si="1"/>
        <v>18.5</v>
      </c>
    </row>
    <row r="31" spans="1:12">
      <c r="A31" s="28">
        <v>82609142</v>
      </c>
      <c r="B31" s="38" t="s">
        <v>97</v>
      </c>
      <c r="C31" s="38" t="s">
        <v>98</v>
      </c>
      <c r="D31" s="38" t="s">
        <v>99</v>
      </c>
      <c r="E31" s="28" t="s">
        <v>15</v>
      </c>
      <c r="F31" s="48" t="s">
        <v>16</v>
      </c>
      <c r="G31" s="28">
        <v>1</v>
      </c>
      <c r="H31" s="48">
        <v>7</v>
      </c>
      <c r="I31" s="48">
        <v>8</v>
      </c>
      <c r="J31" s="48">
        <v>8</v>
      </c>
      <c r="K31" s="49">
        <f t="shared" si="0"/>
        <v>7.66666666666667</v>
      </c>
      <c r="L31" s="50">
        <f t="shared" si="1"/>
        <v>8</v>
      </c>
    </row>
    <row r="32" spans="1:12">
      <c r="A32" s="28">
        <v>83671349</v>
      </c>
      <c r="B32" s="38" t="s">
        <v>100</v>
      </c>
      <c r="C32" s="38" t="s">
        <v>101</v>
      </c>
      <c r="D32" s="38" t="s">
        <v>102</v>
      </c>
      <c r="E32" s="28" t="s">
        <v>15</v>
      </c>
      <c r="F32" s="48" t="s">
        <v>27</v>
      </c>
      <c r="G32" s="28">
        <v>1</v>
      </c>
      <c r="H32" s="48">
        <v>10</v>
      </c>
      <c r="I32" s="48">
        <v>11</v>
      </c>
      <c r="J32" s="48">
        <v>19</v>
      </c>
      <c r="K32" s="49">
        <f t="shared" si="0"/>
        <v>13.3333333333333</v>
      </c>
      <c r="L32" s="50">
        <f t="shared" si="1"/>
        <v>15</v>
      </c>
    </row>
    <row r="33" spans="1:12">
      <c r="A33" s="28">
        <v>80360200</v>
      </c>
      <c r="B33" s="38" t="s">
        <v>103</v>
      </c>
      <c r="C33" s="38" t="s">
        <v>63</v>
      </c>
      <c r="D33" s="38" t="s">
        <v>104</v>
      </c>
      <c r="E33" s="28" t="s">
        <v>31</v>
      </c>
      <c r="F33" s="48" t="s">
        <v>16</v>
      </c>
      <c r="G33" s="28">
        <v>1</v>
      </c>
      <c r="H33" s="48">
        <v>5</v>
      </c>
      <c r="I33" s="48">
        <v>11</v>
      </c>
      <c r="J33" s="48">
        <v>16</v>
      </c>
      <c r="K33" s="49">
        <f t="shared" si="0"/>
        <v>10.6666666666667</v>
      </c>
      <c r="L33" s="50">
        <f t="shared" si="1"/>
        <v>13.5</v>
      </c>
    </row>
    <row r="34" spans="1:12">
      <c r="A34" s="28">
        <v>83464689</v>
      </c>
      <c r="B34" s="38" t="s">
        <v>105</v>
      </c>
      <c r="C34" s="38" t="s">
        <v>106</v>
      </c>
      <c r="D34" s="38" t="s">
        <v>107</v>
      </c>
      <c r="E34" s="28" t="s">
        <v>31</v>
      </c>
      <c r="F34" s="48" t="s">
        <v>20</v>
      </c>
      <c r="G34" s="28">
        <v>2</v>
      </c>
      <c r="H34" s="48">
        <v>20</v>
      </c>
      <c r="I34" s="48">
        <v>9</v>
      </c>
      <c r="J34" s="48">
        <v>13</v>
      </c>
      <c r="K34" s="49">
        <f t="shared" ref="K34:K71" si="2">AVERAGE(H34:J34)</f>
        <v>14</v>
      </c>
      <c r="L34" s="50">
        <f t="shared" ref="L34:L71" si="3">(SUM(H34:J34)-MIN(H34:J34))/(COUNTA(H34:J34)-1)</f>
        <v>16.5</v>
      </c>
    </row>
    <row r="35" spans="1:12">
      <c r="A35" s="28">
        <v>86390379</v>
      </c>
      <c r="B35" s="38" t="s">
        <v>108</v>
      </c>
      <c r="C35" s="38" t="s">
        <v>45</v>
      </c>
      <c r="D35" s="38" t="s">
        <v>109</v>
      </c>
      <c r="E35" s="28" t="s">
        <v>15</v>
      </c>
      <c r="F35" s="48" t="s">
        <v>20</v>
      </c>
      <c r="G35" s="28">
        <v>1</v>
      </c>
      <c r="H35" s="48">
        <v>15</v>
      </c>
      <c r="I35" s="48">
        <v>5</v>
      </c>
      <c r="J35" s="48">
        <v>9</v>
      </c>
      <c r="K35" s="49">
        <f t="shared" si="2"/>
        <v>9.66666666666667</v>
      </c>
      <c r="L35" s="50">
        <f t="shared" si="3"/>
        <v>12</v>
      </c>
    </row>
    <row r="36" spans="1:12">
      <c r="A36" s="28">
        <v>86824675</v>
      </c>
      <c r="B36" s="38" t="s">
        <v>110</v>
      </c>
      <c r="C36" s="38" t="s">
        <v>51</v>
      </c>
      <c r="D36" s="38" t="s">
        <v>55</v>
      </c>
      <c r="E36" s="28" t="s">
        <v>15</v>
      </c>
      <c r="F36" s="48" t="s">
        <v>16</v>
      </c>
      <c r="G36" s="28">
        <v>1</v>
      </c>
      <c r="H36" s="48">
        <v>11</v>
      </c>
      <c r="I36" s="48">
        <v>11</v>
      </c>
      <c r="J36" s="48">
        <v>13</v>
      </c>
      <c r="K36" s="49">
        <f t="shared" si="2"/>
        <v>11.6666666666667</v>
      </c>
      <c r="L36" s="50">
        <f t="shared" si="3"/>
        <v>12</v>
      </c>
    </row>
    <row r="37" spans="1:12">
      <c r="A37" s="28">
        <v>86614697</v>
      </c>
      <c r="B37" s="38" t="s">
        <v>98</v>
      </c>
      <c r="C37" s="38" t="s">
        <v>111</v>
      </c>
      <c r="D37" s="38" t="s">
        <v>112</v>
      </c>
      <c r="E37" s="28" t="s">
        <v>15</v>
      </c>
      <c r="F37" s="48" t="s">
        <v>27</v>
      </c>
      <c r="G37" s="28">
        <v>1</v>
      </c>
      <c r="H37" s="48">
        <v>9</v>
      </c>
      <c r="I37" s="48">
        <v>20</v>
      </c>
      <c r="J37" s="48">
        <v>13</v>
      </c>
      <c r="K37" s="49">
        <f t="shared" si="2"/>
        <v>14</v>
      </c>
      <c r="L37" s="50">
        <f t="shared" si="3"/>
        <v>16.5</v>
      </c>
    </row>
    <row r="38" spans="1:12">
      <c r="A38" s="28">
        <v>85343785</v>
      </c>
      <c r="B38" s="38" t="s">
        <v>113</v>
      </c>
      <c r="C38" s="38" t="s">
        <v>114</v>
      </c>
      <c r="D38" s="38" t="s">
        <v>115</v>
      </c>
      <c r="E38" s="28" t="s">
        <v>31</v>
      </c>
      <c r="F38" s="48" t="s">
        <v>27</v>
      </c>
      <c r="G38" s="28">
        <v>3</v>
      </c>
      <c r="H38" s="48">
        <v>11</v>
      </c>
      <c r="I38" s="48">
        <v>20</v>
      </c>
      <c r="J38" s="48">
        <v>20</v>
      </c>
      <c r="K38" s="49">
        <f t="shared" si="2"/>
        <v>17</v>
      </c>
      <c r="L38" s="50">
        <f t="shared" si="3"/>
        <v>20</v>
      </c>
    </row>
    <row r="39" spans="1:12">
      <c r="A39" s="28">
        <v>82661183</v>
      </c>
      <c r="B39" s="38" t="s">
        <v>116</v>
      </c>
      <c r="C39" s="38" t="s">
        <v>117</v>
      </c>
      <c r="D39" s="38" t="s">
        <v>14</v>
      </c>
      <c r="E39" s="28" t="s">
        <v>15</v>
      </c>
      <c r="F39" s="48" t="s">
        <v>16</v>
      </c>
      <c r="G39" s="28">
        <v>2</v>
      </c>
      <c r="H39" s="48">
        <v>16</v>
      </c>
      <c r="I39" s="48">
        <v>19</v>
      </c>
      <c r="J39" s="48">
        <v>20</v>
      </c>
      <c r="K39" s="49">
        <f t="shared" si="2"/>
        <v>18.3333333333333</v>
      </c>
      <c r="L39" s="50">
        <f t="shared" si="3"/>
        <v>19.5</v>
      </c>
    </row>
    <row r="40" spans="1:12">
      <c r="A40" s="28">
        <v>82897079</v>
      </c>
      <c r="B40" s="38" t="s">
        <v>118</v>
      </c>
      <c r="C40" s="38" t="s">
        <v>119</v>
      </c>
      <c r="D40" s="38" t="s">
        <v>120</v>
      </c>
      <c r="E40" s="28" t="s">
        <v>31</v>
      </c>
      <c r="F40" s="48" t="s">
        <v>27</v>
      </c>
      <c r="G40" s="28">
        <v>3</v>
      </c>
      <c r="H40" s="48">
        <v>19</v>
      </c>
      <c r="I40" s="48">
        <v>7</v>
      </c>
      <c r="J40" s="48">
        <v>9</v>
      </c>
      <c r="K40" s="49">
        <f t="shared" si="2"/>
        <v>11.6666666666667</v>
      </c>
      <c r="L40" s="50">
        <f t="shared" si="3"/>
        <v>14</v>
      </c>
    </row>
    <row r="41" spans="1:12">
      <c r="A41" s="28">
        <v>82095615</v>
      </c>
      <c r="B41" s="38" t="s">
        <v>91</v>
      </c>
      <c r="C41" s="38" t="s">
        <v>121</v>
      </c>
      <c r="D41" s="38" t="s">
        <v>122</v>
      </c>
      <c r="E41" s="28" t="s">
        <v>31</v>
      </c>
      <c r="F41" s="48" t="s">
        <v>27</v>
      </c>
      <c r="G41" s="28">
        <v>1</v>
      </c>
      <c r="H41" s="48">
        <v>7</v>
      </c>
      <c r="I41" s="48">
        <v>17</v>
      </c>
      <c r="J41" s="48">
        <v>10</v>
      </c>
      <c r="K41" s="49">
        <f t="shared" si="2"/>
        <v>11.3333333333333</v>
      </c>
      <c r="L41" s="50">
        <f t="shared" si="3"/>
        <v>13.5</v>
      </c>
    </row>
    <row r="42" spans="1:12">
      <c r="A42" s="28">
        <v>82212989</v>
      </c>
      <c r="B42" s="38" t="s">
        <v>123</v>
      </c>
      <c r="C42" s="38" t="s">
        <v>124</v>
      </c>
      <c r="D42" s="38" t="s">
        <v>125</v>
      </c>
      <c r="E42" s="28" t="s">
        <v>15</v>
      </c>
      <c r="F42" s="48" t="s">
        <v>16</v>
      </c>
      <c r="G42" s="28">
        <v>3</v>
      </c>
      <c r="H42" s="48">
        <v>5</v>
      </c>
      <c r="I42" s="48">
        <v>16</v>
      </c>
      <c r="J42" s="48">
        <v>13</v>
      </c>
      <c r="K42" s="49">
        <f t="shared" si="2"/>
        <v>11.3333333333333</v>
      </c>
      <c r="L42" s="50">
        <f t="shared" si="3"/>
        <v>14.5</v>
      </c>
    </row>
    <row r="43" spans="1:12">
      <c r="A43" s="28">
        <v>84910307</v>
      </c>
      <c r="B43" s="38" t="s">
        <v>126</v>
      </c>
      <c r="C43" s="38" t="s">
        <v>127</v>
      </c>
      <c r="D43" s="38" t="s">
        <v>128</v>
      </c>
      <c r="E43" s="28" t="s">
        <v>31</v>
      </c>
      <c r="F43" s="48" t="s">
        <v>16</v>
      </c>
      <c r="G43" s="28">
        <v>1</v>
      </c>
      <c r="H43" s="48">
        <v>8</v>
      </c>
      <c r="I43" s="48">
        <v>6</v>
      </c>
      <c r="J43" s="48">
        <v>15</v>
      </c>
      <c r="K43" s="49">
        <f t="shared" si="2"/>
        <v>9.66666666666667</v>
      </c>
      <c r="L43" s="50">
        <f t="shared" si="3"/>
        <v>11.5</v>
      </c>
    </row>
    <row r="44" spans="1:12">
      <c r="A44" s="28">
        <v>82396491</v>
      </c>
      <c r="B44" s="38" t="s">
        <v>129</v>
      </c>
      <c r="C44" s="38" t="s">
        <v>71</v>
      </c>
      <c r="D44" s="38" t="s">
        <v>130</v>
      </c>
      <c r="E44" s="28" t="s">
        <v>31</v>
      </c>
      <c r="F44" s="48" t="s">
        <v>20</v>
      </c>
      <c r="G44" s="28">
        <v>3</v>
      </c>
      <c r="H44" s="48">
        <v>15</v>
      </c>
      <c r="I44" s="48">
        <v>19</v>
      </c>
      <c r="J44" s="48">
        <v>18</v>
      </c>
      <c r="K44" s="49">
        <f t="shared" si="2"/>
        <v>17.3333333333333</v>
      </c>
      <c r="L44" s="50">
        <f t="shared" si="3"/>
        <v>18.5</v>
      </c>
    </row>
    <row r="45" spans="1:12">
      <c r="A45" s="28">
        <v>81457701</v>
      </c>
      <c r="B45" s="38" t="s">
        <v>131</v>
      </c>
      <c r="C45" s="38" t="s">
        <v>132</v>
      </c>
      <c r="D45" s="38" t="s">
        <v>133</v>
      </c>
      <c r="E45" s="28" t="s">
        <v>31</v>
      </c>
      <c r="F45" s="48" t="s">
        <v>27</v>
      </c>
      <c r="G45" s="28">
        <v>1</v>
      </c>
      <c r="H45" s="48">
        <v>18</v>
      </c>
      <c r="I45" s="48">
        <v>10</v>
      </c>
      <c r="J45" s="48">
        <v>9</v>
      </c>
      <c r="K45" s="49">
        <f t="shared" si="2"/>
        <v>12.3333333333333</v>
      </c>
      <c r="L45" s="50">
        <f t="shared" si="3"/>
        <v>14</v>
      </c>
    </row>
    <row r="46" spans="1:12">
      <c r="A46" s="28">
        <v>82501580</v>
      </c>
      <c r="B46" s="38" t="s">
        <v>134</v>
      </c>
      <c r="C46" s="38" t="s">
        <v>135</v>
      </c>
      <c r="D46" s="38" t="s">
        <v>74</v>
      </c>
      <c r="E46" s="28" t="s">
        <v>31</v>
      </c>
      <c r="F46" s="48" t="s">
        <v>27</v>
      </c>
      <c r="G46" s="28">
        <v>3</v>
      </c>
      <c r="H46" s="48">
        <v>18</v>
      </c>
      <c r="I46" s="48">
        <v>19</v>
      </c>
      <c r="J46" s="48">
        <v>15</v>
      </c>
      <c r="K46" s="49">
        <f t="shared" si="2"/>
        <v>17.3333333333333</v>
      </c>
      <c r="L46" s="50">
        <f t="shared" si="3"/>
        <v>18.5</v>
      </c>
    </row>
    <row r="47" spans="1:12">
      <c r="A47" s="28">
        <v>83109885</v>
      </c>
      <c r="B47" s="38" t="s">
        <v>101</v>
      </c>
      <c r="C47" s="38" t="s">
        <v>136</v>
      </c>
      <c r="D47" s="38" t="s">
        <v>137</v>
      </c>
      <c r="E47" s="28" t="s">
        <v>15</v>
      </c>
      <c r="F47" s="48" t="s">
        <v>20</v>
      </c>
      <c r="G47" s="28">
        <v>3</v>
      </c>
      <c r="H47" s="48">
        <v>12</v>
      </c>
      <c r="I47" s="48">
        <v>8</v>
      </c>
      <c r="J47" s="48">
        <v>17</v>
      </c>
      <c r="K47" s="49">
        <f t="shared" si="2"/>
        <v>12.3333333333333</v>
      </c>
      <c r="L47" s="50">
        <f t="shared" si="3"/>
        <v>14.5</v>
      </c>
    </row>
    <row r="48" spans="1:12">
      <c r="A48" s="28">
        <v>81996984</v>
      </c>
      <c r="B48" s="38" t="s">
        <v>138</v>
      </c>
      <c r="C48" s="38" t="s">
        <v>139</v>
      </c>
      <c r="D48" s="38" t="s">
        <v>140</v>
      </c>
      <c r="E48" s="28" t="s">
        <v>31</v>
      </c>
      <c r="F48" s="48" t="s">
        <v>16</v>
      </c>
      <c r="G48" s="28">
        <v>2</v>
      </c>
      <c r="H48" s="48">
        <v>17</v>
      </c>
      <c r="I48" s="48">
        <v>16</v>
      </c>
      <c r="J48" s="48">
        <v>11</v>
      </c>
      <c r="K48" s="49">
        <f t="shared" si="2"/>
        <v>14.6666666666667</v>
      </c>
      <c r="L48" s="50">
        <f t="shared" si="3"/>
        <v>16.5</v>
      </c>
    </row>
    <row r="49" spans="1:12">
      <c r="A49" s="28">
        <v>83040700</v>
      </c>
      <c r="B49" s="38" t="s">
        <v>141</v>
      </c>
      <c r="C49" s="38" t="s">
        <v>142</v>
      </c>
      <c r="D49" s="38" t="s">
        <v>62</v>
      </c>
      <c r="E49" s="28" t="s">
        <v>31</v>
      </c>
      <c r="F49" s="48" t="s">
        <v>27</v>
      </c>
      <c r="G49" s="28">
        <v>1</v>
      </c>
      <c r="H49" s="48">
        <v>19</v>
      </c>
      <c r="I49" s="48">
        <v>15</v>
      </c>
      <c r="J49" s="48">
        <v>10</v>
      </c>
      <c r="K49" s="49">
        <f t="shared" si="2"/>
        <v>14.6666666666667</v>
      </c>
      <c r="L49" s="50">
        <f t="shared" si="3"/>
        <v>17</v>
      </c>
    </row>
    <row r="50" spans="1:12">
      <c r="A50" s="28">
        <v>84175401</v>
      </c>
      <c r="B50" s="38" t="s">
        <v>143</v>
      </c>
      <c r="C50" s="38" t="s">
        <v>144</v>
      </c>
      <c r="D50" s="38" t="s">
        <v>81</v>
      </c>
      <c r="E50" s="28" t="s">
        <v>31</v>
      </c>
      <c r="F50" s="48" t="s">
        <v>20</v>
      </c>
      <c r="G50" s="28">
        <v>1</v>
      </c>
      <c r="H50" s="48">
        <v>8</v>
      </c>
      <c r="I50" s="48">
        <v>18</v>
      </c>
      <c r="J50" s="48">
        <v>17</v>
      </c>
      <c r="K50" s="49">
        <f t="shared" si="2"/>
        <v>14.3333333333333</v>
      </c>
      <c r="L50" s="50">
        <f t="shared" si="3"/>
        <v>17.5</v>
      </c>
    </row>
    <row r="51" spans="1:12">
      <c r="A51" s="28">
        <v>80438697</v>
      </c>
      <c r="B51" s="38" t="s">
        <v>145</v>
      </c>
      <c r="C51" s="38" t="s">
        <v>136</v>
      </c>
      <c r="D51" s="38" t="s">
        <v>78</v>
      </c>
      <c r="E51" s="28" t="s">
        <v>15</v>
      </c>
      <c r="F51" s="48" t="s">
        <v>16</v>
      </c>
      <c r="G51" s="28">
        <v>1</v>
      </c>
      <c r="H51" s="48">
        <v>19</v>
      </c>
      <c r="I51" s="48">
        <v>16</v>
      </c>
      <c r="J51" s="48">
        <v>7</v>
      </c>
      <c r="K51" s="49">
        <f t="shared" si="2"/>
        <v>14</v>
      </c>
      <c r="L51" s="50">
        <f t="shared" si="3"/>
        <v>17.5</v>
      </c>
    </row>
    <row r="52" spans="1:12">
      <c r="A52" s="28">
        <v>71248123</v>
      </c>
      <c r="B52" s="38" t="s">
        <v>146</v>
      </c>
      <c r="C52" s="38" t="s">
        <v>147</v>
      </c>
      <c r="D52" s="38" t="s">
        <v>148</v>
      </c>
      <c r="E52" s="28" t="s">
        <v>15</v>
      </c>
      <c r="F52" s="48" t="s">
        <v>16</v>
      </c>
      <c r="G52" s="28">
        <v>2</v>
      </c>
      <c r="H52" s="48">
        <v>12</v>
      </c>
      <c r="I52" s="48">
        <v>6</v>
      </c>
      <c r="J52" s="48">
        <v>8</v>
      </c>
      <c r="K52" s="49">
        <f t="shared" si="2"/>
        <v>8.66666666666667</v>
      </c>
      <c r="L52" s="50">
        <f t="shared" si="3"/>
        <v>10</v>
      </c>
    </row>
    <row r="53" spans="1:12">
      <c r="A53" s="28">
        <v>84805676</v>
      </c>
      <c r="B53" s="38" t="s">
        <v>149</v>
      </c>
      <c r="C53" s="38" t="s">
        <v>150</v>
      </c>
      <c r="D53" s="38" t="s">
        <v>151</v>
      </c>
      <c r="E53" s="28" t="s">
        <v>31</v>
      </c>
      <c r="F53" s="48" t="s">
        <v>16</v>
      </c>
      <c r="G53" s="28">
        <v>2</v>
      </c>
      <c r="H53" s="48">
        <v>19</v>
      </c>
      <c r="I53" s="48">
        <v>8</v>
      </c>
      <c r="J53" s="48">
        <v>12</v>
      </c>
      <c r="K53" s="49">
        <f t="shared" si="2"/>
        <v>13</v>
      </c>
      <c r="L53" s="50">
        <f t="shared" si="3"/>
        <v>15.5</v>
      </c>
    </row>
    <row r="54" spans="1:12">
      <c r="A54" s="28">
        <v>82144979</v>
      </c>
      <c r="B54" s="38" t="s">
        <v>152</v>
      </c>
      <c r="C54" s="38" t="s">
        <v>153</v>
      </c>
      <c r="D54" s="38" t="s">
        <v>154</v>
      </c>
      <c r="E54" s="28" t="s">
        <v>31</v>
      </c>
      <c r="F54" s="48" t="s">
        <v>20</v>
      </c>
      <c r="G54" s="28">
        <v>2</v>
      </c>
      <c r="H54" s="48">
        <v>14</v>
      </c>
      <c r="I54" s="48">
        <v>5</v>
      </c>
      <c r="J54" s="48">
        <v>6</v>
      </c>
      <c r="K54" s="49">
        <f t="shared" si="2"/>
        <v>8.33333333333333</v>
      </c>
      <c r="L54" s="50">
        <f t="shared" si="3"/>
        <v>10</v>
      </c>
    </row>
    <row r="55" spans="1:12">
      <c r="A55" s="28">
        <v>83019959</v>
      </c>
      <c r="B55" s="38" t="s">
        <v>155</v>
      </c>
      <c r="C55" s="38" t="s">
        <v>156</v>
      </c>
      <c r="D55" s="38" t="s">
        <v>157</v>
      </c>
      <c r="E55" s="28" t="s">
        <v>15</v>
      </c>
      <c r="F55" s="48" t="s">
        <v>20</v>
      </c>
      <c r="G55" s="28">
        <v>1</v>
      </c>
      <c r="H55" s="48">
        <v>20</v>
      </c>
      <c r="I55" s="48">
        <v>10</v>
      </c>
      <c r="J55" s="48">
        <v>12</v>
      </c>
      <c r="K55" s="49">
        <f t="shared" si="2"/>
        <v>14</v>
      </c>
      <c r="L55" s="50">
        <f t="shared" si="3"/>
        <v>16</v>
      </c>
    </row>
    <row r="56" spans="1:12">
      <c r="A56" s="28">
        <v>82706801</v>
      </c>
      <c r="B56" s="38" t="s">
        <v>158</v>
      </c>
      <c r="C56" s="38" t="s">
        <v>159</v>
      </c>
      <c r="D56" s="38" t="s">
        <v>90</v>
      </c>
      <c r="E56" s="28" t="s">
        <v>15</v>
      </c>
      <c r="F56" s="48" t="s">
        <v>20</v>
      </c>
      <c r="G56" s="28">
        <v>1</v>
      </c>
      <c r="H56" s="48">
        <v>19</v>
      </c>
      <c r="I56" s="48">
        <v>11</v>
      </c>
      <c r="J56" s="48">
        <v>12</v>
      </c>
      <c r="K56" s="49">
        <f t="shared" si="2"/>
        <v>14</v>
      </c>
      <c r="L56" s="50">
        <f t="shared" si="3"/>
        <v>15.5</v>
      </c>
    </row>
    <row r="57" spans="1:12">
      <c r="A57" s="28">
        <v>85793605</v>
      </c>
      <c r="B57" s="38" t="s">
        <v>160</v>
      </c>
      <c r="C57" s="38" t="s">
        <v>161</v>
      </c>
      <c r="D57" s="38" t="s">
        <v>162</v>
      </c>
      <c r="E57" s="28" t="s">
        <v>15</v>
      </c>
      <c r="F57" s="48" t="s">
        <v>20</v>
      </c>
      <c r="G57" s="28">
        <v>3</v>
      </c>
      <c r="H57" s="48">
        <v>19</v>
      </c>
      <c r="I57" s="48">
        <v>13</v>
      </c>
      <c r="J57" s="48">
        <v>16</v>
      </c>
      <c r="K57" s="49">
        <f t="shared" si="2"/>
        <v>16</v>
      </c>
      <c r="L57" s="50">
        <f t="shared" si="3"/>
        <v>17.5</v>
      </c>
    </row>
    <row r="58" spans="1:12">
      <c r="A58" s="28">
        <v>87466465</v>
      </c>
      <c r="B58" s="38" t="s">
        <v>163</v>
      </c>
      <c r="C58" s="38" t="s">
        <v>164</v>
      </c>
      <c r="D58" s="38" t="s">
        <v>165</v>
      </c>
      <c r="E58" s="28" t="s">
        <v>31</v>
      </c>
      <c r="F58" s="48" t="s">
        <v>27</v>
      </c>
      <c r="G58" s="28">
        <v>3</v>
      </c>
      <c r="H58" s="48">
        <v>20</v>
      </c>
      <c r="I58" s="48">
        <v>6</v>
      </c>
      <c r="J58" s="48">
        <v>10</v>
      </c>
      <c r="K58" s="49">
        <f t="shared" si="2"/>
        <v>12</v>
      </c>
      <c r="L58" s="50">
        <f t="shared" si="3"/>
        <v>15</v>
      </c>
    </row>
    <row r="59" spans="1:12">
      <c r="A59" s="28">
        <v>83185483</v>
      </c>
      <c r="B59" s="38" t="s">
        <v>166</v>
      </c>
      <c r="C59" s="38" t="s">
        <v>167</v>
      </c>
      <c r="D59" s="38" t="s">
        <v>168</v>
      </c>
      <c r="E59" s="28" t="s">
        <v>31</v>
      </c>
      <c r="F59" s="48" t="s">
        <v>16</v>
      </c>
      <c r="G59" s="28">
        <v>2</v>
      </c>
      <c r="H59" s="48">
        <v>9</v>
      </c>
      <c r="I59" s="48">
        <v>13</v>
      </c>
      <c r="J59" s="48">
        <v>7</v>
      </c>
      <c r="K59" s="49">
        <f t="shared" si="2"/>
        <v>9.66666666666667</v>
      </c>
      <c r="L59" s="50">
        <f t="shared" si="3"/>
        <v>11</v>
      </c>
    </row>
    <row r="60" spans="1:12">
      <c r="A60" s="28">
        <v>85138354</v>
      </c>
      <c r="B60" s="38" t="s">
        <v>131</v>
      </c>
      <c r="C60" s="38" t="s">
        <v>169</v>
      </c>
      <c r="D60" s="38" t="s">
        <v>78</v>
      </c>
      <c r="E60" s="28" t="s">
        <v>15</v>
      </c>
      <c r="F60" s="48" t="s">
        <v>27</v>
      </c>
      <c r="G60" s="28">
        <v>2</v>
      </c>
      <c r="H60" s="48">
        <v>15</v>
      </c>
      <c r="I60" s="48">
        <v>11</v>
      </c>
      <c r="J60" s="48">
        <v>12</v>
      </c>
      <c r="K60" s="49">
        <f t="shared" si="2"/>
        <v>12.6666666666667</v>
      </c>
      <c r="L60" s="50">
        <f t="shared" si="3"/>
        <v>13.5</v>
      </c>
    </row>
    <row r="61" spans="1:12">
      <c r="A61" s="28">
        <v>82423558</v>
      </c>
      <c r="B61" s="38" t="s">
        <v>170</v>
      </c>
      <c r="C61" s="38" t="s">
        <v>171</v>
      </c>
      <c r="D61" s="38" t="s">
        <v>172</v>
      </c>
      <c r="E61" s="28" t="s">
        <v>15</v>
      </c>
      <c r="F61" s="48" t="s">
        <v>16</v>
      </c>
      <c r="G61" s="28">
        <v>2</v>
      </c>
      <c r="H61" s="48">
        <v>9</v>
      </c>
      <c r="I61" s="48">
        <v>5</v>
      </c>
      <c r="J61" s="48">
        <v>20</v>
      </c>
      <c r="K61" s="49">
        <f t="shared" si="2"/>
        <v>11.3333333333333</v>
      </c>
      <c r="L61" s="50">
        <f t="shared" si="3"/>
        <v>14.5</v>
      </c>
    </row>
    <row r="62" spans="1:12">
      <c r="A62" s="28">
        <v>82468231</v>
      </c>
      <c r="B62" s="38" t="s">
        <v>173</v>
      </c>
      <c r="C62" s="38" t="s">
        <v>174</v>
      </c>
      <c r="D62" s="38" t="s">
        <v>175</v>
      </c>
      <c r="E62" s="28" t="s">
        <v>31</v>
      </c>
      <c r="F62" s="48" t="s">
        <v>20</v>
      </c>
      <c r="G62" s="28">
        <v>2</v>
      </c>
      <c r="H62" s="48">
        <v>19</v>
      </c>
      <c r="I62" s="48">
        <v>10</v>
      </c>
      <c r="J62" s="48">
        <v>6</v>
      </c>
      <c r="K62" s="49">
        <f t="shared" si="2"/>
        <v>11.6666666666667</v>
      </c>
      <c r="L62" s="50">
        <f t="shared" si="3"/>
        <v>14.5</v>
      </c>
    </row>
    <row r="63" spans="1:12">
      <c r="A63" s="28">
        <v>82848544</v>
      </c>
      <c r="B63" s="38" t="s">
        <v>176</v>
      </c>
      <c r="C63" s="38" t="s">
        <v>177</v>
      </c>
      <c r="D63" s="38" t="s">
        <v>178</v>
      </c>
      <c r="E63" s="28" t="s">
        <v>15</v>
      </c>
      <c r="F63" s="48" t="s">
        <v>20</v>
      </c>
      <c r="G63" s="28">
        <v>1</v>
      </c>
      <c r="H63" s="48">
        <v>19</v>
      </c>
      <c r="I63" s="48">
        <v>15</v>
      </c>
      <c r="J63" s="48">
        <v>12</v>
      </c>
      <c r="K63" s="49">
        <f t="shared" si="2"/>
        <v>15.3333333333333</v>
      </c>
      <c r="L63" s="50">
        <f t="shared" si="3"/>
        <v>17</v>
      </c>
    </row>
    <row r="64" spans="1:12">
      <c r="A64" s="28">
        <v>81259965</v>
      </c>
      <c r="B64" s="38" t="s">
        <v>179</v>
      </c>
      <c r="C64" s="38" t="s">
        <v>136</v>
      </c>
      <c r="D64" s="38" t="s">
        <v>180</v>
      </c>
      <c r="E64" s="28" t="s">
        <v>15</v>
      </c>
      <c r="F64" s="48" t="s">
        <v>16</v>
      </c>
      <c r="G64" s="28">
        <v>2</v>
      </c>
      <c r="H64" s="48">
        <v>19</v>
      </c>
      <c r="I64" s="48">
        <v>20</v>
      </c>
      <c r="J64" s="48">
        <v>15</v>
      </c>
      <c r="K64" s="49">
        <f t="shared" si="2"/>
        <v>18</v>
      </c>
      <c r="L64" s="50">
        <f t="shared" si="3"/>
        <v>19.5</v>
      </c>
    </row>
    <row r="65" spans="1:12">
      <c r="A65" s="28">
        <v>82200581</v>
      </c>
      <c r="B65" s="38" t="s">
        <v>181</v>
      </c>
      <c r="C65" s="38" t="s">
        <v>182</v>
      </c>
      <c r="D65" s="38" t="s">
        <v>183</v>
      </c>
      <c r="E65" s="28" t="s">
        <v>15</v>
      </c>
      <c r="F65" s="48" t="s">
        <v>20</v>
      </c>
      <c r="G65" s="28">
        <v>3</v>
      </c>
      <c r="H65" s="48">
        <v>17</v>
      </c>
      <c r="I65" s="48">
        <v>20</v>
      </c>
      <c r="J65" s="48">
        <v>19</v>
      </c>
      <c r="K65" s="49">
        <f t="shared" si="2"/>
        <v>18.6666666666667</v>
      </c>
      <c r="L65" s="50">
        <f t="shared" si="3"/>
        <v>19.5</v>
      </c>
    </row>
    <row r="66" spans="1:12">
      <c r="A66" s="28">
        <v>82499752</v>
      </c>
      <c r="B66" s="38" t="s">
        <v>184</v>
      </c>
      <c r="C66" s="38" t="s">
        <v>18</v>
      </c>
      <c r="D66" s="38" t="s">
        <v>185</v>
      </c>
      <c r="E66" s="28" t="s">
        <v>15</v>
      </c>
      <c r="F66" s="48" t="s">
        <v>27</v>
      </c>
      <c r="G66" s="28">
        <v>3</v>
      </c>
      <c r="H66" s="48">
        <v>5</v>
      </c>
      <c r="I66" s="48">
        <v>19</v>
      </c>
      <c r="J66" s="48">
        <v>5</v>
      </c>
      <c r="K66" s="49">
        <f t="shared" si="2"/>
        <v>9.66666666666667</v>
      </c>
      <c r="L66" s="50">
        <f t="shared" si="3"/>
        <v>12</v>
      </c>
    </row>
    <row r="67" spans="1:12">
      <c r="A67" s="28">
        <v>81136873</v>
      </c>
      <c r="B67" s="38" t="s">
        <v>186</v>
      </c>
      <c r="C67" s="38" t="s">
        <v>22</v>
      </c>
      <c r="D67" s="38" t="s">
        <v>187</v>
      </c>
      <c r="E67" s="28" t="s">
        <v>15</v>
      </c>
      <c r="F67" s="48" t="s">
        <v>16</v>
      </c>
      <c r="G67" s="28">
        <v>3</v>
      </c>
      <c r="H67" s="48">
        <v>11</v>
      </c>
      <c r="I67" s="48">
        <v>16</v>
      </c>
      <c r="J67" s="48">
        <v>10</v>
      </c>
      <c r="K67" s="49">
        <f t="shared" si="2"/>
        <v>12.3333333333333</v>
      </c>
      <c r="L67" s="50">
        <f t="shared" si="3"/>
        <v>13.5</v>
      </c>
    </row>
    <row r="68" spans="1:12">
      <c r="A68" s="28">
        <v>85618088</v>
      </c>
      <c r="B68" s="38" t="s">
        <v>61</v>
      </c>
      <c r="C68" s="38" t="s">
        <v>188</v>
      </c>
      <c r="D68" s="38" t="s">
        <v>189</v>
      </c>
      <c r="E68" s="28" t="s">
        <v>15</v>
      </c>
      <c r="F68" s="48" t="s">
        <v>16</v>
      </c>
      <c r="G68" s="28">
        <v>3</v>
      </c>
      <c r="H68" s="48">
        <v>10</v>
      </c>
      <c r="I68" s="48">
        <v>14</v>
      </c>
      <c r="J68" s="48">
        <v>19</v>
      </c>
      <c r="K68" s="49">
        <f t="shared" si="2"/>
        <v>14.3333333333333</v>
      </c>
      <c r="L68" s="50">
        <f t="shared" si="3"/>
        <v>16.5</v>
      </c>
    </row>
    <row r="69" spans="1:12">
      <c r="A69" s="28">
        <v>83232691</v>
      </c>
      <c r="B69" s="38" t="s">
        <v>190</v>
      </c>
      <c r="C69" s="38" t="s">
        <v>191</v>
      </c>
      <c r="D69" s="38" t="s">
        <v>67</v>
      </c>
      <c r="E69" s="28" t="s">
        <v>15</v>
      </c>
      <c r="F69" s="48" t="s">
        <v>16</v>
      </c>
      <c r="G69" s="28">
        <v>1</v>
      </c>
      <c r="H69" s="48">
        <v>19</v>
      </c>
      <c r="I69" s="48">
        <v>19</v>
      </c>
      <c r="J69" s="48">
        <v>5</v>
      </c>
      <c r="K69" s="49">
        <f t="shared" si="2"/>
        <v>14.3333333333333</v>
      </c>
      <c r="L69" s="50">
        <f t="shared" si="3"/>
        <v>19</v>
      </c>
    </row>
    <row r="70" spans="1:12">
      <c r="A70" s="28">
        <v>86534612</v>
      </c>
      <c r="B70" s="38" t="s">
        <v>192</v>
      </c>
      <c r="C70" s="38" t="s">
        <v>193</v>
      </c>
      <c r="D70" s="38" t="s">
        <v>194</v>
      </c>
      <c r="E70" s="28" t="s">
        <v>31</v>
      </c>
      <c r="F70" s="48" t="s">
        <v>27</v>
      </c>
      <c r="G70" s="28">
        <v>3</v>
      </c>
      <c r="H70" s="48">
        <v>9</v>
      </c>
      <c r="I70" s="48">
        <v>12</v>
      </c>
      <c r="J70" s="48">
        <v>12</v>
      </c>
      <c r="K70" s="49">
        <f t="shared" si="2"/>
        <v>11</v>
      </c>
      <c r="L70" s="50">
        <f t="shared" si="3"/>
        <v>12</v>
      </c>
    </row>
    <row r="71" spans="1:12">
      <c r="A71" s="28">
        <v>82251611</v>
      </c>
      <c r="B71" s="38" t="s">
        <v>195</v>
      </c>
      <c r="C71" s="38" t="s">
        <v>196</v>
      </c>
      <c r="D71" s="38" t="s">
        <v>180</v>
      </c>
      <c r="E71" s="28" t="s">
        <v>15</v>
      </c>
      <c r="F71" s="48" t="s">
        <v>27</v>
      </c>
      <c r="G71" s="28">
        <v>3</v>
      </c>
      <c r="H71" s="48">
        <v>12</v>
      </c>
      <c r="I71" s="48">
        <v>8</v>
      </c>
      <c r="J71" s="48">
        <v>10</v>
      </c>
      <c r="K71" s="49">
        <f t="shared" si="2"/>
        <v>10</v>
      </c>
      <c r="L71" s="50">
        <f t="shared" si="3"/>
        <v>11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selection activeCell="Q9" sqref="Q9"/>
    </sheetView>
  </sheetViews>
  <sheetFormatPr defaultColWidth="8.88888888888889" defaultRowHeight="14.4"/>
  <cols>
    <col min="1" max="1" width="16.1111111111111" customWidth="1"/>
    <col min="2" max="2" width="19.8888888888889" customWidth="1"/>
    <col min="3" max="3" width="20.5555555555556" customWidth="1"/>
    <col min="4" max="5" width="11.5555555555556" customWidth="1"/>
    <col min="6" max="6" width="10" customWidth="1"/>
    <col min="7" max="7" width="8.33333333333333" customWidth="1"/>
    <col min="8" max="10" width="8.44444444444444" customWidth="1"/>
    <col min="11" max="11" width="11.8888888888889" customWidth="1"/>
    <col min="12" max="12" width="13.2222222222222" customWidth="1"/>
  </cols>
  <sheetData>
    <row r="1" ht="32" customHeight="1" spans="1:2">
      <c r="A1" s="29" t="s">
        <v>197</v>
      </c>
      <c r="B1" s="30" t="s">
        <v>198</v>
      </c>
    </row>
    <row r="2" ht="25" customHeight="1" spans="1:4">
      <c r="A2" s="32" t="s">
        <v>199</v>
      </c>
      <c r="B2" s="33" t="s">
        <v>200</v>
      </c>
      <c r="D2" s="51" t="s">
        <v>201</v>
      </c>
    </row>
    <row r="3" ht="25" customHeight="1" spans="1:4">
      <c r="A3" s="32" t="s">
        <v>202</v>
      </c>
      <c r="B3" s="33" t="s">
        <v>203</v>
      </c>
      <c r="D3" s="52" t="s">
        <v>204</v>
      </c>
    </row>
    <row r="4" ht="25" customHeight="1" spans="1:2">
      <c r="A4" s="32" t="s">
        <v>205</v>
      </c>
      <c r="B4" s="33" t="s">
        <v>206</v>
      </c>
    </row>
    <row r="5" ht="25" customHeight="1" spans="1:2">
      <c r="A5" s="32" t="s">
        <v>207</v>
      </c>
      <c r="B5" s="33" t="s">
        <v>208</v>
      </c>
    </row>
    <row r="6" ht="25" customHeight="1"/>
    <row r="8" ht="25" customHeight="1" spans="1:12">
      <c r="A8" s="18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8" t="s">
        <v>9</v>
      </c>
      <c r="K8" s="18" t="s">
        <v>10</v>
      </c>
      <c r="L8" s="18" t="s">
        <v>11</v>
      </c>
    </row>
    <row r="9" ht="25" customHeight="1" spans="1:12">
      <c r="A9" s="18">
        <v>85746585</v>
      </c>
      <c r="B9" s="44" t="s">
        <v>12</v>
      </c>
      <c r="C9" s="44" t="s">
        <v>13</v>
      </c>
      <c r="D9" s="44" t="s">
        <v>14</v>
      </c>
      <c r="E9" s="18" t="s">
        <v>15</v>
      </c>
      <c r="F9" s="48" t="s">
        <v>16</v>
      </c>
      <c r="G9" s="18">
        <v>2</v>
      </c>
      <c r="H9" s="48">
        <v>18</v>
      </c>
      <c r="I9" s="48">
        <v>7</v>
      </c>
      <c r="J9" s="48">
        <v>15</v>
      </c>
      <c r="K9" s="36">
        <f t="shared" ref="K9:K72" si="0">AVERAGE(H9:J9)</f>
        <v>13.3333333333333</v>
      </c>
      <c r="L9" s="53">
        <f t="shared" ref="L9:L72" si="1">(SUM(H9:J9)-MIN(H9:J9))/(COUNTA(H9:J9)-1)</f>
        <v>16.5</v>
      </c>
    </row>
    <row r="10" ht="25" customHeight="1" spans="1:12">
      <c r="A10" s="18">
        <v>85504572</v>
      </c>
      <c r="B10" s="44" t="s">
        <v>17</v>
      </c>
      <c r="C10" s="44" t="s">
        <v>18</v>
      </c>
      <c r="D10" s="44" t="s">
        <v>19</v>
      </c>
      <c r="E10" s="18" t="s">
        <v>15</v>
      </c>
      <c r="F10" s="48" t="s">
        <v>20</v>
      </c>
      <c r="G10" s="18">
        <v>2</v>
      </c>
      <c r="H10" s="48">
        <v>15</v>
      </c>
      <c r="I10" s="48">
        <v>12</v>
      </c>
      <c r="J10" s="48">
        <v>10</v>
      </c>
      <c r="K10" s="36">
        <f t="shared" si="0"/>
        <v>12.3333333333333</v>
      </c>
      <c r="L10" s="53">
        <f t="shared" si="1"/>
        <v>13.5</v>
      </c>
    </row>
    <row r="11" ht="25" customHeight="1" spans="1:12">
      <c r="A11" s="18">
        <v>80915548</v>
      </c>
      <c r="B11" s="44" t="s">
        <v>21</v>
      </c>
      <c r="C11" s="44" t="s">
        <v>22</v>
      </c>
      <c r="D11" s="44" t="s">
        <v>23</v>
      </c>
      <c r="E11" s="18" t="s">
        <v>15</v>
      </c>
      <c r="F11" s="48" t="s">
        <v>20</v>
      </c>
      <c r="G11" s="18">
        <v>1</v>
      </c>
      <c r="H11" s="48">
        <v>13</v>
      </c>
      <c r="I11" s="48">
        <v>16</v>
      </c>
      <c r="J11" s="48">
        <v>17</v>
      </c>
      <c r="K11" s="36">
        <f t="shared" si="0"/>
        <v>15.3333333333333</v>
      </c>
      <c r="L11" s="53">
        <f t="shared" si="1"/>
        <v>16.5</v>
      </c>
    </row>
    <row r="12" ht="25" customHeight="1" spans="1:12">
      <c r="A12" s="18">
        <v>71789914</v>
      </c>
      <c r="B12" s="44" t="s">
        <v>24</v>
      </c>
      <c r="C12" s="44" t="s">
        <v>25</v>
      </c>
      <c r="D12" s="44" t="s">
        <v>26</v>
      </c>
      <c r="E12" s="18" t="s">
        <v>15</v>
      </c>
      <c r="F12" s="48" t="s">
        <v>27</v>
      </c>
      <c r="G12" s="18">
        <v>2</v>
      </c>
      <c r="H12" s="48">
        <v>19</v>
      </c>
      <c r="I12" s="48">
        <v>15</v>
      </c>
      <c r="J12" s="48">
        <v>20</v>
      </c>
      <c r="K12" s="36">
        <f t="shared" si="0"/>
        <v>18</v>
      </c>
      <c r="L12" s="53">
        <f t="shared" si="1"/>
        <v>19.5</v>
      </c>
    </row>
    <row r="13" ht="25" customHeight="1" spans="1:12">
      <c r="A13" s="18">
        <v>82691422</v>
      </c>
      <c r="B13" s="44" t="s">
        <v>28</v>
      </c>
      <c r="C13" s="44" t="s">
        <v>29</v>
      </c>
      <c r="D13" s="44" t="s">
        <v>30</v>
      </c>
      <c r="E13" s="18" t="s">
        <v>31</v>
      </c>
      <c r="F13" s="48" t="s">
        <v>16</v>
      </c>
      <c r="G13" s="18">
        <v>1</v>
      </c>
      <c r="H13" s="48">
        <v>10</v>
      </c>
      <c r="I13" s="48">
        <v>8</v>
      </c>
      <c r="J13" s="48">
        <v>14</v>
      </c>
      <c r="K13" s="36">
        <f t="shared" si="0"/>
        <v>10.6666666666667</v>
      </c>
      <c r="L13" s="53">
        <f t="shared" si="1"/>
        <v>12</v>
      </c>
    </row>
    <row r="14" ht="25" customHeight="1" spans="1:12">
      <c r="A14" s="18">
        <v>82797423</v>
      </c>
      <c r="B14" s="44" t="s">
        <v>32</v>
      </c>
      <c r="C14" s="44" t="s">
        <v>33</v>
      </c>
      <c r="D14" s="44" t="s">
        <v>34</v>
      </c>
      <c r="E14" s="18" t="s">
        <v>15</v>
      </c>
      <c r="F14" s="48" t="s">
        <v>20</v>
      </c>
      <c r="G14" s="18">
        <v>2</v>
      </c>
      <c r="H14" s="48">
        <v>7</v>
      </c>
      <c r="I14" s="48">
        <v>9</v>
      </c>
      <c r="J14" s="48">
        <v>12</v>
      </c>
      <c r="K14" s="36">
        <f t="shared" si="0"/>
        <v>9.33333333333333</v>
      </c>
      <c r="L14" s="53">
        <f t="shared" si="1"/>
        <v>10.5</v>
      </c>
    </row>
    <row r="15" ht="25" customHeight="1" spans="1:12">
      <c r="A15" s="18">
        <v>84053171</v>
      </c>
      <c r="B15" s="44" t="s">
        <v>35</v>
      </c>
      <c r="C15" s="44" t="s">
        <v>36</v>
      </c>
      <c r="D15" s="44" t="s">
        <v>37</v>
      </c>
      <c r="E15" s="18" t="s">
        <v>31</v>
      </c>
      <c r="F15" s="48" t="s">
        <v>20</v>
      </c>
      <c r="G15" s="18">
        <v>3</v>
      </c>
      <c r="H15" s="48">
        <v>6</v>
      </c>
      <c r="I15" s="48">
        <v>13</v>
      </c>
      <c r="J15" s="48">
        <v>19</v>
      </c>
      <c r="K15" s="36">
        <f t="shared" si="0"/>
        <v>12.6666666666667</v>
      </c>
      <c r="L15" s="53">
        <f t="shared" si="1"/>
        <v>16</v>
      </c>
    </row>
    <row r="16" ht="25" customHeight="1" spans="1:12">
      <c r="A16" s="18">
        <v>82175934</v>
      </c>
      <c r="B16" s="44" t="s">
        <v>38</v>
      </c>
      <c r="C16" s="44" t="s">
        <v>39</v>
      </c>
      <c r="D16" s="44" t="s">
        <v>40</v>
      </c>
      <c r="E16" s="18" t="s">
        <v>31</v>
      </c>
      <c r="F16" s="48" t="s">
        <v>20</v>
      </c>
      <c r="G16" s="18">
        <v>2</v>
      </c>
      <c r="H16" s="48">
        <v>17</v>
      </c>
      <c r="I16" s="48">
        <v>18</v>
      </c>
      <c r="J16" s="48">
        <v>15</v>
      </c>
      <c r="K16" s="36">
        <f t="shared" si="0"/>
        <v>16.6666666666667</v>
      </c>
      <c r="L16" s="53">
        <f t="shared" si="1"/>
        <v>17.5</v>
      </c>
    </row>
    <row r="17" ht="25" customHeight="1" spans="1:12">
      <c r="A17" s="18">
        <v>84220492</v>
      </c>
      <c r="B17" s="44" t="s">
        <v>41</v>
      </c>
      <c r="C17" s="44" t="s">
        <v>42</v>
      </c>
      <c r="D17" s="44" t="s">
        <v>43</v>
      </c>
      <c r="E17" s="18" t="s">
        <v>31</v>
      </c>
      <c r="F17" s="48" t="s">
        <v>16</v>
      </c>
      <c r="G17" s="18">
        <v>1</v>
      </c>
      <c r="H17" s="48">
        <v>5</v>
      </c>
      <c r="I17" s="48">
        <v>5</v>
      </c>
      <c r="J17" s="48">
        <v>15</v>
      </c>
      <c r="K17" s="36">
        <f t="shared" si="0"/>
        <v>8.33333333333333</v>
      </c>
      <c r="L17" s="53">
        <f t="shared" si="1"/>
        <v>10</v>
      </c>
    </row>
    <row r="18" ht="25" customHeight="1" spans="1:12">
      <c r="A18" s="18">
        <v>83268544</v>
      </c>
      <c r="B18" s="44" t="s">
        <v>44</v>
      </c>
      <c r="C18" s="44" t="s">
        <v>45</v>
      </c>
      <c r="D18" s="44" t="s">
        <v>46</v>
      </c>
      <c r="E18" s="18" t="s">
        <v>31</v>
      </c>
      <c r="F18" s="48" t="s">
        <v>20</v>
      </c>
      <c r="G18" s="18">
        <v>1</v>
      </c>
      <c r="H18" s="48">
        <v>10</v>
      </c>
      <c r="I18" s="48">
        <v>11</v>
      </c>
      <c r="J18" s="48">
        <v>9</v>
      </c>
      <c r="K18" s="36">
        <f t="shared" si="0"/>
        <v>10</v>
      </c>
      <c r="L18" s="53">
        <f t="shared" si="1"/>
        <v>10.5</v>
      </c>
    </row>
    <row r="19" ht="25" customHeight="1" spans="1:12">
      <c r="A19" s="18">
        <v>30180836</v>
      </c>
      <c r="B19" s="44" t="s">
        <v>47</v>
      </c>
      <c r="C19" s="44" t="s">
        <v>48</v>
      </c>
      <c r="D19" s="44" t="s">
        <v>49</v>
      </c>
      <c r="E19" s="18" t="s">
        <v>15</v>
      </c>
      <c r="F19" s="48" t="s">
        <v>27</v>
      </c>
      <c r="G19" s="18">
        <v>2</v>
      </c>
      <c r="H19" s="48">
        <v>18</v>
      </c>
      <c r="I19" s="48">
        <v>10</v>
      </c>
      <c r="J19" s="48">
        <v>7</v>
      </c>
      <c r="K19" s="36">
        <f t="shared" si="0"/>
        <v>11.6666666666667</v>
      </c>
      <c r="L19" s="53">
        <f t="shared" si="1"/>
        <v>14</v>
      </c>
    </row>
    <row r="20" ht="25" customHeight="1" spans="1:12">
      <c r="A20" s="18">
        <v>86131240</v>
      </c>
      <c r="B20" s="44" t="s">
        <v>50</v>
      </c>
      <c r="C20" s="44" t="s">
        <v>51</v>
      </c>
      <c r="D20" s="44" t="s">
        <v>52</v>
      </c>
      <c r="E20" s="18" t="s">
        <v>15</v>
      </c>
      <c r="F20" s="48" t="s">
        <v>16</v>
      </c>
      <c r="G20" s="18">
        <v>3</v>
      </c>
      <c r="H20" s="48">
        <v>17</v>
      </c>
      <c r="I20" s="48">
        <v>6</v>
      </c>
      <c r="J20" s="48">
        <v>18</v>
      </c>
      <c r="K20" s="36">
        <f t="shared" si="0"/>
        <v>13.6666666666667</v>
      </c>
      <c r="L20" s="53">
        <f t="shared" si="1"/>
        <v>17.5</v>
      </c>
    </row>
    <row r="21" ht="25" customHeight="1" spans="1:12">
      <c r="A21" s="18">
        <v>82924236</v>
      </c>
      <c r="B21" s="44" t="s">
        <v>53</v>
      </c>
      <c r="C21" s="44" t="s">
        <v>54</v>
      </c>
      <c r="D21" s="44" t="s">
        <v>55</v>
      </c>
      <c r="E21" s="18" t="s">
        <v>15</v>
      </c>
      <c r="F21" s="48" t="s">
        <v>27</v>
      </c>
      <c r="G21" s="18">
        <v>1</v>
      </c>
      <c r="H21" s="48">
        <v>9</v>
      </c>
      <c r="I21" s="48">
        <v>15</v>
      </c>
      <c r="J21" s="48">
        <v>6</v>
      </c>
      <c r="K21" s="36">
        <f t="shared" si="0"/>
        <v>10</v>
      </c>
      <c r="L21" s="53">
        <f t="shared" si="1"/>
        <v>12</v>
      </c>
    </row>
    <row r="22" ht="25" customHeight="1" spans="1:12">
      <c r="A22" s="18">
        <v>82749142</v>
      </c>
      <c r="B22" s="44" t="s">
        <v>56</v>
      </c>
      <c r="C22" s="44" t="s">
        <v>18</v>
      </c>
      <c r="D22" s="44" t="s">
        <v>23</v>
      </c>
      <c r="E22" s="18" t="s">
        <v>15</v>
      </c>
      <c r="F22" s="48" t="s">
        <v>16</v>
      </c>
      <c r="G22" s="18">
        <v>2</v>
      </c>
      <c r="H22" s="48">
        <v>8</v>
      </c>
      <c r="I22" s="48">
        <v>13</v>
      </c>
      <c r="J22" s="48">
        <v>13</v>
      </c>
      <c r="K22" s="36">
        <f t="shared" si="0"/>
        <v>11.3333333333333</v>
      </c>
      <c r="L22" s="53">
        <f t="shared" si="1"/>
        <v>13</v>
      </c>
    </row>
    <row r="23" ht="25" customHeight="1" spans="1:12">
      <c r="A23" s="18">
        <v>82555151</v>
      </c>
      <c r="B23" s="44" t="s">
        <v>57</v>
      </c>
      <c r="C23" s="44" t="s">
        <v>58</v>
      </c>
      <c r="D23" s="44" t="s">
        <v>59</v>
      </c>
      <c r="E23" s="18" t="s">
        <v>15</v>
      </c>
      <c r="F23" s="48" t="s">
        <v>27</v>
      </c>
      <c r="G23" s="18">
        <v>2</v>
      </c>
      <c r="H23" s="48">
        <v>20</v>
      </c>
      <c r="I23" s="48">
        <v>9</v>
      </c>
      <c r="J23" s="48">
        <v>13</v>
      </c>
      <c r="K23" s="36">
        <f t="shared" si="0"/>
        <v>14</v>
      </c>
      <c r="L23" s="53">
        <f t="shared" si="1"/>
        <v>16.5</v>
      </c>
    </row>
    <row r="24" ht="25" customHeight="1" spans="1:12">
      <c r="A24" s="18">
        <v>82683429</v>
      </c>
      <c r="B24" s="44" t="s">
        <v>60</v>
      </c>
      <c r="C24" s="44" t="s">
        <v>61</v>
      </c>
      <c r="D24" s="44" t="s">
        <v>62</v>
      </c>
      <c r="E24" s="18" t="s">
        <v>31</v>
      </c>
      <c r="F24" s="48" t="s">
        <v>27</v>
      </c>
      <c r="G24" s="18">
        <v>1</v>
      </c>
      <c r="H24" s="48">
        <v>18</v>
      </c>
      <c r="I24" s="48">
        <v>14</v>
      </c>
      <c r="J24" s="48">
        <v>11</v>
      </c>
      <c r="K24" s="36">
        <f t="shared" si="0"/>
        <v>14.3333333333333</v>
      </c>
      <c r="L24" s="53">
        <f t="shared" si="1"/>
        <v>16</v>
      </c>
    </row>
    <row r="25" ht="25" customHeight="1" spans="1:12">
      <c r="A25" s="18">
        <v>84131171</v>
      </c>
      <c r="B25" s="44" t="s">
        <v>63</v>
      </c>
      <c r="C25" s="44" t="s">
        <v>61</v>
      </c>
      <c r="D25" s="44" t="s">
        <v>64</v>
      </c>
      <c r="E25" s="18" t="s">
        <v>31</v>
      </c>
      <c r="F25" s="48" t="s">
        <v>20</v>
      </c>
      <c r="G25" s="18">
        <v>3</v>
      </c>
      <c r="H25" s="48">
        <v>19</v>
      </c>
      <c r="I25" s="48">
        <v>5</v>
      </c>
      <c r="J25" s="48">
        <v>15</v>
      </c>
      <c r="K25" s="36">
        <f t="shared" si="0"/>
        <v>13</v>
      </c>
      <c r="L25" s="53">
        <f t="shared" si="1"/>
        <v>17</v>
      </c>
    </row>
    <row r="26" ht="25" customHeight="1" spans="1:12">
      <c r="A26" s="18">
        <v>81696820</v>
      </c>
      <c r="B26" s="44" t="s">
        <v>65</v>
      </c>
      <c r="C26" s="44" t="s">
        <v>66</v>
      </c>
      <c r="D26" s="44" t="s">
        <v>67</v>
      </c>
      <c r="E26" s="18" t="s">
        <v>15</v>
      </c>
      <c r="F26" s="48" t="s">
        <v>20</v>
      </c>
      <c r="G26" s="18">
        <v>3</v>
      </c>
      <c r="H26" s="48">
        <v>11</v>
      </c>
      <c r="I26" s="48">
        <v>9</v>
      </c>
      <c r="J26" s="48">
        <v>19</v>
      </c>
      <c r="K26" s="36">
        <f t="shared" si="0"/>
        <v>13</v>
      </c>
      <c r="L26" s="53">
        <f t="shared" si="1"/>
        <v>15</v>
      </c>
    </row>
    <row r="27" ht="25" customHeight="1" spans="1:12">
      <c r="A27" s="18">
        <v>81477491</v>
      </c>
      <c r="B27" s="44" t="s">
        <v>68</v>
      </c>
      <c r="C27" s="44" t="s">
        <v>69</v>
      </c>
      <c r="D27" s="44" t="s">
        <v>70</v>
      </c>
      <c r="E27" s="18" t="s">
        <v>31</v>
      </c>
      <c r="F27" s="48" t="s">
        <v>27</v>
      </c>
      <c r="G27" s="18">
        <v>2</v>
      </c>
      <c r="H27" s="48">
        <v>15</v>
      </c>
      <c r="I27" s="48">
        <v>5</v>
      </c>
      <c r="J27" s="48">
        <v>7</v>
      </c>
      <c r="K27" s="36">
        <f t="shared" si="0"/>
        <v>9</v>
      </c>
      <c r="L27" s="53">
        <f t="shared" si="1"/>
        <v>11</v>
      </c>
    </row>
    <row r="28" ht="25" customHeight="1" spans="1:12">
      <c r="A28" s="18">
        <v>81487108</v>
      </c>
      <c r="B28" s="44" t="s">
        <v>71</v>
      </c>
      <c r="C28" s="44" t="s">
        <v>63</v>
      </c>
      <c r="D28" s="44" t="s">
        <v>72</v>
      </c>
      <c r="E28" s="18" t="s">
        <v>31</v>
      </c>
      <c r="F28" s="48" t="s">
        <v>20</v>
      </c>
      <c r="G28" s="18">
        <v>2</v>
      </c>
      <c r="H28" s="48">
        <v>5</v>
      </c>
      <c r="I28" s="48">
        <v>8</v>
      </c>
      <c r="J28" s="48">
        <v>5</v>
      </c>
      <c r="K28" s="36">
        <f t="shared" si="0"/>
        <v>6</v>
      </c>
      <c r="L28" s="53">
        <f t="shared" si="1"/>
        <v>6.5</v>
      </c>
    </row>
    <row r="29" ht="25" customHeight="1" spans="1:12">
      <c r="A29" s="18">
        <v>82712361</v>
      </c>
      <c r="B29" s="44" t="s">
        <v>33</v>
      </c>
      <c r="C29" s="44" t="s">
        <v>73</v>
      </c>
      <c r="D29" s="44" t="s">
        <v>74</v>
      </c>
      <c r="E29" s="18" t="s">
        <v>31</v>
      </c>
      <c r="F29" s="48" t="s">
        <v>27</v>
      </c>
      <c r="G29" s="18">
        <v>2</v>
      </c>
      <c r="H29" s="48">
        <v>13</v>
      </c>
      <c r="I29" s="48">
        <v>18</v>
      </c>
      <c r="J29" s="48">
        <v>20</v>
      </c>
      <c r="K29" s="36">
        <f t="shared" si="0"/>
        <v>17</v>
      </c>
      <c r="L29" s="53">
        <f t="shared" si="1"/>
        <v>19</v>
      </c>
    </row>
    <row r="30" ht="25" customHeight="1" spans="1:12">
      <c r="A30" s="18">
        <v>81701603</v>
      </c>
      <c r="B30" s="44" t="s">
        <v>53</v>
      </c>
      <c r="C30" s="44" t="s">
        <v>32</v>
      </c>
      <c r="D30" s="44" t="s">
        <v>75</v>
      </c>
      <c r="E30" s="18" t="s">
        <v>15</v>
      </c>
      <c r="F30" s="48" t="s">
        <v>20</v>
      </c>
      <c r="G30" s="18">
        <v>3</v>
      </c>
      <c r="H30" s="48">
        <v>10</v>
      </c>
      <c r="I30" s="48">
        <v>14</v>
      </c>
      <c r="J30" s="48">
        <v>12</v>
      </c>
      <c r="K30" s="36">
        <f t="shared" si="0"/>
        <v>12</v>
      </c>
      <c r="L30" s="53">
        <f t="shared" si="1"/>
        <v>13</v>
      </c>
    </row>
    <row r="31" ht="25" customHeight="1" spans="1:12">
      <c r="A31" s="18">
        <v>82945498</v>
      </c>
      <c r="B31" s="44" t="s">
        <v>76</v>
      </c>
      <c r="C31" s="44" t="s">
        <v>77</v>
      </c>
      <c r="D31" s="44" t="s">
        <v>78</v>
      </c>
      <c r="E31" s="18" t="s">
        <v>15</v>
      </c>
      <c r="F31" s="48" t="s">
        <v>27</v>
      </c>
      <c r="G31" s="18">
        <v>3</v>
      </c>
      <c r="H31" s="48">
        <v>20</v>
      </c>
      <c r="I31" s="48">
        <v>5</v>
      </c>
      <c r="J31" s="48">
        <v>7</v>
      </c>
      <c r="K31" s="36">
        <f t="shared" si="0"/>
        <v>10.6666666666667</v>
      </c>
      <c r="L31" s="53">
        <f t="shared" si="1"/>
        <v>13.5</v>
      </c>
    </row>
    <row r="32" ht="25" customHeight="1" spans="1:12">
      <c r="A32" s="18">
        <v>81532836</v>
      </c>
      <c r="B32" s="44" t="s">
        <v>79</v>
      </c>
      <c r="C32" s="44" t="s">
        <v>80</v>
      </c>
      <c r="D32" s="44" t="s">
        <v>81</v>
      </c>
      <c r="E32" s="18" t="s">
        <v>31</v>
      </c>
      <c r="F32" s="48" t="s">
        <v>16</v>
      </c>
      <c r="G32" s="18">
        <v>1</v>
      </c>
      <c r="H32" s="48">
        <v>6</v>
      </c>
      <c r="I32" s="48">
        <v>15</v>
      </c>
      <c r="J32" s="48">
        <v>11</v>
      </c>
      <c r="K32" s="36">
        <f t="shared" si="0"/>
        <v>10.6666666666667</v>
      </c>
      <c r="L32" s="53">
        <f t="shared" si="1"/>
        <v>13</v>
      </c>
    </row>
    <row r="33" ht="25" customHeight="1" spans="1:12">
      <c r="A33" s="18">
        <v>80561267</v>
      </c>
      <c r="B33" s="44" t="s">
        <v>82</v>
      </c>
      <c r="C33" s="44" t="s">
        <v>83</v>
      </c>
      <c r="D33" s="44" t="s">
        <v>84</v>
      </c>
      <c r="E33" s="18" t="s">
        <v>15</v>
      </c>
      <c r="F33" s="48" t="s">
        <v>20</v>
      </c>
      <c r="G33" s="18">
        <v>3</v>
      </c>
      <c r="H33" s="48">
        <v>20</v>
      </c>
      <c r="I33" s="48">
        <v>16</v>
      </c>
      <c r="J33" s="48">
        <v>15</v>
      </c>
      <c r="K33" s="36">
        <f t="shared" si="0"/>
        <v>17</v>
      </c>
      <c r="L33" s="53">
        <f t="shared" si="1"/>
        <v>18</v>
      </c>
    </row>
    <row r="34" ht="25" customHeight="1" spans="1:12">
      <c r="A34" s="18">
        <v>80673740</v>
      </c>
      <c r="B34" s="44" t="s">
        <v>85</v>
      </c>
      <c r="C34" s="44" t="s">
        <v>86</v>
      </c>
      <c r="D34" s="44" t="s">
        <v>87</v>
      </c>
      <c r="E34" s="18" t="s">
        <v>15</v>
      </c>
      <c r="F34" s="48" t="s">
        <v>16</v>
      </c>
      <c r="G34" s="18">
        <v>2</v>
      </c>
      <c r="H34" s="48">
        <v>20</v>
      </c>
      <c r="I34" s="48">
        <v>6</v>
      </c>
      <c r="J34" s="48">
        <v>10</v>
      </c>
      <c r="K34" s="36">
        <f t="shared" si="0"/>
        <v>12</v>
      </c>
      <c r="L34" s="53">
        <f t="shared" si="1"/>
        <v>15</v>
      </c>
    </row>
    <row r="35" ht="25" customHeight="1" spans="1:12">
      <c r="A35" s="18">
        <v>83860956</v>
      </c>
      <c r="B35" s="44" t="s">
        <v>88</v>
      </c>
      <c r="C35" s="44" t="s">
        <v>89</v>
      </c>
      <c r="D35" s="44" t="s">
        <v>90</v>
      </c>
      <c r="E35" s="18" t="s">
        <v>15</v>
      </c>
      <c r="F35" s="48" t="s">
        <v>16</v>
      </c>
      <c r="G35" s="18">
        <v>3</v>
      </c>
      <c r="H35" s="48">
        <v>19</v>
      </c>
      <c r="I35" s="48">
        <v>6</v>
      </c>
      <c r="J35" s="48">
        <v>6</v>
      </c>
      <c r="K35" s="36">
        <f t="shared" si="0"/>
        <v>10.3333333333333</v>
      </c>
      <c r="L35" s="53">
        <f t="shared" si="1"/>
        <v>12.5</v>
      </c>
    </row>
    <row r="36" ht="25" customHeight="1" spans="1:12">
      <c r="A36" s="18">
        <v>83619953</v>
      </c>
      <c r="B36" s="44" t="s">
        <v>91</v>
      </c>
      <c r="C36" s="44" t="s">
        <v>92</v>
      </c>
      <c r="D36" s="44" t="s">
        <v>93</v>
      </c>
      <c r="E36" s="18" t="s">
        <v>31</v>
      </c>
      <c r="F36" s="48" t="s">
        <v>20</v>
      </c>
      <c r="G36" s="18">
        <v>3</v>
      </c>
      <c r="H36" s="48">
        <v>6</v>
      </c>
      <c r="I36" s="48">
        <v>6</v>
      </c>
      <c r="J36" s="48">
        <v>8</v>
      </c>
      <c r="K36" s="36">
        <f t="shared" si="0"/>
        <v>6.66666666666667</v>
      </c>
      <c r="L36" s="53">
        <f t="shared" si="1"/>
        <v>7</v>
      </c>
    </row>
    <row r="37" ht="25" customHeight="1" spans="1:12">
      <c r="A37" s="18">
        <v>87225636</v>
      </c>
      <c r="B37" s="44" t="s">
        <v>94</v>
      </c>
      <c r="C37" s="44" t="s">
        <v>95</v>
      </c>
      <c r="D37" s="44" t="s">
        <v>96</v>
      </c>
      <c r="E37" s="18" t="s">
        <v>31</v>
      </c>
      <c r="F37" s="48" t="s">
        <v>27</v>
      </c>
      <c r="G37" s="18">
        <v>2</v>
      </c>
      <c r="H37" s="48">
        <v>20</v>
      </c>
      <c r="I37" s="48">
        <v>13</v>
      </c>
      <c r="J37" s="48">
        <v>17</v>
      </c>
      <c r="K37" s="36">
        <f t="shared" si="0"/>
        <v>16.6666666666667</v>
      </c>
      <c r="L37" s="53">
        <f t="shared" si="1"/>
        <v>18.5</v>
      </c>
    </row>
    <row r="38" ht="25" customHeight="1" spans="1:12">
      <c r="A38" s="18">
        <v>82609142</v>
      </c>
      <c r="B38" s="44" t="s">
        <v>97</v>
      </c>
      <c r="C38" s="44" t="s">
        <v>98</v>
      </c>
      <c r="D38" s="44" t="s">
        <v>99</v>
      </c>
      <c r="E38" s="18" t="s">
        <v>15</v>
      </c>
      <c r="F38" s="48" t="s">
        <v>16</v>
      </c>
      <c r="G38" s="18">
        <v>1</v>
      </c>
      <c r="H38" s="48">
        <v>7</v>
      </c>
      <c r="I38" s="48">
        <v>8</v>
      </c>
      <c r="J38" s="48">
        <v>8</v>
      </c>
      <c r="K38" s="36">
        <f t="shared" si="0"/>
        <v>7.66666666666667</v>
      </c>
      <c r="L38" s="53">
        <f t="shared" si="1"/>
        <v>8</v>
      </c>
    </row>
    <row r="39" ht="25" customHeight="1" spans="1:12">
      <c r="A39" s="18">
        <v>83671349</v>
      </c>
      <c r="B39" s="44" t="s">
        <v>100</v>
      </c>
      <c r="C39" s="44" t="s">
        <v>101</v>
      </c>
      <c r="D39" s="44" t="s">
        <v>102</v>
      </c>
      <c r="E39" s="18" t="s">
        <v>15</v>
      </c>
      <c r="F39" s="48" t="s">
        <v>27</v>
      </c>
      <c r="G39" s="18">
        <v>1</v>
      </c>
      <c r="H39" s="48">
        <v>10</v>
      </c>
      <c r="I39" s="48">
        <v>11</v>
      </c>
      <c r="J39" s="48">
        <v>19</v>
      </c>
      <c r="K39" s="36">
        <f t="shared" si="0"/>
        <v>13.3333333333333</v>
      </c>
      <c r="L39" s="53">
        <f t="shared" si="1"/>
        <v>15</v>
      </c>
    </row>
    <row r="40" ht="25" customHeight="1" spans="1:12">
      <c r="A40" s="18">
        <v>80360200</v>
      </c>
      <c r="B40" s="44" t="s">
        <v>103</v>
      </c>
      <c r="C40" s="44" t="s">
        <v>63</v>
      </c>
      <c r="D40" s="44" t="s">
        <v>104</v>
      </c>
      <c r="E40" s="18" t="s">
        <v>31</v>
      </c>
      <c r="F40" s="48" t="s">
        <v>16</v>
      </c>
      <c r="G40" s="18">
        <v>1</v>
      </c>
      <c r="H40" s="48">
        <v>5</v>
      </c>
      <c r="I40" s="48">
        <v>11</v>
      </c>
      <c r="J40" s="48">
        <v>16</v>
      </c>
      <c r="K40" s="36">
        <f t="shared" si="0"/>
        <v>10.6666666666667</v>
      </c>
      <c r="L40" s="53">
        <f t="shared" si="1"/>
        <v>13.5</v>
      </c>
    </row>
    <row r="41" ht="25" customHeight="1" spans="1:12">
      <c r="A41" s="18">
        <v>83464689</v>
      </c>
      <c r="B41" s="44" t="s">
        <v>105</v>
      </c>
      <c r="C41" s="44" t="s">
        <v>106</v>
      </c>
      <c r="D41" s="44" t="s">
        <v>107</v>
      </c>
      <c r="E41" s="18" t="s">
        <v>31</v>
      </c>
      <c r="F41" s="48" t="s">
        <v>20</v>
      </c>
      <c r="G41" s="18">
        <v>2</v>
      </c>
      <c r="H41" s="48">
        <v>20</v>
      </c>
      <c r="I41" s="48">
        <v>9</v>
      </c>
      <c r="J41" s="48">
        <v>13</v>
      </c>
      <c r="K41" s="36">
        <f t="shared" si="0"/>
        <v>14</v>
      </c>
      <c r="L41" s="53">
        <f t="shared" si="1"/>
        <v>16.5</v>
      </c>
    </row>
    <row r="42" ht="25" customHeight="1" spans="1:12">
      <c r="A42" s="18">
        <v>86390379</v>
      </c>
      <c r="B42" s="44" t="s">
        <v>108</v>
      </c>
      <c r="C42" s="44" t="s">
        <v>45</v>
      </c>
      <c r="D42" s="44" t="s">
        <v>109</v>
      </c>
      <c r="E42" s="18" t="s">
        <v>15</v>
      </c>
      <c r="F42" s="48" t="s">
        <v>20</v>
      </c>
      <c r="G42" s="18">
        <v>1</v>
      </c>
      <c r="H42" s="48">
        <v>15</v>
      </c>
      <c r="I42" s="48">
        <v>5</v>
      </c>
      <c r="J42" s="48">
        <v>9</v>
      </c>
      <c r="K42" s="36">
        <f t="shared" si="0"/>
        <v>9.66666666666667</v>
      </c>
      <c r="L42" s="53">
        <f t="shared" si="1"/>
        <v>12</v>
      </c>
    </row>
    <row r="43" ht="25" customHeight="1" spans="1:12">
      <c r="A43" s="18">
        <v>86824675</v>
      </c>
      <c r="B43" s="44" t="s">
        <v>110</v>
      </c>
      <c r="C43" s="44" t="s">
        <v>51</v>
      </c>
      <c r="D43" s="44" t="s">
        <v>55</v>
      </c>
      <c r="E43" s="18" t="s">
        <v>15</v>
      </c>
      <c r="F43" s="48" t="s">
        <v>16</v>
      </c>
      <c r="G43" s="18">
        <v>1</v>
      </c>
      <c r="H43" s="48">
        <v>11</v>
      </c>
      <c r="I43" s="48">
        <v>11</v>
      </c>
      <c r="J43" s="48">
        <v>13</v>
      </c>
      <c r="K43" s="36">
        <f t="shared" si="0"/>
        <v>11.6666666666667</v>
      </c>
      <c r="L43" s="53">
        <f t="shared" si="1"/>
        <v>12</v>
      </c>
    </row>
    <row r="44" ht="25" customHeight="1" spans="1:12">
      <c r="A44" s="18">
        <v>86614697</v>
      </c>
      <c r="B44" s="44" t="s">
        <v>98</v>
      </c>
      <c r="C44" s="44" t="s">
        <v>111</v>
      </c>
      <c r="D44" s="44" t="s">
        <v>112</v>
      </c>
      <c r="E44" s="18" t="s">
        <v>15</v>
      </c>
      <c r="F44" s="48" t="s">
        <v>27</v>
      </c>
      <c r="G44" s="18">
        <v>1</v>
      </c>
      <c r="H44" s="48">
        <v>9</v>
      </c>
      <c r="I44" s="48">
        <v>20</v>
      </c>
      <c r="J44" s="48">
        <v>13</v>
      </c>
      <c r="K44" s="36">
        <f t="shared" si="0"/>
        <v>14</v>
      </c>
      <c r="L44" s="53">
        <f t="shared" si="1"/>
        <v>16.5</v>
      </c>
    </row>
    <row r="45" ht="25" customHeight="1" spans="1:12">
      <c r="A45" s="18">
        <v>85343785</v>
      </c>
      <c r="B45" s="44" t="s">
        <v>113</v>
      </c>
      <c r="C45" s="44" t="s">
        <v>114</v>
      </c>
      <c r="D45" s="44" t="s">
        <v>115</v>
      </c>
      <c r="E45" s="18" t="s">
        <v>31</v>
      </c>
      <c r="F45" s="48" t="s">
        <v>27</v>
      </c>
      <c r="G45" s="18">
        <v>3</v>
      </c>
      <c r="H45" s="48">
        <v>11</v>
      </c>
      <c r="I45" s="48">
        <v>20</v>
      </c>
      <c r="J45" s="48">
        <v>20</v>
      </c>
      <c r="K45" s="36">
        <f t="shared" si="0"/>
        <v>17</v>
      </c>
      <c r="L45" s="53">
        <f t="shared" si="1"/>
        <v>20</v>
      </c>
    </row>
    <row r="46" ht="25" customHeight="1" spans="1:12">
      <c r="A46" s="18">
        <v>82661183</v>
      </c>
      <c r="B46" s="44" t="s">
        <v>116</v>
      </c>
      <c r="C46" s="44" t="s">
        <v>117</v>
      </c>
      <c r="D46" s="44" t="s">
        <v>14</v>
      </c>
      <c r="E46" s="18" t="s">
        <v>15</v>
      </c>
      <c r="F46" s="48" t="s">
        <v>16</v>
      </c>
      <c r="G46" s="18">
        <v>2</v>
      </c>
      <c r="H46" s="48">
        <v>16</v>
      </c>
      <c r="I46" s="48">
        <v>19</v>
      </c>
      <c r="J46" s="48">
        <v>20</v>
      </c>
      <c r="K46" s="36">
        <f t="shared" si="0"/>
        <v>18.3333333333333</v>
      </c>
      <c r="L46" s="53">
        <f t="shared" si="1"/>
        <v>19.5</v>
      </c>
    </row>
    <row r="47" ht="25" customHeight="1" spans="1:12">
      <c r="A47" s="18">
        <v>82897079</v>
      </c>
      <c r="B47" s="44" t="s">
        <v>118</v>
      </c>
      <c r="C47" s="44" t="s">
        <v>119</v>
      </c>
      <c r="D47" s="44" t="s">
        <v>120</v>
      </c>
      <c r="E47" s="18" t="s">
        <v>31</v>
      </c>
      <c r="F47" s="48" t="s">
        <v>27</v>
      </c>
      <c r="G47" s="18">
        <v>3</v>
      </c>
      <c r="H47" s="48">
        <v>19</v>
      </c>
      <c r="I47" s="48">
        <v>7</v>
      </c>
      <c r="J47" s="48">
        <v>9</v>
      </c>
      <c r="K47" s="36">
        <f t="shared" si="0"/>
        <v>11.6666666666667</v>
      </c>
      <c r="L47" s="53">
        <f t="shared" si="1"/>
        <v>14</v>
      </c>
    </row>
    <row r="48" ht="25" customHeight="1" spans="1:12">
      <c r="A48" s="18">
        <v>82095615</v>
      </c>
      <c r="B48" s="44" t="s">
        <v>91</v>
      </c>
      <c r="C48" s="44" t="s">
        <v>121</v>
      </c>
      <c r="D48" s="44" t="s">
        <v>122</v>
      </c>
      <c r="E48" s="18" t="s">
        <v>31</v>
      </c>
      <c r="F48" s="48" t="s">
        <v>27</v>
      </c>
      <c r="G48" s="18">
        <v>1</v>
      </c>
      <c r="H48" s="48">
        <v>7</v>
      </c>
      <c r="I48" s="48">
        <v>17</v>
      </c>
      <c r="J48" s="48">
        <v>10</v>
      </c>
      <c r="K48" s="36">
        <f t="shared" si="0"/>
        <v>11.3333333333333</v>
      </c>
      <c r="L48" s="53">
        <f t="shared" si="1"/>
        <v>13.5</v>
      </c>
    </row>
    <row r="49" ht="25" customHeight="1" spans="1:12">
      <c r="A49" s="18">
        <v>82212989</v>
      </c>
      <c r="B49" s="44" t="s">
        <v>123</v>
      </c>
      <c r="C49" s="44" t="s">
        <v>124</v>
      </c>
      <c r="D49" s="44" t="s">
        <v>125</v>
      </c>
      <c r="E49" s="18" t="s">
        <v>15</v>
      </c>
      <c r="F49" s="48" t="s">
        <v>16</v>
      </c>
      <c r="G49" s="18">
        <v>3</v>
      </c>
      <c r="H49" s="48">
        <v>5</v>
      </c>
      <c r="I49" s="48">
        <v>16</v>
      </c>
      <c r="J49" s="48">
        <v>13</v>
      </c>
      <c r="K49" s="36">
        <f t="shared" si="0"/>
        <v>11.3333333333333</v>
      </c>
      <c r="L49" s="53">
        <f t="shared" si="1"/>
        <v>14.5</v>
      </c>
    </row>
    <row r="50" ht="25" customHeight="1" spans="1:12">
      <c r="A50" s="18">
        <v>84910307</v>
      </c>
      <c r="B50" s="44" t="s">
        <v>126</v>
      </c>
      <c r="C50" s="44" t="s">
        <v>127</v>
      </c>
      <c r="D50" s="44" t="s">
        <v>128</v>
      </c>
      <c r="E50" s="18" t="s">
        <v>31</v>
      </c>
      <c r="F50" s="48" t="s">
        <v>16</v>
      </c>
      <c r="G50" s="18">
        <v>1</v>
      </c>
      <c r="H50" s="48">
        <v>8</v>
      </c>
      <c r="I50" s="48">
        <v>6</v>
      </c>
      <c r="J50" s="48">
        <v>15</v>
      </c>
      <c r="K50" s="36">
        <f t="shared" si="0"/>
        <v>9.66666666666667</v>
      </c>
      <c r="L50" s="53">
        <f t="shared" si="1"/>
        <v>11.5</v>
      </c>
    </row>
    <row r="51" ht="25" customHeight="1" spans="1:12">
      <c r="A51" s="18">
        <v>82396491</v>
      </c>
      <c r="B51" s="44" t="s">
        <v>129</v>
      </c>
      <c r="C51" s="44" t="s">
        <v>71</v>
      </c>
      <c r="D51" s="44" t="s">
        <v>130</v>
      </c>
      <c r="E51" s="18" t="s">
        <v>31</v>
      </c>
      <c r="F51" s="48" t="s">
        <v>20</v>
      </c>
      <c r="G51" s="18">
        <v>3</v>
      </c>
      <c r="H51" s="48">
        <v>15</v>
      </c>
      <c r="I51" s="48">
        <v>19</v>
      </c>
      <c r="J51" s="48">
        <v>18</v>
      </c>
      <c r="K51" s="36">
        <f t="shared" si="0"/>
        <v>17.3333333333333</v>
      </c>
      <c r="L51" s="53">
        <f t="shared" si="1"/>
        <v>18.5</v>
      </c>
    </row>
    <row r="52" ht="25" customHeight="1" spans="1:12">
      <c r="A52" s="18">
        <v>81457701</v>
      </c>
      <c r="B52" s="44" t="s">
        <v>131</v>
      </c>
      <c r="C52" s="44" t="s">
        <v>132</v>
      </c>
      <c r="D52" s="44" t="s">
        <v>133</v>
      </c>
      <c r="E52" s="18" t="s">
        <v>31</v>
      </c>
      <c r="F52" s="48" t="s">
        <v>27</v>
      </c>
      <c r="G52" s="18">
        <v>1</v>
      </c>
      <c r="H52" s="48">
        <v>18</v>
      </c>
      <c r="I52" s="48">
        <v>10</v>
      </c>
      <c r="J52" s="48">
        <v>9</v>
      </c>
      <c r="K52" s="36">
        <f t="shared" si="0"/>
        <v>12.3333333333333</v>
      </c>
      <c r="L52" s="53">
        <f t="shared" si="1"/>
        <v>14</v>
      </c>
    </row>
    <row r="53" ht="25" customHeight="1" spans="1:12">
      <c r="A53" s="18">
        <v>82501580</v>
      </c>
      <c r="B53" s="44" t="s">
        <v>134</v>
      </c>
      <c r="C53" s="44" t="s">
        <v>135</v>
      </c>
      <c r="D53" s="44" t="s">
        <v>74</v>
      </c>
      <c r="E53" s="18" t="s">
        <v>31</v>
      </c>
      <c r="F53" s="48" t="s">
        <v>27</v>
      </c>
      <c r="G53" s="18">
        <v>3</v>
      </c>
      <c r="H53" s="48">
        <v>18</v>
      </c>
      <c r="I53" s="48">
        <v>19</v>
      </c>
      <c r="J53" s="48">
        <v>15</v>
      </c>
      <c r="K53" s="36">
        <f t="shared" si="0"/>
        <v>17.3333333333333</v>
      </c>
      <c r="L53" s="53">
        <f t="shared" si="1"/>
        <v>18.5</v>
      </c>
    </row>
    <row r="54" ht="25" customHeight="1" spans="1:12">
      <c r="A54" s="18">
        <v>83109885</v>
      </c>
      <c r="B54" s="44" t="s">
        <v>101</v>
      </c>
      <c r="C54" s="44" t="s">
        <v>136</v>
      </c>
      <c r="D54" s="44" t="s">
        <v>137</v>
      </c>
      <c r="E54" s="18" t="s">
        <v>15</v>
      </c>
      <c r="F54" s="48" t="s">
        <v>20</v>
      </c>
      <c r="G54" s="18">
        <v>3</v>
      </c>
      <c r="H54" s="48">
        <v>12</v>
      </c>
      <c r="I54" s="48">
        <v>8</v>
      </c>
      <c r="J54" s="48">
        <v>17</v>
      </c>
      <c r="K54" s="36">
        <f t="shared" si="0"/>
        <v>12.3333333333333</v>
      </c>
      <c r="L54" s="53">
        <f t="shared" si="1"/>
        <v>14.5</v>
      </c>
    </row>
    <row r="55" ht="25" customHeight="1" spans="1:12">
      <c r="A55" s="18">
        <v>81996984</v>
      </c>
      <c r="B55" s="44" t="s">
        <v>138</v>
      </c>
      <c r="C55" s="44" t="s">
        <v>139</v>
      </c>
      <c r="D55" s="44" t="s">
        <v>140</v>
      </c>
      <c r="E55" s="18" t="s">
        <v>31</v>
      </c>
      <c r="F55" s="48" t="s">
        <v>16</v>
      </c>
      <c r="G55" s="18">
        <v>2</v>
      </c>
      <c r="H55" s="48">
        <v>17</v>
      </c>
      <c r="I55" s="48">
        <v>16</v>
      </c>
      <c r="J55" s="48">
        <v>11</v>
      </c>
      <c r="K55" s="36">
        <f t="shared" si="0"/>
        <v>14.6666666666667</v>
      </c>
      <c r="L55" s="53">
        <f t="shared" si="1"/>
        <v>16.5</v>
      </c>
    </row>
    <row r="56" ht="25" customHeight="1" spans="1:12">
      <c r="A56" s="18">
        <v>83040700</v>
      </c>
      <c r="B56" s="44" t="s">
        <v>141</v>
      </c>
      <c r="C56" s="44" t="s">
        <v>142</v>
      </c>
      <c r="D56" s="44" t="s">
        <v>62</v>
      </c>
      <c r="E56" s="18" t="s">
        <v>31</v>
      </c>
      <c r="F56" s="48" t="s">
        <v>27</v>
      </c>
      <c r="G56" s="18">
        <v>1</v>
      </c>
      <c r="H56" s="48">
        <v>19</v>
      </c>
      <c r="I56" s="48">
        <v>15</v>
      </c>
      <c r="J56" s="48">
        <v>10</v>
      </c>
      <c r="K56" s="36">
        <f t="shared" si="0"/>
        <v>14.6666666666667</v>
      </c>
      <c r="L56" s="53">
        <f t="shared" si="1"/>
        <v>17</v>
      </c>
    </row>
    <row r="57" ht="25" customHeight="1" spans="1:12">
      <c r="A57" s="18">
        <v>84175401</v>
      </c>
      <c r="B57" s="44" t="s">
        <v>143</v>
      </c>
      <c r="C57" s="44" t="s">
        <v>144</v>
      </c>
      <c r="D57" s="44" t="s">
        <v>81</v>
      </c>
      <c r="E57" s="18" t="s">
        <v>31</v>
      </c>
      <c r="F57" s="48" t="s">
        <v>20</v>
      </c>
      <c r="G57" s="18">
        <v>1</v>
      </c>
      <c r="H57" s="48">
        <v>8</v>
      </c>
      <c r="I57" s="48">
        <v>18</v>
      </c>
      <c r="J57" s="48">
        <v>17</v>
      </c>
      <c r="K57" s="36">
        <f t="shared" si="0"/>
        <v>14.3333333333333</v>
      </c>
      <c r="L57" s="53">
        <f t="shared" si="1"/>
        <v>17.5</v>
      </c>
    </row>
    <row r="58" ht="25" customHeight="1" spans="1:12">
      <c r="A58" s="18">
        <v>80438697</v>
      </c>
      <c r="B58" s="44" t="s">
        <v>145</v>
      </c>
      <c r="C58" s="44" t="s">
        <v>136</v>
      </c>
      <c r="D58" s="44" t="s">
        <v>78</v>
      </c>
      <c r="E58" s="18" t="s">
        <v>15</v>
      </c>
      <c r="F58" s="48" t="s">
        <v>16</v>
      </c>
      <c r="G58" s="18">
        <v>1</v>
      </c>
      <c r="H58" s="48">
        <v>19</v>
      </c>
      <c r="I58" s="48">
        <v>16</v>
      </c>
      <c r="J58" s="48">
        <v>7</v>
      </c>
      <c r="K58" s="36">
        <f t="shared" si="0"/>
        <v>14</v>
      </c>
      <c r="L58" s="53">
        <f t="shared" si="1"/>
        <v>17.5</v>
      </c>
    </row>
    <row r="59" ht="25" customHeight="1" spans="1:12">
      <c r="A59" s="18">
        <v>71248123</v>
      </c>
      <c r="B59" s="44" t="s">
        <v>146</v>
      </c>
      <c r="C59" s="44" t="s">
        <v>147</v>
      </c>
      <c r="D59" s="44" t="s">
        <v>148</v>
      </c>
      <c r="E59" s="18" t="s">
        <v>15</v>
      </c>
      <c r="F59" s="48" t="s">
        <v>16</v>
      </c>
      <c r="G59" s="18">
        <v>2</v>
      </c>
      <c r="H59" s="48">
        <v>12</v>
      </c>
      <c r="I59" s="48">
        <v>6</v>
      </c>
      <c r="J59" s="48">
        <v>8</v>
      </c>
      <c r="K59" s="36">
        <f t="shared" si="0"/>
        <v>8.66666666666667</v>
      </c>
      <c r="L59" s="53">
        <f t="shared" si="1"/>
        <v>10</v>
      </c>
    </row>
    <row r="60" ht="25" customHeight="1" spans="1:12">
      <c r="A60" s="18">
        <v>84805676</v>
      </c>
      <c r="B60" s="44" t="s">
        <v>149</v>
      </c>
      <c r="C60" s="44" t="s">
        <v>150</v>
      </c>
      <c r="D60" s="44" t="s">
        <v>151</v>
      </c>
      <c r="E60" s="18" t="s">
        <v>31</v>
      </c>
      <c r="F60" s="48" t="s">
        <v>16</v>
      </c>
      <c r="G60" s="18">
        <v>2</v>
      </c>
      <c r="H60" s="48">
        <v>19</v>
      </c>
      <c r="I60" s="48">
        <v>8</v>
      </c>
      <c r="J60" s="48">
        <v>12</v>
      </c>
      <c r="K60" s="36">
        <f t="shared" si="0"/>
        <v>13</v>
      </c>
      <c r="L60" s="53">
        <f t="shared" si="1"/>
        <v>15.5</v>
      </c>
    </row>
    <row r="61" ht="25" customHeight="1" spans="1:12">
      <c r="A61" s="18">
        <v>82144979</v>
      </c>
      <c r="B61" s="44" t="s">
        <v>152</v>
      </c>
      <c r="C61" s="44" t="s">
        <v>153</v>
      </c>
      <c r="D61" s="44" t="s">
        <v>154</v>
      </c>
      <c r="E61" s="18" t="s">
        <v>31</v>
      </c>
      <c r="F61" s="48" t="s">
        <v>20</v>
      </c>
      <c r="G61" s="18">
        <v>2</v>
      </c>
      <c r="H61" s="48">
        <v>14</v>
      </c>
      <c r="I61" s="48">
        <v>5</v>
      </c>
      <c r="J61" s="48">
        <v>6</v>
      </c>
      <c r="K61" s="36">
        <f t="shared" si="0"/>
        <v>8.33333333333333</v>
      </c>
      <c r="L61" s="53">
        <f t="shared" si="1"/>
        <v>10</v>
      </c>
    </row>
    <row r="62" ht="25" customHeight="1" spans="1:12">
      <c r="A62" s="18">
        <v>83019959</v>
      </c>
      <c r="B62" s="44" t="s">
        <v>155</v>
      </c>
      <c r="C62" s="44" t="s">
        <v>156</v>
      </c>
      <c r="D62" s="44" t="s">
        <v>157</v>
      </c>
      <c r="E62" s="18" t="s">
        <v>15</v>
      </c>
      <c r="F62" s="48" t="s">
        <v>20</v>
      </c>
      <c r="G62" s="18">
        <v>1</v>
      </c>
      <c r="H62" s="48">
        <v>20</v>
      </c>
      <c r="I62" s="48">
        <v>10</v>
      </c>
      <c r="J62" s="48">
        <v>12</v>
      </c>
      <c r="K62" s="36">
        <f t="shared" si="0"/>
        <v>14</v>
      </c>
      <c r="L62" s="53">
        <f t="shared" si="1"/>
        <v>16</v>
      </c>
    </row>
    <row r="63" ht="25" customHeight="1" spans="1:12">
      <c r="A63" s="18">
        <v>82706801</v>
      </c>
      <c r="B63" s="44" t="s">
        <v>158</v>
      </c>
      <c r="C63" s="44" t="s">
        <v>159</v>
      </c>
      <c r="D63" s="44" t="s">
        <v>90</v>
      </c>
      <c r="E63" s="18" t="s">
        <v>15</v>
      </c>
      <c r="F63" s="48" t="s">
        <v>20</v>
      </c>
      <c r="G63" s="18">
        <v>1</v>
      </c>
      <c r="H63" s="48">
        <v>19</v>
      </c>
      <c r="I63" s="48">
        <v>11</v>
      </c>
      <c r="J63" s="48">
        <v>12</v>
      </c>
      <c r="K63" s="36">
        <f t="shared" si="0"/>
        <v>14</v>
      </c>
      <c r="L63" s="53">
        <f t="shared" si="1"/>
        <v>15.5</v>
      </c>
    </row>
    <row r="64" ht="25" customHeight="1" spans="1:12">
      <c r="A64" s="18">
        <v>85793605</v>
      </c>
      <c r="B64" s="44" t="s">
        <v>160</v>
      </c>
      <c r="C64" s="44" t="s">
        <v>161</v>
      </c>
      <c r="D64" s="44" t="s">
        <v>162</v>
      </c>
      <c r="E64" s="18" t="s">
        <v>15</v>
      </c>
      <c r="F64" s="48" t="s">
        <v>20</v>
      </c>
      <c r="G64" s="18">
        <v>3</v>
      </c>
      <c r="H64" s="48">
        <v>19</v>
      </c>
      <c r="I64" s="48">
        <v>13</v>
      </c>
      <c r="J64" s="48">
        <v>16</v>
      </c>
      <c r="K64" s="36">
        <f t="shared" si="0"/>
        <v>16</v>
      </c>
      <c r="L64" s="53">
        <f t="shared" si="1"/>
        <v>17.5</v>
      </c>
    </row>
    <row r="65" ht="25" customHeight="1" spans="1:12">
      <c r="A65" s="18">
        <v>87466465</v>
      </c>
      <c r="B65" s="44" t="s">
        <v>163</v>
      </c>
      <c r="C65" s="44" t="s">
        <v>164</v>
      </c>
      <c r="D65" s="44" t="s">
        <v>165</v>
      </c>
      <c r="E65" s="18" t="s">
        <v>31</v>
      </c>
      <c r="F65" s="48" t="s">
        <v>27</v>
      </c>
      <c r="G65" s="18">
        <v>3</v>
      </c>
      <c r="H65" s="48">
        <v>20</v>
      </c>
      <c r="I65" s="48">
        <v>6</v>
      </c>
      <c r="J65" s="48">
        <v>10</v>
      </c>
      <c r="K65" s="36">
        <f t="shared" si="0"/>
        <v>12</v>
      </c>
      <c r="L65" s="53">
        <f t="shared" si="1"/>
        <v>15</v>
      </c>
    </row>
    <row r="66" ht="25" customHeight="1" spans="1:12">
      <c r="A66" s="18">
        <v>83185483</v>
      </c>
      <c r="B66" s="44" t="s">
        <v>166</v>
      </c>
      <c r="C66" s="44" t="s">
        <v>167</v>
      </c>
      <c r="D66" s="44" t="s">
        <v>168</v>
      </c>
      <c r="E66" s="18" t="s">
        <v>31</v>
      </c>
      <c r="F66" s="48" t="s">
        <v>16</v>
      </c>
      <c r="G66" s="18">
        <v>2</v>
      </c>
      <c r="H66" s="48">
        <v>9</v>
      </c>
      <c r="I66" s="48">
        <v>13</v>
      </c>
      <c r="J66" s="48">
        <v>7</v>
      </c>
      <c r="K66" s="36">
        <f t="shared" si="0"/>
        <v>9.66666666666667</v>
      </c>
      <c r="L66" s="53">
        <f t="shared" si="1"/>
        <v>11</v>
      </c>
    </row>
    <row r="67" ht="25" customHeight="1" spans="1:12">
      <c r="A67" s="18">
        <v>85138354</v>
      </c>
      <c r="B67" s="44" t="s">
        <v>131</v>
      </c>
      <c r="C67" s="44" t="s">
        <v>169</v>
      </c>
      <c r="D67" s="44" t="s">
        <v>78</v>
      </c>
      <c r="E67" s="18" t="s">
        <v>15</v>
      </c>
      <c r="F67" s="48" t="s">
        <v>27</v>
      </c>
      <c r="G67" s="18">
        <v>2</v>
      </c>
      <c r="H67" s="48">
        <v>15</v>
      </c>
      <c r="I67" s="48">
        <v>11</v>
      </c>
      <c r="J67" s="48">
        <v>12</v>
      </c>
      <c r="K67" s="36">
        <f t="shared" si="0"/>
        <v>12.6666666666667</v>
      </c>
      <c r="L67" s="53">
        <f t="shared" si="1"/>
        <v>13.5</v>
      </c>
    </row>
    <row r="68" ht="25" customHeight="1" spans="1:12">
      <c r="A68" s="18">
        <v>82423558</v>
      </c>
      <c r="B68" s="44" t="s">
        <v>170</v>
      </c>
      <c r="C68" s="44" t="s">
        <v>171</v>
      </c>
      <c r="D68" s="44" t="s">
        <v>172</v>
      </c>
      <c r="E68" s="18" t="s">
        <v>15</v>
      </c>
      <c r="F68" s="48" t="s">
        <v>16</v>
      </c>
      <c r="G68" s="18">
        <v>2</v>
      </c>
      <c r="H68" s="48">
        <v>9</v>
      </c>
      <c r="I68" s="48">
        <v>5</v>
      </c>
      <c r="J68" s="48">
        <v>20</v>
      </c>
      <c r="K68" s="36">
        <f t="shared" si="0"/>
        <v>11.3333333333333</v>
      </c>
      <c r="L68" s="53">
        <f t="shared" si="1"/>
        <v>14.5</v>
      </c>
    </row>
    <row r="69" ht="25" customHeight="1" spans="1:12">
      <c r="A69" s="18">
        <v>82468231</v>
      </c>
      <c r="B69" s="44" t="s">
        <v>173</v>
      </c>
      <c r="C69" s="44" t="s">
        <v>174</v>
      </c>
      <c r="D69" s="44" t="s">
        <v>175</v>
      </c>
      <c r="E69" s="18" t="s">
        <v>31</v>
      </c>
      <c r="F69" s="48" t="s">
        <v>20</v>
      </c>
      <c r="G69" s="18">
        <v>2</v>
      </c>
      <c r="H69" s="48">
        <v>19</v>
      </c>
      <c r="I69" s="48">
        <v>10</v>
      </c>
      <c r="J69" s="48">
        <v>6</v>
      </c>
      <c r="K69" s="36">
        <f t="shared" si="0"/>
        <v>11.6666666666667</v>
      </c>
      <c r="L69" s="53">
        <f t="shared" si="1"/>
        <v>14.5</v>
      </c>
    </row>
    <row r="70" ht="25" customHeight="1" spans="1:12">
      <c r="A70" s="18">
        <v>82848544</v>
      </c>
      <c r="B70" s="44" t="s">
        <v>176</v>
      </c>
      <c r="C70" s="44" t="s">
        <v>177</v>
      </c>
      <c r="D70" s="44" t="s">
        <v>178</v>
      </c>
      <c r="E70" s="18" t="s">
        <v>15</v>
      </c>
      <c r="F70" s="48" t="s">
        <v>20</v>
      </c>
      <c r="G70" s="18">
        <v>1</v>
      </c>
      <c r="H70" s="48">
        <v>19</v>
      </c>
      <c r="I70" s="48">
        <v>15</v>
      </c>
      <c r="J70" s="48">
        <v>12</v>
      </c>
      <c r="K70" s="36">
        <f t="shared" si="0"/>
        <v>15.3333333333333</v>
      </c>
      <c r="L70" s="53">
        <f t="shared" si="1"/>
        <v>17</v>
      </c>
    </row>
    <row r="71" ht="25" customHeight="1" spans="1:12">
      <c r="A71" s="18">
        <v>81259965</v>
      </c>
      <c r="B71" s="44" t="s">
        <v>179</v>
      </c>
      <c r="C71" s="44" t="s">
        <v>136</v>
      </c>
      <c r="D71" s="44" t="s">
        <v>180</v>
      </c>
      <c r="E71" s="18" t="s">
        <v>15</v>
      </c>
      <c r="F71" s="48" t="s">
        <v>16</v>
      </c>
      <c r="G71" s="18">
        <v>2</v>
      </c>
      <c r="H71" s="48">
        <v>19</v>
      </c>
      <c r="I71" s="48">
        <v>20</v>
      </c>
      <c r="J71" s="48">
        <v>15</v>
      </c>
      <c r="K71" s="36">
        <f t="shared" si="0"/>
        <v>18</v>
      </c>
      <c r="L71" s="53">
        <f t="shared" si="1"/>
        <v>19.5</v>
      </c>
    </row>
    <row r="72" ht="25" customHeight="1" spans="1:12">
      <c r="A72" s="18">
        <v>82200581</v>
      </c>
      <c r="B72" s="44" t="s">
        <v>181</v>
      </c>
      <c r="C72" s="44" t="s">
        <v>182</v>
      </c>
      <c r="D72" s="44" t="s">
        <v>183</v>
      </c>
      <c r="E72" s="18" t="s">
        <v>15</v>
      </c>
      <c r="F72" s="48" t="s">
        <v>20</v>
      </c>
      <c r="G72" s="18">
        <v>3</v>
      </c>
      <c r="H72" s="48">
        <v>17</v>
      </c>
      <c r="I72" s="48">
        <v>20</v>
      </c>
      <c r="J72" s="48">
        <v>19</v>
      </c>
      <c r="K72" s="36">
        <f t="shared" si="0"/>
        <v>18.6666666666667</v>
      </c>
      <c r="L72" s="53">
        <f t="shared" si="1"/>
        <v>19.5</v>
      </c>
    </row>
    <row r="73" ht="25" customHeight="1" spans="1:12">
      <c r="A73" s="18">
        <v>82499752</v>
      </c>
      <c r="B73" s="44" t="s">
        <v>184</v>
      </c>
      <c r="C73" s="44" t="s">
        <v>18</v>
      </c>
      <c r="D73" s="44" t="s">
        <v>185</v>
      </c>
      <c r="E73" s="18" t="s">
        <v>15</v>
      </c>
      <c r="F73" s="48" t="s">
        <v>27</v>
      </c>
      <c r="G73" s="18">
        <v>3</v>
      </c>
      <c r="H73" s="48">
        <v>5</v>
      </c>
      <c r="I73" s="48">
        <v>19</v>
      </c>
      <c r="J73" s="48">
        <v>5</v>
      </c>
      <c r="K73" s="36">
        <f t="shared" ref="K73:K78" si="2">AVERAGE(H73:J73)</f>
        <v>9.66666666666667</v>
      </c>
      <c r="L73" s="53">
        <f t="shared" ref="L73:L78" si="3">(SUM(H73:J73)-MIN(H73:J73))/(COUNTA(H73:J73)-1)</f>
        <v>12</v>
      </c>
    </row>
    <row r="74" ht="25" customHeight="1" spans="1:12">
      <c r="A74" s="18">
        <v>81136873</v>
      </c>
      <c r="B74" s="44" t="s">
        <v>186</v>
      </c>
      <c r="C74" s="44" t="s">
        <v>22</v>
      </c>
      <c r="D74" s="44" t="s">
        <v>187</v>
      </c>
      <c r="E74" s="18" t="s">
        <v>15</v>
      </c>
      <c r="F74" s="48" t="s">
        <v>16</v>
      </c>
      <c r="G74" s="18">
        <v>3</v>
      </c>
      <c r="H74" s="48">
        <v>11</v>
      </c>
      <c r="I74" s="48">
        <v>16</v>
      </c>
      <c r="J74" s="48">
        <v>10</v>
      </c>
      <c r="K74" s="36">
        <f t="shared" si="2"/>
        <v>12.3333333333333</v>
      </c>
      <c r="L74" s="53">
        <f t="shared" si="3"/>
        <v>13.5</v>
      </c>
    </row>
    <row r="75" ht="25" customHeight="1" spans="1:12">
      <c r="A75" s="18">
        <v>85618088</v>
      </c>
      <c r="B75" s="44" t="s">
        <v>61</v>
      </c>
      <c r="C75" s="44" t="s">
        <v>188</v>
      </c>
      <c r="D75" s="44" t="s">
        <v>189</v>
      </c>
      <c r="E75" s="18" t="s">
        <v>15</v>
      </c>
      <c r="F75" s="48" t="s">
        <v>16</v>
      </c>
      <c r="G75" s="18">
        <v>3</v>
      </c>
      <c r="H75" s="48">
        <v>10</v>
      </c>
      <c r="I75" s="48">
        <v>14</v>
      </c>
      <c r="J75" s="48">
        <v>19</v>
      </c>
      <c r="K75" s="36">
        <f t="shared" si="2"/>
        <v>14.3333333333333</v>
      </c>
      <c r="L75" s="53">
        <f t="shared" si="3"/>
        <v>16.5</v>
      </c>
    </row>
    <row r="76" ht="25" customHeight="1" spans="1:12">
      <c r="A76" s="18">
        <v>83232691</v>
      </c>
      <c r="B76" s="44" t="s">
        <v>190</v>
      </c>
      <c r="C76" s="44" t="s">
        <v>191</v>
      </c>
      <c r="D76" s="44" t="s">
        <v>67</v>
      </c>
      <c r="E76" s="18" t="s">
        <v>15</v>
      </c>
      <c r="F76" s="48" t="s">
        <v>16</v>
      </c>
      <c r="G76" s="18">
        <v>1</v>
      </c>
      <c r="H76" s="48">
        <v>19</v>
      </c>
      <c r="I76" s="48">
        <v>19</v>
      </c>
      <c r="J76" s="48">
        <v>5</v>
      </c>
      <c r="K76" s="36">
        <f t="shared" si="2"/>
        <v>14.3333333333333</v>
      </c>
      <c r="L76" s="53">
        <f t="shared" si="3"/>
        <v>19</v>
      </c>
    </row>
    <row r="77" ht="25" customHeight="1" spans="1:12">
      <c r="A77" s="18">
        <v>86534612</v>
      </c>
      <c r="B77" s="44" t="s">
        <v>192</v>
      </c>
      <c r="C77" s="44" t="s">
        <v>193</v>
      </c>
      <c r="D77" s="44" t="s">
        <v>194</v>
      </c>
      <c r="E77" s="18" t="s">
        <v>31</v>
      </c>
      <c r="F77" s="48" t="s">
        <v>27</v>
      </c>
      <c r="G77" s="18">
        <v>3</v>
      </c>
      <c r="H77" s="48">
        <v>9</v>
      </c>
      <c r="I77" s="48">
        <v>12</v>
      </c>
      <c r="J77" s="48">
        <v>12</v>
      </c>
      <c r="K77" s="36">
        <f t="shared" si="2"/>
        <v>11</v>
      </c>
      <c r="L77" s="53">
        <f t="shared" si="3"/>
        <v>12</v>
      </c>
    </row>
    <row r="78" ht="25" customHeight="1" spans="1:12">
      <c r="A78" s="18">
        <v>82251611</v>
      </c>
      <c r="B78" s="44" t="s">
        <v>195</v>
      </c>
      <c r="C78" s="44" t="s">
        <v>196</v>
      </c>
      <c r="D78" s="44" t="s">
        <v>180</v>
      </c>
      <c r="E78" s="18" t="s">
        <v>15</v>
      </c>
      <c r="F78" s="48" t="s">
        <v>27</v>
      </c>
      <c r="G78" s="18">
        <v>3</v>
      </c>
      <c r="H78" s="48">
        <v>12</v>
      </c>
      <c r="I78" s="48">
        <v>8</v>
      </c>
      <c r="J78" s="48">
        <v>10</v>
      </c>
      <c r="K78" s="36">
        <f t="shared" si="2"/>
        <v>10</v>
      </c>
      <c r="L78" s="53">
        <f t="shared" si="3"/>
        <v>11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selection activeCell="N15" sqref="N15"/>
    </sheetView>
  </sheetViews>
  <sheetFormatPr defaultColWidth="8.88888888888889" defaultRowHeight="15"/>
  <cols>
    <col min="1" max="1" width="18.6666666666667" style="28" customWidth="1"/>
    <col min="2" max="2" width="23.5555555555556" style="38" customWidth="1"/>
    <col min="3" max="3" width="22.6666666666667" style="38" customWidth="1"/>
    <col min="4" max="4" width="13.5555555555556" style="38" customWidth="1"/>
    <col min="5" max="5" width="14" style="28" customWidth="1"/>
    <col min="6" max="6" width="13" style="28" customWidth="1"/>
    <col min="7" max="10" width="12" style="28" customWidth="1"/>
    <col min="11" max="11" width="13.7777777777778" customWidth="1"/>
    <col min="12" max="12" width="15.8888888888889" style="47" customWidth="1"/>
  </cols>
  <sheetData>
    <row r="1" spans="1:1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38" t="s">
        <v>10</v>
      </c>
      <c r="L1" s="28" t="s">
        <v>11</v>
      </c>
    </row>
    <row r="2" spans="1:12">
      <c r="A2" s="28">
        <v>85746585</v>
      </c>
      <c r="B2" s="38" t="s">
        <v>12</v>
      </c>
      <c r="C2" s="38" t="s">
        <v>13</v>
      </c>
      <c r="D2" s="38" t="s">
        <v>14</v>
      </c>
      <c r="E2" s="28" t="s">
        <v>15</v>
      </c>
      <c r="F2" s="48" t="s">
        <v>16</v>
      </c>
      <c r="G2" s="28">
        <v>2</v>
      </c>
      <c r="H2" s="48">
        <v>18</v>
      </c>
      <c r="I2" s="48">
        <v>7</v>
      </c>
      <c r="J2" s="48">
        <v>15</v>
      </c>
      <c r="K2" s="49">
        <f t="shared" ref="K2:K65" si="0">AVERAGE(H2:J2)</f>
        <v>13.3333333333333</v>
      </c>
      <c r="L2" s="50">
        <f t="shared" ref="L2:L65" si="1">(SUM(H2:J2)-MIN(H2:J2))/(COUNTA(H2:J2)-1)</f>
        <v>16.5</v>
      </c>
    </row>
    <row r="3" spans="1:12">
      <c r="A3" s="28">
        <v>85504572</v>
      </c>
      <c r="B3" s="38" t="s">
        <v>17</v>
      </c>
      <c r="C3" s="38" t="s">
        <v>18</v>
      </c>
      <c r="D3" s="38" t="s">
        <v>19</v>
      </c>
      <c r="E3" s="28" t="s">
        <v>15</v>
      </c>
      <c r="F3" s="48" t="s">
        <v>20</v>
      </c>
      <c r="G3" s="28">
        <v>2</v>
      </c>
      <c r="H3" s="48">
        <v>15</v>
      </c>
      <c r="I3" s="48">
        <v>12</v>
      </c>
      <c r="J3" s="48">
        <v>10</v>
      </c>
      <c r="K3" s="49">
        <f t="shared" si="0"/>
        <v>12.3333333333333</v>
      </c>
      <c r="L3" s="50">
        <f t="shared" si="1"/>
        <v>13.5</v>
      </c>
    </row>
    <row r="4" spans="1:12">
      <c r="A4" s="28">
        <v>80915548</v>
      </c>
      <c r="B4" s="38" t="s">
        <v>21</v>
      </c>
      <c r="C4" s="38" t="s">
        <v>22</v>
      </c>
      <c r="D4" s="38" t="s">
        <v>23</v>
      </c>
      <c r="E4" s="28" t="s">
        <v>15</v>
      </c>
      <c r="F4" s="48" t="s">
        <v>20</v>
      </c>
      <c r="G4" s="28">
        <v>1</v>
      </c>
      <c r="H4" s="48">
        <v>13</v>
      </c>
      <c r="I4" s="48">
        <v>16</v>
      </c>
      <c r="J4" s="48">
        <v>17</v>
      </c>
      <c r="K4" s="49">
        <f t="shared" si="0"/>
        <v>15.3333333333333</v>
      </c>
      <c r="L4" s="50">
        <f t="shared" si="1"/>
        <v>16.5</v>
      </c>
    </row>
    <row r="5" spans="1:12">
      <c r="A5" s="28">
        <v>71789914</v>
      </c>
      <c r="B5" s="38" t="s">
        <v>24</v>
      </c>
      <c r="C5" s="38" t="s">
        <v>25</v>
      </c>
      <c r="D5" s="38" t="s">
        <v>26</v>
      </c>
      <c r="E5" s="28" t="s">
        <v>15</v>
      </c>
      <c r="F5" s="48" t="s">
        <v>27</v>
      </c>
      <c r="G5" s="28">
        <v>2</v>
      </c>
      <c r="H5" s="48">
        <v>19</v>
      </c>
      <c r="I5" s="48">
        <v>15</v>
      </c>
      <c r="J5" s="48">
        <v>20</v>
      </c>
      <c r="K5" s="49">
        <f t="shared" si="0"/>
        <v>18</v>
      </c>
      <c r="L5" s="50">
        <f t="shared" si="1"/>
        <v>19.5</v>
      </c>
    </row>
    <row r="6" spans="1:12">
      <c r="A6" s="28">
        <v>82691422</v>
      </c>
      <c r="B6" s="38" t="s">
        <v>28</v>
      </c>
      <c r="C6" s="38" t="s">
        <v>29</v>
      </c>
      <c r="D6" s="38" t="s">
        <v>30</v>
      </c>
      <c r="E6" s="28" t="s">
        <v>31</v>
      </c>
      <c r="F6" s="48" t="s">
        <v>16</v>
      </c>
      <c r="G6" s="28">
        <v>1</v>
      </c>
      <c r="H6" s="48">
        <v>10</v>
      </c>
      <c r="I6" s="48">
        <v>8</v>
      </c>
      <c r="J6" s="48">
        <v>14</v>
      </c>
      <c r="K6" s="49">
        <f t="shared" si="0"/>
        <v>10.6666666666667</v>
      </c>
      <c r="L6" s="50">
        <f t="shared" si="1"/>
        <v>12</v>
      </c>
    </row>
    <row r="7" spans="1:12">
      <c r="A7" s="28">
        <v>82797423</v>
      </c>
      <c r="B7" s="38" t="s">
        <v>32</v>
      </c>
      <c r="C7" s="38" t="s">
        <v>33</v>
      </c>
      <c r="D7" s="38" t="s">
        <v>34</v>
      </c>
      <c r="E7" s="28" t="s">
        <v>15</v>
      </c>
      <c r="F7" s="48" t="s">
        <v>20</v>
      </c>
      <c r="G7" s="28">
        <v>2</v>
      </c>
      <c r="H7" s="48">
        <v>7</v>
      </c>
      <c r="I7" s="48">
        <v>9</v>
      </c>
      <c r="J7" s="48">
        <v>12</v>
      </c>
      <c r="K7" s="49">
        <f t="shared" si="0"/>
        <v>9.33333333333333</v>
      </c>
      <c r="L7" s="50">
        <f t="shared" si="1"/>
        <v>10.5</v>
      </c>
    </row>
    <row r="8" spans="1:12">
      <c r="A8" s="28">
        <v>84053171</v>
      </c>
      <c r="B8" s="38" t="s">
        <v>35</v>
      </c>
      <c r="C8" s="38" t="s">
        <v>36</v>
      </c>
      <c r="D8" s="38" t="s">
        <v>37</v>
      </c>
      <c r="E8" s="28" t="s">
        <v>31</v>
      </c>
      <c r="F8" s="48" t="s">
        <v>20</v>
      </c>
      <c r="G8" s="28">
        <v>3</v>
      </c>
      <c r="H8" s="48">
        <v>6</v>
      </c>
      <c r="I8" s="48">
        <v>13</v>
      </c>
      <c r="J8" s="48">
        <v>19</v>
      </c>
      <c r="K8" s="49">
        <f t="shared" si="0"/>
        <v>12.6666666666667</v>
      </c>
      <c r="L8" s="50">
        <f t="shared" si="1"/>
        <v>16</v>
      </c>
    </row>
    <row r="9" spans="1:12">
      <c r="A9" s="28">
        <v>82175934</v>
      </c>
      <c r="B9" s="38" t="s">
        <v>38</v>
      </c>
      <c r="C9" s="38" t="s">
        <v>39</v>
      </c>
      <c r="D9" s="38" t="s">
        <v>40</v>
      </c>
      <c r="E9" s="28" t="s">
        <v>31</v>
      </c>
      <c r="F9" s="48" t="s">
        <v>20</v>
      </c>
      <c r="G9" s="28">
        <v>2</v>
      </c>
      <c r="H9" s="48">
        <v>17</v>
      </c>
      <c r="I9" s="48">
        <v>18</v>
      </c>
      <c r="J9" s="48">
        <v>15</v>
      </c>
      <c r="K9" s="49">
        <f t="shared" si="0"/>
        <v>16.6666666666667</v>
      </c>
      <c r="L9" s="50">
        <f t="shared" si="1"/>
        <v>17.5</v>
      </c>
    </row>
    <row r="10" spans="1:12">
      <c r="A10" s="28">
        <v>84220492</v>
      </c>
      <c r="B10" s="38" t="s">
        <v>41</v>
      </c>
      <c r="C10" s="38" t="s">
        <v>42</v>
      </c>
      <c r="D10" s="38" t="s">
        <v>43</v>
      </c>
      <c r="E10" s="28" t="s">
        <v>31</v>
      </c>
      <c r="F10" s="48" t="s">
        <v>16</v>
      </c>
      <c r="G10" s="28">
        <v>1</v>
      </c>
      <c r="H10" s="48">
        <v>5</v>
      </c>
      <c r="I10" s="48">
        <v>5</v>
      </c>
      <c r="J10" s="48">
        <v>15</v>
      </c>
      <c r="K10" s="49">
        <f t="shared" si="0"/>
        <v>8.33333333333333</v>
      </c>
      <c r="L10" s="50">
        <f t="shared" si="1"/>
        <v>10</v>
      </c>
    </row>
    <row r="11" spans="1:12">
      <c r="A11" s="28">
        <v>83268544</v>
      </c>
      <c r="B11" s="38" t="s">
        <v>44</v>
      </c>
      <c r="C11" s="38" t="s">
        <v>45</v>
      </c>
      <c r="D11" s="38" t="s">
        <v>46</v>
      </c>
      <c r="E11" s="28" t="s">
        <v>31</v>
      </c>
      <c r="F11" s="48" t="s">
        <v>20</v>
      </c>
      <c r="G11" s="28">
        <v>1</v>
      </c>
      <c r="H11" s="48">
        <v>10</v>
      </c>
      <c r="I11" s="48">
        <v>11</v>
      </c>
      <c r="J11" s="48">
        <v>9</v>
      </c>
      <c r="K11" s="49">
        <f t="shared" si="0"/>
        <v>10</v>
      </c>
      <c r="L11" s="50">
        <f t="shared" si="1"/>
        <v>10.5</v>
      </c>
    </row>
    <row r="12" spans="1:12">
      <c r="A12" s="28">
        <v>30180836</v>
      </c>
      <c r="B12" s="38" t="s">
        <v>47</v>
      </c>
      <c r="C12" s="38" t="s">
        <v>48</v>
      </c>
      <c r="D12" s="38" t="s">
        <v>49</v>
      </c>
      <c r="E12" s="28" t="s">
        <v>15</v>
      </c>
      <c r="F12" s="48" t="s">
        <v>27</v>
      </c>
      <c r="G12" s="28">
        <v>2</v>
      </c>
      <c r="H12" s="48">
        <v>18</v>
      </c>
      <c r="I12" s="48">
        <v>10</v>
      </c>
      <c r="J12" s="48">
        <v>7</v>
      </c>
      <c r="K12" s="49">
        <f t="shared" si="0"/>
        <v>11.6666666666667</v>
      </c>
      <c r="L12" s="50">
        <f t="shared" si="1"/>
        <v>14</v>
      </c>
    </row>
    <row r="13" spans="1:12">
      <c r="A13" s="28">
        <v>86131240</v>
      </c>
      <c r="B13" s="38" t="s">
        <v>50</v>
      </c>
      <c r="C13" s="38" t="s">
        <v>51</v>
      </c>
      <c r="D13" s="38" t="s">
        <v>52</v>
      </c>
      <c r="E13" s="28" t="s">
        <v>15</v>
      </c>
      <c r="F13" s="48" t="s">
        <v>16</v>
      </c>
      <c r="G13" s="28">
        <v>3</v>
      </c>
      <c r="H13" s="48">
        <v>17</v>
      </c>
      <c r="I13" s="48">
        <v>6</v>
      </c>
      <c r="J13" s="48">
        <v>18</v>
      </c>
      <c r="K13" s="49">
        <f t="shared" si="0"/>
        <v>13.6666666666667</v>
      </c>
      <c r="L13" s="50">
        <f t="shared" si="1"/>
        <v>17.5</v>
      </c>
    </row>
    <row r="14" spans="1:12">
      <c r="A14" s="28">
        <v>82924236</v>
      </c>
      <c r="B14" s="38" t="s">
        <v>53</v>
      </c>
      <c r="C14" s="38" t="s">
        <v>54</v>
      </c>
      <c r="D14" s="38" t="s">
        <v>55</v>
      </c>
      <c r="E14" s="28" t="s">
        <v>15</v>
      </c>
      <c r="F14" s="48" t="s">
        <v>27</v>
      </c>
      <c r="G14" s="28">
        <v>1</v>
      </c>
      <c r="H14" s="48">
        <v>9</v>
      </c>
      <c r="I14" s="48">
        <v>15</v>
      </c>
      <c r="J14" s="48">
        <v>6</v>
      </c>
      <c r="K14" s="49">
        <f t="shared" si="0"/>
        <v>10</v>
      </c>
      <c r="L14" s="50">
        <f t="shared" si="1"/>
        <v>12</v>
      </c>
    </row>
    <row r="15" spans="1:12">
      <c r="A15" s="28">
        <v>82749142</v>
      </c>
      <c r="B15" s="38" t="s">
        <v>56</v>
      </c>
      <c r="C15" s="38" t="s">
        <v>18</v>
      </c>
      <c r="D15" s="38" t="s">
        <v>23</v>
      </c>
      <c r="E15" s="28" t="s">
        <v>15</v>
      </c>
      <c r="F15" s="48" t="s">
        <v>16</v>
      </c>
      <c r="G15" s="28">
        <v>2</v>
      </c>
      <c r="H15" s="48">
        <v>8</v>
      </c>
      <c r="I15" s="48">
        <v>13</v>
      </c>
      <c r="J15" s="48">
        <v>13</v>
      </c>
      <c r="K15" s="49">
        <f t="shared" si="0"/>
        <v>11.3333333333333</v>
      </c>
      <c r="L15" s="50">
        <f t="shared" si="1"/>
        <v>13</v>
      </c>
    </row>
    <row r="16" spans="1:12">
      <c r="A16" s="28">
        <v>82555151</v>
      </c>
      <c r="B16" s="38" t="s">
        <v>57</v>
      </c>
      <c r="C16" s="38" t="s">
        <v>58</v>
      </c>
      <c r="D16" s="38" t="s">
        <v>59</v>
      </c>
      <c r="E16" s="28" t="s">
        <v>15</v>
      </c>
      <c r="F16" s="48" t="s">
        <v>27</v>
      </c>
      <c r="G16" s="28">
        <v>2</v>
      </c>
      <c r="H16" s="48">
        <v>20</v>
      </c>
      <c r="I16" s="48">
        <v>9</v>
      </c>
      <c r="J16" s="48">
        <v>13</v>
      </c>
      <c r="K16" s="49">
        <f t="shared" si="0"/>
        <v>14</v>
      </c>
      <c r="L16" s="50">
        <f t="shared" si="1"/>
        <v>16.5</v>
      </c>
    </row>
    <row r="17" spans="1:12">
      <c r="A17" s="28">
        <v>82683429</v>
      </c>
      <c r="B17" s="38" t="s">
        <v>60</v>
      </c>
      <c r="C17" s="38" t="s">
        <v>61</v>
      </c>
      <c r="D17" s="38" t="s">
        <v>62</v>
      </c>
      <c r="E17" s="28" t="s">
        <v>31</v>
      </c>
      <c r="F17" s="48" t="s">
        <v>27</v>
      </c>
      <c r="G17" s="28">
        <v>1</v>
      </c>
      <c r="H17" s="48">
        <v>18</v>
      </c>
      <c r="I17" s="48">
        <v>14</v>
      </c>
      <c r="J17" s="48">
        <v>11</v>
      </c>
      <c r="K17" s="49">
        <f t="shared" si="0"/>
        <v>14.3333333333333</v>
      </c>
      <c r="L17" s="50">
        <f t="shared" si="1"/>
        <v>16</v>
      </c>
    </row>
    <row r="18" spans="1:12">
      <c r="A18" s="28">
        <v>84131171</v>
      </c>
      <c r="B18" s="38" t="s">
        <v>63</v>
      </c>
      <c r="C18" s="38" t="s">
        <v>61</v>
      </c>
      <c r="D18" s="38" t="s">
        <v>64</v>
      </c>
      <c r="E18" s="28" t="s">
        <v>31</v>
      </c>
      <c r="F18" s="48" t="s">
        <v>20</v>
      </c>
      <c r="G18" s="28">
        <v>3</v>
      </c>
      <c r="H18" s="48">
        <v>19</v>
      </c>
      <c r="I18" s="48">
        <v>5</v>
      </c>
      <c r="J18" s="48">
        <v>15</v>
      </c>
      <c r="K18" s="49">
        <f t="shared" si="0"/>
        <v>13</v>
      </c>
      <c r="L18" s="50">
        <f t="shared" si="1"/>
        <v>17</v>
      </c>
    </row>
    <row r="19" spans="1:12">
      <c r="A19" s="28">
        <v>81696820</v>
      </c>
      <c r="B19" s="38" t="s">
        <v>65</v>
      </c>
      <c r="C19" s="38" t="s">
        <v>66</v>
      </c>
      <c r="D19" s="38" t="s">
        <v>67</v>
      </c>
      <c r="E19" s="28" t="s">
        <v>15</v>
      </c>
      <c r="F19" s="48" t="s">
        <v>20</v>
      </c>
      <c r="G19" s="28">
        <v>3</v>
      </c>
      <c r="H19" s="48">
        <v>11</v>
      </c>
      <c r="I19" s="48">
        <v>9</v>
      </c>
      <c r="J19" s="48">
        <v>19</v>
      </c>
      <c r="K19" s="49">
        <f t="shared" si="0"/>
        <v>13</v>
      </c>
      <c r="L19" s="50">
        <f t="shared" si="1"/>
        <v>15</v>
      </c>
    </row>
    <row r="20" spans="1:12">
      <c r="A20" s="28">
        <v>81477491</v>
      </c>
      <c r="B20" s="38" t="s">
        <v>68</v>
      </c>
      <c r="C20" s="38" t="s">
        <v>69</v>
      </c>
      <c r="D20" s="38" t="s">
        <v>70</v>
      </c>
      <c r="E20" s="28" t="s">
        <v>31</v>
      </c>
      <c r="F20" s="48" t="s">
        <v>27</v>
      </c>
      <c r="G20" s="28">
        <v>2</v>
      </c>
      <c r="H20" s="48">
        <v>15</v>
      </c>
      <c r="I20" s="48">
        <v>5</v>
      </c>
      <c r="J20" s="48">
        <v>7</v>
      </c>
      <c r="K20" s="49">
        <f t="shared" si="0"/>
        <v>9</v>
      </c>
      <c r="L20" s="50">
        <f t="shared" si="1"/>
        <v>11</v>
      </c>
    </row>
    <row r="21" spans="1:12">
      <c r="A21" s="28">
        <v>81487108</v>
      </c>
      <c r="B21" s="38" t="s">
        <v>71</v>
      </c>
      <c r="C21" s="38" t="s">
        <v>63</v>
      </c>
      <c r="D21" s="38" t="s">
        <v>72</v>
      </c>
      <c r="E21" s="28" t="s">
        <v>31</v>
      </c>
      <c r="F21" s="48" t="s">
        <v>20</v>
      </c>
      <c r="G21" s="28">
        <v>2</v>
      </c>
      <c r="H21" s="48">
        <v>5</v>
      </c>
      <c r="I21" s="48">
        <v>8</v>
      </c>
      <c r="J21" s="48">
        <v>5</v>
      </c>
      <c r="K21" s="49">
        <f t="shared" si="0"/>
        <v>6</v>
      </c>
      <c r="L21" s="50">
        <f t="shared" si="1"/>
        <v>6.5</v>
      </c>
    </row>
    <row r="22" spans="1:12">
      <c r="A22" s="28">
        <v>82712361</v>
      </c>
      <c r="B22" s="38" t="s">
        <v>33</v>
      </c>
      <c r="C22" s="38" t="s">
        <v>73</v>
      </c>
      <c r="D22" s="38" t="s">
        <v>74</v>
      </c>
      <c r="E22" s="28" t="s">
        <v>31</v>
      </c>
      <c r="F22" s="48" t="s">
        <v>27</v>
      </c>
      <c r="G22" s="28">
        <v>2</v>
      </c>
      <c r="H22" s="48">
        <v>13</v>
      </c>
      <c r="I22" s="48">
        <v>18</v>
      </c>
      <c r="J22" s="48">
        <v>20</v>
      </c>
      <c r="K22" s="49">
        <f t="shared" si="0"/>
        <v>17</v>
      </c>
      <c r="L22" s="50">
        <f t="shared" si="1"/>
        <v>19</v>
      </c>
    </row>
    <row r="23" spans="1:12">
      <c r="A23" s="28">
        <v>81701603</v>
      </c>
      <c r="B23" s="38" t="s">
        <v>53</v>
      </c>
      <c r="C23" s="38" t="s">
        <v>32</v>
      </c>
      <c r="D23" s="38" t="s">
        <v>75</v>
      </c>
      <c r="E23" s="28" t="s">
        <v>15</v>
      </c>
      <c r="F23" s="48" t="s">
        <v>20</v>
      </c>
      <c r="G23" s="28">
        <v>3</v>
      </c>
      <c r="H23" s="48">
        <v>10</v>
      </c>
      <c r="I23" s="48">
        <v>14</v>
      </c>
      <c r="J23" s="48">
        <v>12</v>
      </c>
      <c r="K23" s="49">
        <f t="shared" si="0"/>
        <v>12</v>
      </c>
      <c r="L23" s="50">
        <f t="shared" si="1"/>
        <v>13</v>
      </c>
    </row>
    <row r="24" spans="1:12">
      <c r="A24" s="28">
        <v>82945498</v>
      </c>
      <c r="B24" s="38" t="s">
        <v>76</v>
      </c>
      <c r="C24" s="38" t="s">
        <v>77</v>
      </c>
      <c r="D24" s="38" t="s">
        <v>78</v>
      </c>
      <c r="E24" s="28" t="s">
        <v>15</v>
      </c>
      <c r="F24" s="48" t="s">
        <v>27</v>
      </c>
      <c r="G24" s="28">
        <v>3</v>
      </c>
      <c r="H24" s="48">
        <v>20</v>
      </c>
      <c r="I24" s="48">
        <v>5</v>
      </c>
      <c r="J24" s="48">
        <v>7</v>
      </c>
      <c r="K24" s="49">
        <f t="shared" si="0"/>
        <v>10.6666666666667</v>
      </c>
      <c r="L24" s="50">
        <f t="shared" si="1"/>
        <v>13.5</v>
      </c>
    </row>
    <row r="25" spans="1:12">
      <c r="A25" s="28">
        <v>81532836</v>
      </c>
      <c r="B25" s="38" t="s">
        <v>79</v>
      </c>
      <c r="C25" s="38" t="s">
        <v>80</v>
      </c>
      <c r="D25" s="38" t="s">
        <v>81</v>
      </c>
      <c r="E25" s="28" t="s">
        <v>31</v>
      </c>
      <c r="F25" s="48" t="s">
        <v>16</v>
      </c>
      <c r="G25" s="28">
        <v>1</v>
      </c>
      <c r="H25" s="48">
        <v>6</v>
      </c>
      <c r="I25" s="48">
        <v>15</v>
      </c>
      <c r="J25" s="48">
        <v>11</v>
      </c>
      <c r="K25" s="49">
        <f t="shared" si="0"/>
        <v>10.6666666666667</v>
      </c>
      <c r="L25" s="50">
        <f t="shared" si="1"/>
        <v>13</v>
      </c>
    </row>
    <row r="26" spans="1:12">
      <c r="A26" s="28">
        <v>80561267</v>
      </c>
      <c r="B26" s="38" t="s">
        <v>82</v>
      </c>
      <c r="C26" s="38" t="s">
        <v>83</v>
      </c>
      <c r="D26" s="38" t="s">
        <v>84</v>
      </c>
      <c r="E26" s="28" t="s">
        <v>15</v>
      </c>
      <c r="F26" s="48" t="s">
        <v>20</v>
      </c>
      <c r="G26" s="28">
        <v>3</v>
      </c>
      <c r="H26" s="48">
        <v>20</v>
      </c>
      <c r="I26" s="48">
        <v>16</v>
      </c>
      <c r="J26" s="48">
        <v>15</v>
      </c>
      <c r="K26" s="49">
        <f t="shared" si="0"/>
        <v>17</v>
      </c>
      <c r="L26" s="50">
        <f t="shared" si="1"/>
        <v>18</v>
      </c>
    </row>
    <row r="27" spans="1:12">
      <c r="A27" s="28">
        <v>80673740</v>
      </c>
      <c r="B27" s="38" t="s">
        <v>85</v>
      </c>
      <c r="C27" s="38" t="s">
        <v>86</v>
      </c>
      <c r="D27" s="38" t="s">
        <v>87</v>
      </c>
      <c r="E27" s="28" t="s">
        <v>15</v>
      </c>
      <c r="F27" s="48" t="s">
        <v>16</v>
      </c>
      <c r="G27" s="28">
        <v>2</v>
      </c>
      <c r="H27" s="48">
        <v>20</v>
      </c>
      <c r="I27" s="48">
        <v>6</v>
      </c>
      <c r="J27" s="48">
        <v>10</v>
      </c>
      <c r="K27" s="49">
        <f t="shared" si="0"/>
        <v>12</v>
      </c>
      <c r="L27" s="50">
        <f t="shared" si="1"/>
        <v>15</v>
      </c>
    </row>
    <row r="28" spans="1:12">
      <c r="A28" s="28">
        <v>83860956</v>
      </c>
      <c r="B28" s="38" t="s">
        <v>88</v>
      </c>
      <c r="C28" s="38" t="s">
        <v>89</v>
      </c>
      <c r="D28" s="38" t="s">
        <v>90</v>
      </c>
      <c r="E28" s="28" t="s">
        <v>15</v>
      </c>
      <c r="F28" s="48" t="s">
        <v>16</v>
      </c>
      <c r="G28" s="28">
        <v>3</v>
      </c>
      <c r="H28" s="48">
        <v>19</v>
      </c>
      <c r="I28" s="48">
        <v>6</v>
      </c>
      <c r="J28" s="48">
        <v>6</v>
      </c>
      <c r="K28" s="49">
        <f t="shared" si="0"/>
        <v>10.3333333333333</v>
      </c>
      <c r="L28" s="50">
        <f t="shared" si="1"/>
        <v>12.5</v>
      </c>
    </row>
    <row r="29" spans="1:12">
      <c r="A29" s="28">
        <v>83619953</v>
      </c>
      <c r="B29" s="38" t="s">
        <v>91</v>
      </c>
      <c r="C29" s="38" t="s">
        <v>92</v>
      </c>
      <c r="D29" s="38" t="s">
        <v>93</v>
      </c>
      <c r="E29" s="28" t="s">
        <v>31</v>
      </c>
      <c r="F29" s="48" t="s">
        <v>20</v>
      </c>
      <c r="G29" s="28">
        <v>3</v>
      </c>
      <c r="H29" s="48">
        <v>6</v>
      </c>
      <c r="I29" s="48">
        <v>6</v>
      </c>
      <c r="J29" s="48">
        <v>8</v>
      </c>
      <c r="K29" s="49">
        <f t="shared" si="0"/>
        <v>6.66666666666667</v>
      </c>
      <c r="L29" s="50">
        <f t="shared" si="1"/>
        <v>7</v>
      </c>
    </row>
    <row r="30" spans="1:12">
      <c r="A30" s="28">
        <v>87225636</v>
      </c>
      <c r="B30" s="38" t="s">
        <v>94</v>
      </c>
      <c r="C30" s="38" t="s">
        <v>95</v>
      </c>
      <c r="D30" s="38" t="s">
        <v>96</v>
      </c>
      <c r="E30" s="28" t="s">
        <v>31</v>
      </c>
      <c r="F30" s="48" t="s">
        <v>27</v>
      </c>
      <c r="G30" s="28">
        <v>2</v>
      </c>
      <c r="H30" s="48">
        <v>20</v>
      </c>
      <c r="I30" s="48">
        <v>13</v>
      </c>
      <c r="J30" s="48">
        <v>17</v>
      </c>
      <c r="K30" s="49">
        <f t="shared" si="0"/>
        <v>16.6666666666667</v>
      </c>
      <c r="L30" s="50">
        <f t="shared" si="1"/>
        <v>18.5</v>
      </c>
    </row>
    <row r="31" spans="1:12">
      <c r="A31" s="28">
        <v>82609142</v>
      </c>
      <c r="B31" s="38" t="s">
        <v>97</v>
      </c>
      <c r="C31" s="38" t="s">
        <v>98</v>
      </c>
      <c r="D31" s="38" t="s">
        <v>99</v>
      </c>
      <c r="E31" s="28" t="s">
        <v>15</v>
      </c>
      <c r="F31" s="48" t="s">
        <v>16</v>
      </c>
      <c r="G31" s="28">
        <v>1</v>
      </c>
      <c r="H31" s="48">
        <v>7</v>
      </c>
      <c r="I31" s="48">
        <v>8</v>
      </c>
      <c r="J31" s="48">
        <v>8</v>
      </c>
      <c r="K31" s="49">
        <f t="shared" si="0"/>
        <v>7.66666666666667</v>
      </c>
      <c r="L31" s="50">
        <f t="shared" si="1"/>
        <v>8</v>
      </c>
    </row>
    <row r="32" spans="1:12">
      <c r="A32" s="28">
        <v>83671349</v>
      </c>
      <c r="B32" s="38" t="s">
        <v>100</v>
      </c>
      <c r="C32" s="38" t="s">
        <v>101</v>
      </c>
      <c r="D32" s="38" t="s">
        <v>102</v>
      </c>
      <c r="E32" s="28" t="s">
        <v>15</v>
      </c>
      <c r="F32" s="48" t="s">
        <v>27</v>
      </c>
      <c r="G32" s="28">
        <v>1</v>
      </c>
      <c r="H32" s="48">
        <v>10</v>
      </c>
      <c r="I32" s="48">
        <v>11</v>
      </c>
      <c r="J32" s="48">
        <v>19</v>
      </c>
      <c r="K32" s="49">
        <f t="shared" si="0"/>
        <v>13.3333333333333</v>
      </c>
      <c r="L32" s="50">
        <f t="shared" si="1"/>
        <v>15</v>
      </c>
    </row>
    <row r="33" spans="1:12">
      <c r="A33" s="28">
        <v>80360200</v>
      </c>
      <c r="B33" s="38" t="s">
        <v>103</v>
      </c>
      <c r="C33" s="38" t="s">
        <v>63</v>
      </c>
      <c r="D33" s="38" t="s">
        <v>104</v>
      </c>
      <c r="E33" s="28" t="s">
        <v>31</v>
      </c>
      <c r="F33" s="48" t="s">
        <v>16</v>
      </c>
      <c r="G33" s="28">
        <v>1</v>
      </c>
      <c r="H33" s="48">
        <v>5</v>
      </c>
      <c r="I33" s="48">
        <v>11</v>
      </c>
      <c r="J33" s="48">
        <v>16</v>
      </c>
      <c r="K33" s="49">
        <f t="shared" si="0"/>
        <v>10.6666666666667</v>
      </c>
      <c r="L33" s="50">
        <f t="shared" si="1"/>
        <v>13.5</v>
      </c>
    </row>
    <row r="34" spans="1:12">
      <c r="A34" s="28">
        <v>83464689</v>
      </c>
      <c r="B34" s="38" t="s">
        <v>105</v>
      </c>
      <c r="C34" s="38" t="s">
        <v>106</v>
      </c>
      <c r="D34" s="38" t="s">
        <v>107</v>
      </c>
      <c r="E34" s="28" t="s">
        <v>31</v>
      </c>
      <c r="F34" s="48" t="s">
        <v>20</v>
      </c>
      <c r="G34" s="28">
        <v>2</v>
      </c>
      <c r="H34" s="48">
        <v>20</v>
      </c>
      <c r="I34" s="48">
        <v>9</v>
      </c>
      <c r="J34" s="48">
        <v>13</v>
      </c>
      <c r="K34" s="49">
        <f t="shared" si="0"/>
        <v>14</v>
      </c>
      <c r="L34" s="50">
        <f t="shared" si="1"/>
        <v>16.5</v>
      </c>
    </row>
    <row r="35" spans="1:12">
      <c r="A35" s="28">
        <v>86390379</v>
      </c>
      <c r="B35" s="38" t="s">
        <v>108</v>
      </c>
      <c r="C35" s="38" t="s">
        <v>45</v>
      </c>
      <c r="D35" s="38" t="s">
        <v>109</v>
      </c>
      <c r="E35" s="28" t="s">
        <v>15</v>
      </c>
      <c r="F35" s="48" t="s">
        <v>20</v>
      </c>
      <c r="G35" s="28">
        <v>1</v>
      </c>
      <c r="H35" s="48">
        <v>15</v>
      </c>
      <c r="I35" s="48">
        <v>5</v>
      </c>
      <c r="J35" s="48">
        <v>9</v>
      </c>
      <c r="K35" s="49">
        <f t="shared" si="0"/>
        <v>9.66666666666667</v>
      </c>
      <c r="L35" s="50">
        <f t="shared" si="1"/>
        <v>12</v>
      </c>
    </row>
    <row r="36" spans="1:12">
      <c r="A36" s="28">
        <v>86824675</v>
      </c>
      <c r="B36" s="38" t="s">
        <v>110</v>
      </c>
      <c r="C36" s="38" t="s">
        <v>51</v>
      </c>
      <c r="D36" s="38" t="s">
        <v>55</v>
      </c>
      <c r="E36" s="28" t="s">
        <v>15</v>
      </c>
      <c r="F36" s="48" t="s">
        <v>16</v>
      </c>
      <c r="G36" s="28">
        <v>1</v>
      </c>
      <c r="H36" s="48">
        <v>11</v>
      </c>
      <c r="I36" s="48">
        <v>11</v>
      </c>
      <c r="J36" s="48">
        <v>13</v>
      </c>
      <c r="K36" s="49">
        <f t="shared" si="0"/>
        <v>11.6666666666667</v>
      </c>
      <c r="L36" s="50">
        <f t="shared" si="1"/>
        <v>12</v>
      </c>
    </row>
    <row r="37" spans="1:12">
      <c r="A37" s="28">
        <v>86614697</v>
      </c>
      <c r="B37" s="38" t="s">
        <v>98</v>
      </c>
      <c r="C37" s="38" t="s">
        <v>111</v>
      </c>
      <c r="D37" s="38" t="s">
        <v>112</v>
      </c>
      <c r="E37" s="28" t="s">
        <v>15</v>
      </c>
      <c r="F37" s="48" t="s">
        <v>27</v>
      </c>
      <c r="G37" s="28">
        <v>1</v>
      </c>
      <c r="H37" s="48">
        <v>9</v>
      </c>
      <c r="I37" s="48">
        <v>20</v>
      </c>
      <c r="J37" s="48">
        <v>13</v>
      </c>
      <c r="K37" s="49">
        <f t="shared" si="0"/>
        <v>14</v>
      </c>
      <c r="L37" s="50">
        <f t="shared" si="1"/>
        <v>16.5</v>
      </c>
    </row>
    <row r="38" spans="1:12">
      <c r="A38" s="28">
        <v>85343785</v>
      </c>
      <c r="B38" s="38" t="s">
        <v>113</v>
      </c>
      <c r="C38" s="38" t="s">
        <v>114</v>
      </c>
      <c r="D38" s="38" t="s">
        <v>115</v>
      </c>
      <c r="E38" s="28" t="s">
        <v>31</v>
      </c>
      <c r="F38" s="48" t="s">
        <v>27</v>
      </c>
      <c r="G38" s="28">
        <v>3</v>
      </c>
      <c r="H38" s="48">
        <v>11</v>
      </c>
      <c r="I38" s="48">
        <v>20</v>
      </c>
      <c r="J38" s="48">
        <v>20</v>
      </c>
      <c r="K38" s="49">
        <f t="shared" si="0"/>
        <v>17</v>
      </c>
      <c r="L38" s="50">
        <f t="shared" si="1"/>
        <v>20</v>
      </c>
    </row>
    <row r="39" spans="1:12">
      <c r="A39" s="28">
        <v>82661183</v>
      </c>
      <c r="B39" s="38" t="s">
        <v>116</v>
      </c>
      <c r="C39" s="38" t="s">
        <v>117</v>
      </c>
      <c r="D39" s="38" t="s">
        <v>14</v>
      </c>
      <c r="E39" s="28" t="s">
        <v>15</v>
      </c>
      <c r="F39" s="48" t="s">
        <v>16</v>
      </c>
      <c r="G39" s="28">
        <v>2</v>
      </c>
      <c r="H39" s="48">
        <v>16</v>
      </c>
      <c r="I39" s="48">
        <v>19</v>
      </c>
      <c r="J39" s="48">
        <v>20</v>
      </c>
      <c r="K39" s="49">
        <f t="shared" si="0"/>
        <v>18.3333333333333</v>
      </c>
      <c r="L39" s="50">
        <f t="shared" si="1"/>
        <v>19.5</v>
      </c>
    </row>
    <row r="40" spans="1:12">
      <c r="A40" s="28">
        <v>82897079</v>
      </c>
      <c r="B40" s="38" t="s">
        <v>118</v>
      </c>
      <c r="C40" s="38" t="s">
        <v>119</v>
      </c>
      <c r="D40" s="38" t="s">
        <v>120</v>
      </c>
      <c r="E40" s="28" t="s">
        <v>31</v>
      </c>
      <c r="F40" s="48" t="s">
        <v>27</v>
      </c>
      <c r="G40" s="28">
        <v>3</v>
      </c>
      <c r="H40" s="48">
        <v>19</v>
      </c>
      <c r="I40" s="48">
        <v>7</v>
      </c>
      <c r="J40" s="48">
        <v>9</v>
      </c>
      <c r="K40" s="49">
        <f t="shared" si="0"/>
        <v>11.6666666666667</v>
      </c>
      <c r="L40" s="50">
        <f t="shared" si="1"/>
        <v>14</v>
      </c>
    </row>
    <row r="41" spans="1:12">
      <c r="A41" s="28">
        <v>82095615</v>
      </c>
      <c r="B41" s="38" t="s">
        <v>91</v>
      </c>
      <c r="C41" s="38" t="s">
        <v>121</v>
      </c>
      <c r="D41" s="38" t="s">
        <v>122</v>
      </c>
      <c r="E41" s="28" t="s">
        <v>31</v>
      </c>
      <c r="F41" s="48" t="s">
        <v>27</v>
      </c>
      <c r="G41" s="28">
        <v>1</v>
      </c>
      <c r="H41" s="48">
        <v>7</v>
      </c>
      <c r="I41" s="48">
        <v>17</v>
      </c>
      <c r="J41" s="48">
        <v>10</v>
      </c>
      <c r="K41" s="49">
        <f t="shared" si="0"/>
        <v>11.3333333333333</v>
      </c>
      <c r="L41" s="50">
        <f t="shared" si="1"/>
        <v>13.5</v>
      </c>
    </row>
    <row r="42" spans="1:12">
      <c r="A42" s="28">
        <v>82212989</v>
      </c>
      <c r="B42" s="38" t="s">
        <v>123</v>
      </c>
      <c r="C42" s="38" t="s">
        <v>124</v>
      </c>
      <c r="D42" s="38" t="s">
        <v>125</v>
      </c>
      <c r="E42" s="28" t="s">
        <v>15</v>
      </c>
      <c r="F42" s="48" t="s">
        <v>16</v>
      </c>
      <c r="G42" s="28">
        <v>3</v>
      </c>
      <c r="H42" s="48">
        <v>5</v>
      </c>
      <c r="I42" s="48">
        <v>16</v>
      </c>
      <c r="J42" s="48">
        <v>13</v>
      </c>
      <c r="K42" s="49">
        <f t="shared" si="0"/>
        <v>11.3333333333333</v>
      </c>
      <c r="L42" s="50">
        <f t="shared" si="1"/>
        <v>14.5</v>
      </c>
    </row>
    <row r="43" spans="1:12">
      <c r="A43" s="28">
        <v>84910307</v>
      </c>
      <c r="B43" s="38" t="s">
        <v>126</v>
      </c>
      <c r="C43" s="38" t="s">
        <v>127</v>
      </c>
      <c r="D43" s="38" t="s">
        <v>128</v>
      </c>
      <c r="E43" s="28" t="s">
        <v>31</v>
      </c>
      <c r="F43" s="48" t="s">
        <v>16</v>
      </c>
      <c r="G43" s="28">
        <v>1</v>
      </c>
      <c r="H43" s="48">
        <v>8</v>
      </c>
      <c r="I43" s="48">
        <v>6</v>
      </c>
      <c r="J43" s="48">
        <v>15</v>
      </c>
      <c r="K43" s="49">
        <f t="shared" si="0"/>
        <v>9.66666666666667</v>
      </c>
      <c r="L43" s="50">
        <f t="shared" si="1"/>
        <v>11.5</v>
      </c>
    </row>
    <row r="44" spans="1:12">
      <c r="A44" s="28">
        <v>82396491</v>
      </c>
      <c r="B44" s="38" t="s">
        <v>129</v>
      </c>
      <c r="C44" s="38" t="s">
        <v>71</v>
      </c>
      <c r="D44" s="38" t="s">
        <v>130</v>
      </c>
      <c r="E44" s="28" t="s">
        <v>31</v>
      </c>
      <c r="F44" s="48" t="s">
        <v>20</v>
      </c>
      <c r="G44" s="28">
        <v>3</v>
      </c>
      <c r="H44" s="48">
        <v>15</v>
      </c>
      <c r="I44" s="48">
        <v>19</v>
      </c>
      <c r="J44" s="48">
        <v>18</v>
      </c>
      <c r="K44" s="49">
        <f t="shared" si="0"/>
        <v>17.3333333333333</v>
      </c>
      <c r="L44" s="50">
        <f t="shared" si="1"/>
        <v>18.5</v>
      </c>
    </row>
    <row r="45" spans="1:12">
      <c r="A45" s="28">
        <v>81457701</v>
      </c>
      <c r="B45" s="38" t="s">
        <v>131</v>
      </c>
      <c r="C45" s="38" t="s">
        <v>132</v>
      </c>
      <c r="D45" s="38" t="s">
        <v>133</v>
      </c>
      <c r="E45" s="28" t="s">
        <v>31</v>
      </c>
      <c r="F45" s="48" t="s">
        <v>27</v>
      </c>
      <c r="G45" s="28">
        <v>1</v>
      </c>
      <c r="H45" s="48">
        <v>18</v>
      </c>
      <c r="I45" s="48">
        <v>10</v>
      </c>
      <c r="J45" s="48">
        <v>9</v>
      </c>
      <c r="K45" s="49">
        <f t="shared" si="0"/>
        <v>12.3333333333333</v>
      </c>
      <c r="L45" s="50">
        <f t="shared" si="1"/>
        <v>14</v>
      </c>
    </row>
    <row r="46" spans="1:12">
      <c r="A46" s="28">
        <v>82501580</v>
      </c>
      <c r="B46" s="38" t="s">
        <v>134</v>
      </c>
      <c r="C46" s="38" t="s">
        <v>135</v>
      </c>
      <c r="D46" s="38" t="s">
        <v>74</v>
      </c>
      <c r="E46" s="28" t="s">
        <v>31</v>
      </c>
      <c r="F46" s="48" t="s">
        <v>27</v>
      </c>
      <c r="G46" s="28">
        <v>3</v>
      </c>
      <c r="H46" s="48">
        <v>18</v>
      </c>
      <c r="I46" s="48">
        <v>19</v>
      </c>
      <c r="J46" s="48">
        <v>15</v>
      </c>
      <c r="K46" s="49">
        <f t="shared" si="0"/>
        <v>17.3333333333333</v>
      </c>
      <c r="L46" s="50">
        <f t="shared" si="1"/>
        <v>18.5</v>
      </c>
    </row>
    <row r="47" spans="1:12">
      <c r="A47" s="28">
        <v>83109885</v>
      </c>
      <c r="B47" s="38" t="s">
        <v>101</v>
      </c>
      <c r="C47" s="38" t="s">
        <v>136</v>
      </c>
      <c r="D47" s="38" t="s">
        <v>137</v>
      </c>
      <c r="E47" s="28" t="s">
        <v>15</v>
      </c>
      <c r="F47" s="48" t="s">
        <v>20</v>
      </c>
      <c r="G47" s="28">
        <v>3</v>
      </c>
      <c r="H47" s="48">
        <v>12</v>
      </c>
      <c r="I47" s="48">
        <v>8</v>
      </c>
      <c r="J47" s="48">
        <v>17</v>
      </c>
      <c r="K47" s="49">
        <f t="shared" si="0"/>
        <v>12.3333333333333</v>
      </c>
      <c r="L47" s="50">
        <f t="shared" si="1"/>
        <v>14.5</v>
      </c>
    </row>
    <row r="48" spans="1:12">
      <c r="A48" s="28">
        <v>81996984</v>
      </c>
      <c r="B48" s="38" t="s">
        <v>138</v>
      </c>
      <c r="C48" s="38" t="s">
        <v>139</v>
      </c>
      <c r="D48" s="38" t="s">
        <v>140</v>
      </c>
      <c r="E48" s="28" t="s">
        <v>31</v>
      </c>
      <c r="F48" s="48" t="s">
        <v>16</v>
      </c>
      <c r="G48" s="28">
        <v>2</v>
      </c>
      <c r="H48" s="48">
        <v>17</v>
      </c>
      <c r="I48" s="48">
        <v>16</v>
      </c>
      <c r="J48" s="48">
        <v>11</v>
      </c>
      <c r="K48" s="49">
        <f t="shared" si="0"/>
        <v>14.6666666666667</v>
      </c>
      <c r="L48" s="50">
        <f t="shared" si="1"/>
        <v>16.5</v>
      </c>
    </row>
    <row r="49" spans="1:12">
      <c r="A49" s="28">
        <v>83040700</v>
      </c>
      <c r="B49" s="38" t="s">
        <v>141</v>
      </c>
      <c r="C49" s="38" t="s">
        <v>142</v>
      </c>
      <c r="D49" s="38" t="s">
        <v>62</v>
      </c>
      <c r="E49" s="28" t="s">
        <v>31</v>
      </c>
      <c r="F49" s="48" t="s">
        <v>27</v>
      </c>
      <c r="G49" s="28">
        <v>1</v>
      </c>
      <c r="H49" s="48">
        <v>19</v>
      </c>
      <c r="I49" s="48">
        <v>15</v>
      </c>
      <c r="J49" s="48">
        <v>10</v>
      </c>
      <c r="K49" s="49">
        <f t="shared" si="0"/>
        <v>14.6666666666667</v>
      </c>
      <c r="L49" s="50">
        <f t="shared" si="1"/>
        <v>17</v>
      </c>
    </row>
    <row r="50" spans="1:12">
      <c r="A50" s="28">
        <v>84175401</v>
      </c>
      <c r="B50" s="38" t="s">
        <v>143</v>
      </c>
      <c r="C50" s="38" t="s">
        <v>144</v>
      </c>
      <c r="D50" s="38" t="s">
        <v>81</v>
      </c>
      <c r="E50" s="28" t="s">
        <v>31</v>
      </c>
      <c r="F50" s="48" t="s">
        <v>20</v>
      </c>
      <c r="G50" s="28">
        <v>1</v>
      </c>
      <c r="H50" s="48">
        <v>8</v>
      </c>
      <c r="I50" s="48">
        <v>18</v>
      </c>
      <c r="J50" s="48">
        <v>17</v>
      </c>
      <c r="K50" s="49">
        <f t="shared" si="0"/>
        <v>14.3333333333333</v>
      </c>
      <c r="L50" s="50">
        <f t="shared" si="1"/>
        <v>17.5</v>
      </c>
    </row>
    <row r="51" spans="1:12">
      <c r="A51" s="28">
        <v>80438697</v>
      </c>
      <c r="B51" s="38" t="s">
        <v>145</v>
      </c>
      <c r="C51" s="38" t="s">
        <v>136</v>
      </c>
      <c r="D51" s="38" t="s">
        <v>78</v>
      </c>
      <c r="E51" s="28" t="s">
        <v>15</v>
      </c>
      <c r="F51" s="48" t="s">
        <v>16</v>
      </c>
      <c r="G51" s="28">
        <v>1</v>
      </c>
      <c r="H51" s="48">
        <v>19</v>
      </c>
      <c r="I51" s="48">
        <v>16</v>
      </c>
      <c r="J51" s="48">
        <v>7</v>
      </c>
      <c r="K51" s="49">
        <f t="shared" si="0"/>
        <v>14</v>
      </c>
      <c r="L51" s="50">
        <f t="shared" si="1"/>
        <v>17.5</v>
      </c>
    </row>
    <row r="52" spans="1:12">
      <c r="A52" s="28">
        <v>71248123</v>
      </c>
      <c r="B52" s="38" t="s">
        <v>146</v>
      </c>
      <c r="C52" s="38" t="s">
        <v>147</v>
      </c>
      <c r="D52" s="38" t="s">
        <v>148</v>
      </c>
      <c r="E52" s="28" t="s">
        <v>15</v>
      </c>
      <c r="F52" s="48" t="s">
        <v>16</v>
      </c>
      <c r="G52" s="28">
        <v>2</v>
      </c>
      <c r="H52" s="48">
        <v>12</v>
      </c>
      <c r="I52" s="48">
        <v>6</v>
      </c>
      <c r="J52" s="48">
        <v>8</v>
      </c>
      <c r="K52" s="49">
        <f t="shared" si="0"/>
        <v>8.66666666666667</v>
      </c>
      <c r="L52" s="50">
        <f t="shared" si="1"/>
        <v>10</v>
      </c>
    </row>
    <row r="53" spans="1:12">
      <c r="A53" s="28">
        <v>84805676</v>
      </c>
      <c r="B53" s="38" t="s">
        <v>149</v>
      </c>
      <c r="C53" s="38" t="s">
        <v>150</v>
      </c>
      <c r="D53" s="38" t="s">
        <v>151</v>
      </c>
      <c r="E53" s="28" t="s">
        <v>31</v>
      </c>
      <c r="F53" s="48" t="s">
        <v>16</v>
      </c>
      <c r="G53" s="28">
        <v>2</v>
      </c>
      <c r="H53" s="48">
        <v>19</v>
      </c>
      <c r="I53" s="48">
        <v>8</v>
      </c>
      <c r="J53" s="48">
        <v>12</v>
      </c>
      <c r="K53" s="49">
        <f t="shared" si="0"/>
        <v>13</v>
      </c>
      <c r="L53" s="50">
        <f t="shared" si="1"/>
        <v>15.5</v>
      </c>
    </row>
    <row r="54" spans="1:12">
      <c r="A54" s="28">
        <v>82144979</v>
      </c>
      <c r="B54" s="38" t="s">
        <v>152</v>
      </c>
      <c r="C54" s="38" t="s">
        <v>153</v>
      </c>
      <c r="D54" s="38" t="s">
        <v>154</v>
      </c>
      <c r="E54" s="28" t="s">
        <v>31</v>
      </c>
      <c r="F54" s="48" t="s">
        <v>20</v>
      </c>
      <c r="G54" s="28">
        <v>2</v>
      </c>
      <c r="H54" s="48">
        <v>14</v>
      </c>
      <c r="I54" s="48">
        <v>5</v>
      </c>
      <c r="J54" s="48">
        <v>6</v>
      </c>
      <c r="K54" s="49">
        <f t="shared" si="0"/>
        <v>8.33333333333333</v>
      </c>
      <c r="L54" s="50">
        <f t="shared" si="1"/>
        <v>10</v>
      </c>
    </row>
    <row r="55" spans="1:12">
      <c r="A55" s="28">
        <v>83019959</v>
      </c>
      <c r="B55" s="38" t="s">
        <v>155</v>
      </c>
      <c r="C55" s="38" t="s">
        <v>156</v>
      </c>
      <c r="D55" s="38" t="s">
        <v>157</v>
      </c>
      <c r="E55" s="28" t="s">
        <v>15</v>
      </c>
      <c r="F55" s="48" t="s">
        <v>20</v>
      </c>
      <c r="G55" s="28">
        <v>1</v>
      </c>
      <c r="H55" s="48">
        <v>20</v>
      </c>
      <c r="I55" s="48">
        <v>10</v>
      </c>
      <c r="J55" s="48">
        <v>12</v>
      </c>
      <c r="K55" s="49">
        <f t="shared" si="0"/>
        <v>14</v>
      </c>
      <c r="L55" s="50">
        <f t="shared" si="1"/>
        <v>16</v>
      </c>
    </row>
    <row r="56" spans="1:12">
      <c r="A56" s="28">
        <v>82706801</v>
      </c>
      <c r="B56" s="38" t="s">
        <v>158</v>
      </c>
      <c r="C56" s="38" t="s">
        <v>159</v>
      </c>
      <c r="D56" s="38" t="s">
        <v>90</v>
      </c>
      <c r="E56" s="28" t="s">
        <v>15</v>
      </c>
      <c r="F56" s="48" t="s">
        <v>20</v>
      </c>
      <c r="G56" s="28">
        <v>1</v>
      </c>
      <c r="H56" s="48">
        <v>19</v>
      </c>
      <c r="I56" s="48">
        <v>11</v>
      </c>
      <c r="J56" s="48">
        <v>12</v>
      </c>
      <c r="K56" s="49">
        <f t="shared" si="0"/>
        <v>14</v>
      </c>
      <c r="L56" s="50">
        <f t="shared" si="1"/>
        <v>15.5</v>
      </c>
    </row>
    <row r="57" spans="1:12">
      <c r="A57" s="28">
        <v>85793605</v>
      </c>
      <c r="B57" s="38" t="s">
        <v>160</v>
      </c>
      <c r="C57" s="38" t="s">
        <v>161</v>
      </c>
      <c r="D57" s="38" t="s">
        <v>162</v>
      </c>
      <c r="E57" s="28" t="s">
        <v>15</v>
      </c>
      <c r="F57" s="48" t="s">
        <v>20</v>
      </c>
      <c r="G57" s="28">
        <v>3</v>
      </c>
      <c r="H57" s="48">
        <v>19</v>
      </c>
      <c r="I57" s="48">
        <v>13</v>
      </c>
      <c r="J57" s="48">
        <v>16</v>
      </c>
      <c r="K57" s="49">
        <f t="shared" si="0"/>
        <v>16</v>
      </c>
      <c r="L57" s="50">
        <f t="shared" si="1"/>
        <v>17.5</v>
      </c>
    </row>
    <row r="58" spans="1:12">
      <c r="A58" s="28">
        <v>87466465</v>
      </c>
      <c r="B58" s="38" t="s">
        <v>163</v>
      </c>
      <c r="C58" s="38" t="s">
        <v>164</v>
      </c>
      <c r="D58" s="38" t="s">
        <v>165</v>
      </c>
      <c r="E58" s="28" t="s">
        <v>31</v>
      </c>
      <c r="F58" s="48" t="s">
        <v>27</v>
      </c>
      <c r="G58" s="28">
        <v>3</v>
      </c>
      <c r="H58" s="48">
        <v>20</v>
      </c>
      <c r="I58" s="48">
        <v>6</v>
      </c>
      <c r="J58" s="48">
        <v>10</v>
      </c>
      <c r="K58" s="49">
        <f t="shared" si="0"/>
        <v>12</v>
      </c>
      <c r="L58" s="50">
        <f t="shared" si="1"/>
        <v>15</v>
      </c>
    </row>
    <row r="59" spans="1:12">
      <c r="A59" s="28">
        <v>83185483</v>
      </c>
      <c r="B59" s="38" t="s">
        <v>166</v>
      </c>
      <c r="C59" s="38" t="s">
        <v>167</v>
      </c>
      <c r="D59" s="38" t="s">
        <v>168</v>
      </c>
      <c r="E59" s="28" t="s">
        <v>31</v>
      </c>
      <c r="F59" s="48" t="s">
        <v>16</v>
      </c>
      <c r="G59" s="28">
        <v>2</v>
      </c>
      <c r="H59" s="48">
        <v>9</v>
      </c>
      <c r="I59" s="48">
        <v>13</v>
      </c>
      <c r="J59" s="48">
        <v>7</v>
      </c>
      <c r="K59" s="49">
        <f t="shared" si="0"/>
        <v>9.66666666666667</v>
      </c>
      <c r="L59" s="50">
        <f t="shared" si="1"/>
        <v>11</v>
      </c>
    </row>
    <row r="60" spans="1:12">
      <c r="A60" s="28">
        <v>85138354</v>
      </c>
      <c r="B60" s="38" t="s">
        <v>131</v>
      </c>
      <c r="C60" s="38" t="s">
        <v>169</v>
      </c>
      <c r="D60" s="38" t="s">
        <v>78</v>
      </c>
      <c r="E60" s="28" t="s">
        <v>15</v>
      </c>
      <c r="F60" s="48" t="s">
        <v>27</v>
      </c>
      <c r="G60" s="28">
        <v>2</v>
      </c>
      <c r="H60" s="48">
        <v>15</v>
      </c>
      <c r="I60" s="48">
        <v>11</v>
      </c>
      <c r="J60" s="48">
        <v>12</v>
      </c>
      <c r="K60" s="49">
        <f t="shared" si="0"/>
        <v>12.6666666666667</v>
      </c>
      <c r="L60" s="50">
        <f t="shared" si="1"/>
        <v>13.5</v>
      </c>
    </row>
    <row r="61" spans="1:12">
      <c r="A61" s="28">
        <v>82423558</v>
      </c>
      <c r="B61" s="38" t="s">
        <v>170</v>
      </c>
      <c r="C61" s="38" t="s">
        <v>171</v>
      </c>
      <c r="D61" s="38" t="s">
        <v>172</v>
      </c>
      <c r="E61" s="28" t="s">
        <v>15</v>
      </c>
      <c r="F61" s="48" t="s">
        <v>16</v>
      </c>
      <c r="G61" s="28">
        <v>2</v>
      </c>
      <c r="H61" s="48">
        <v>9</v>
      </c>
      <c r="I61" s="48">
        <v>5</v>
      </c>
      <c r="J61" s="48">
        <v>20</v>
      </c>
      <c r="K61" s="49">
        <f t="shared" si="0"/>
        <v>11.3333333333333</v>
      </c>
      <c r="L61" s="50">
        <f t="shared" si="1"/>
        <v>14.5</v>
      </c>
    </row>
    <row r="62" spans="1:12">
      <c r="A62" s="28">
        <v>82468231</v>
      </c>
      <c r="B62" s="38" t="s">
        <v>173</v>
      </c>
      <c r="C62" s="38" t="s">
        <v>174</v>
      </c>
      <c r="D62" s="38" t="s">
        <v>175</v>
      </c>
      <c r="E62" s="28" t="s">
        <v>31</v>
      </c>
      <c r="F62" s="48" t="s">
        <v>20</v>
      </c>
      <c r="G62" s="28">
        <v>2</v>
      </c>
      <c r="H62" s="48">
        <v>19</v>
      </c>
      <c r="I62" s="48">
        <v>10</v>
      </c>
      <c r="J62" s="48">
        <v>6</v>
      </c>
      <c r="K62" s="49">
        <f t="shared" si="0"/>
        <v>11.6666666666667</v>
      </c>
      <c r="L62" s="50">
        <f t="shared" si="1"/>
        <v>14.5</v>
      </c>
    </row>
    <row r="63" spans="1:12">
      <c r="A63" s="28">
        <v>82848544</v>
      </c>
      <c r="B63" s="38" t="s">
        <v>176</v>
      </c>
      <c r="C63" s="38" t="s">
        <v>177</v>
      </c>
      <c r="D63" s="38" t="s">
        <v>178</v>
      </c>
      <c r="E63" s="28" t="s">
        <v>15</v>
      </c>
      <c r="F63" s="48" t="s">
        <v>20</v>
      </c>
      <c r="G63" s="28">
        <v>1</v>
      </c>
      <c r="H63" s="48">
        <v>19</v>
      </c>
      <c r="I63" s="48">
        <v>15</v>
      </c>
      <c r="J63" s="48">
        <v>12</v>
      </c>
      <c r="K63" s="49">
        <f t="shared" si="0"/>
        <v>15.3333333333333</v>
      </c>
      <c r="L63" s="50">
        <f t="shared" si="1"/>
        <v>17</v>
      </c>
    </row>
    <row r="64" spans="1:12">
      <c r="A64" s="28">
        <v>81259965</v>
      </c>
      <c r="B64" s="38" t="s">
        <v>179</v>
      </c>
      <c r="C64" s="38" t="s">
        <v>136</v>
      </c>
      <c r="D64" s="38" t="s">
        <v>180</v>
      </c>
      <c r="E64" s="28" t="s">
        <v>15</v>
      </c>
      <c r="F64" s="48" t="s">
        <v>16</v>
      </c>
      <c r="G64" s="28">
        <v>2</v>
      </c>
      <c r="H64" s="48">
        <v>19</v>
      </c>
      <c r="I64" s="48">
        <v>20</v>
      </c>
      <c r="J64" s="48">
        <v>15</v>
      </c>
      <c r="K64" s="49">
        <f t="shared" si="0"/>
        <v>18</v>
      </c>
      <c r="L64" s="50">
        <f t="shared" si="1"/>
        <v>19.5</v>
      </c>
    </row>
    <row r="65" spans="1:12">
      <c r="A65" s="28">
        <v>82200581</v>
      </c>
      <c r="B65" s="38" t="s">
        <v>181</v>
      </c>
      <c r="C65" s="38" t="s">
        <v>182</v>
      </c>
      <c r="D65" s="38" t="s">
        <v>183</v>
      </c>
      <c r="E65" s="28" t="s">
        <v>15</v>
      </c>
      <c r="F65" s="48" t="s">
        <v>20</v>
      </c>
      <c r="G65" s="28">
        <v>3</v>
      </c>
      <c r="H65" s="48">
        <v>17</v>
      </c>
      <c r="I65" s="48">
        <v>20</v>
      </c>
      <c r="J65" s="48">
        <v>19</v>
      </c>
      <c r="K65" s="49">
        <f t="shared" si="0"/>
        <v>18.6666666666667</v>
      </c>
      <c r="L65" s="50">
        <f t="shared" si="1"/>
        <v>19.5</v>
      </c>
    </row>
    <row r="66" spans="1:12">
      <c r="A66" s="28">
        <v>82499752</v>
      </c>
      <c r="B66" s="38" t="s">
        <v>184</v>
      </c>
      <c r="C66" s="38" t="s">
        <v>18</v>
      </c>
      <c r="D66" s="38" t="s">
        <v>185</v>
      </c>
      <c r="E66" s="28" t="s">
        <v>15</v>
      </c>
      <c r="F66" s="48" t="s">
        <v>27</v>
      </c>
      <c r="G66" s="28">
        <v>3</v>
      </c>
      <c r="H66" s="48">
        <v>5</v>
      </c>
      <c r="I66" s="48">
        <v>19</v>
      </c>
      <c r="J66" s="48">
        <v>5</v>
      </c>
      <c r="K66" s="49">
        <f t="shared" ref="K66:K71" si="2">AVERAGE(H66:J66)</f>
        <v>9.66666666666667</v>
      </c>
      <c r="L66" s="50">
        <f t="shared" ref="L66:L71" si="3">(SUM(H66:J66)-MIN(H66:J66))/(COUNTA(H66:J66)-1)</f>
        <v>12</v>
      </c>
    </row>
    <row r="67" spans="1:12">
      <c r="A67" s="28">
        <v>81136873</v>
      </c>
      <c r="B67" s="38" t="s">
        <v>186</v>
      </c>
      <c r="C67" s="38" t="s">
        <v>22</v>
      </c>
      <c r="D67" s="38" t="s">
        <v>187</v>
      </c>
      <c r="E67" s="28" t="s">
        <v>15</v>
      </c>
      <c r="F67" s="48" t="s">
        <v>16</v>
      </c>
      <c r="G67" s="28">
        <v>3</v>
      </c>
      <c r="H67" s="48">
        <v>11</v>
      </c>
      <c r="I67" s="48">
        <v>16</v>
      </c>
      <c r="J67" s="48">
        <v>10</v>
      </c>
      <c r="K67" s="49">
        <f t="shared" si="2"/>
        <v>12.3333333333333</v>
      </c>
      <c r="L67" s="50">
        <f t="shared" si="3"/>
        <v>13.5</v>
      </c>
    </row>
    <row r="68" spans="1:12">
      <c r="A68" s="28">
        <v>85618088</v>
      </c>
      <c r="B68" s="38" t="s">
        <v>61</v>
      </c>
      <c r="C68" s="38" t="s">
        <v>188</v>
      </c>
      <c r="D68" s="38" t="s">
        <v>189</v>
      </c>
      <c r="E68" s="28" t="s">
        <v>15</v>
      </c>
      <c r="F68" s="48" t="s">
        <v>16</v>
      </c>
      <c r="G68" s="28">
        <v>3</v>
      </c>
      <c r="H68" s="48">
        <v>10</v>
      </c>
      <c r="I68" s="48">
        <v>14</v>
      </c>
      <c r="J68" s="48">
        <v>19</v>
      </c>
      <c r="K68" s="49">
        <f t="shared" si="2"/>
        <v>14.3333333333333</v>
      </c>
      <c r="L68" s="50">
        <f t="shared" si="3"/>
        <v>16.5</v>
      </c>
    </row>
    <row r="69" spans="1:12">
      <c r="A69" s="28">
        <v>83232691</v>
      </c>
      <c r="B69" s="38" t="s">
        <v>190</v>
      </c>
      <c r="C69" s="38" t="s">
        <v>191</v>
      </c>
      <c r="D69" s="38" t="s">
        <v>67</v>
      </c>
      <c r="E69" s="28" t="s">
        <v>15</v>
      </c>
      <c r="F69" s="48" t="s">
        <v>16</v>
      </c>
      <c r="G69" s="28">
        <v>1</v>
      </c>
      <c r="H69" s="48">
        <v>19</v>
      </c>
      <c r="I69" s="48">
        <v>19</v>
      </c>
      <c r="J69" s="48">
        <v>5</v>
      </c>
      <c r="K69" s="49">
        <f t="shared" si="2"/>
        <v>14.3333333333333</v>
      </c>
      <c r="L69" s="50">
        <f t="shared" si="3"/>
        <v>19</v>
      </c>
    </row>
    <row r="70" spans="1:12">
      <c r="A70" s="28">
        <v>86534612</v>
      </c>
      <c r="B70" s="38" t="s">
        <v>192</v>
      </c>
      <c r="C70" s="38" t="s">
        <v>193</v>
      </c>
      <c r="D70" s="38" t="s">
        <v>194</v>
      </c>
      <c r="E70" s="28" t="s">
        <v>31</v>
      </c>
      <c r="F70" s="48" t="s">
        <v>27</v>
      </c>
      <c r="G70" s="28">
        <v>3</v>
      </c>
      <c r="H70" s="48">
        <v>9</v>
      </c>
      <c r="I70" s="48">
        <v>12</v>
      </c>
      <c r="J70" s="48">
        <v>12</v>
      </c>
      <c r="K70" s="49">
        <f t="shared" si="2"/>
        <v>11</v>
      </c>
      <c r="L70" s="50">
        <f t="shared" si="3"/>
        <v>12</v>
      </c>
    </row>
    <row r="71" spans="1:12">
      <c r="A71" s="28">
        <v>82251611</v>
      </c>
      <c r="B71" s="38" t="s">
        <v>195</v>
      </c>
      <c r="C71" s="38" t="s">
        <v>196</v>
      </c>
      <c r="D71" s="38" t="s">
        <v>180</v>
      </c>
      <c r="E71" s="28" t="s">
        <v>15</v>
      </c>
      <c r="F71" s="48" t="s">
        <v>27</v>
      </c>
      <c r="G71" s="28">
        <v>3</v>
      </c>
      <c r="H71" s="48">
        <v>12</v>
      </c>
      <c r="I71" s="48">
        <v>8</v>
      </c>
      <c r="J71" s="48">
        <v>10</v>
      </c>
      <c r="K71" s="49">
        <f t="shared" si="2"/>
        <v>10</v>
      </c>
      <c r="L71" s="50">
        <f t="shared" si="3"/>
        <v>11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workbookViewId="0">
      <selection activeCell="O4" sqref="O4:O5"/>
    </sheetView>
  </sheetViews>
  <sheetFormatPr defaultColWidth="8.88888888888889" defaultRowHeight="15"/>
  <cols>
    <col min="1" max="1" width="18.6666666666667" style="28" customWidth="1"/>
    <col min="2" max="2" width="23.5555555555556" style="38" customWidth="1"/>
    <col min="3" max="3" width="22.6666666666667" style="38" customWidth="1"/>
    <col min="4" max="4" width="13.5555555555556" style="38" customWidth="1"/>
    <col min="5" max="14" width="10.1111111111111"/>
    <col min="15" max="15" width="14.7777777777778" customWidth="1"/>
  </cols>
  <sheetData>
    <row r="1" ht="25" customHeight="1" spans="1:2">
      <c r="A1" s="39" t="s">
        <v>209</v>
      </c>
      <c r="B1" s="39"/>
    </row>
    <row r="2" ht="25" customHeight="1" spans="1:2">
      <c r="A2" s="39" t="s">
        <v>210</v>
      </c>
      <c r="B2" s="39"/>
    </row>
    <row r="3" ht="25" customHeight="1"/>
    <row r="4" ht="25" customHeight="1" spans="1:15">
      <c r="A4" s="40" t="s">
        <v>211</v>
      </c>
      <c r="B4" s="40"/>
      <c r="C4" s="40"/>
      <c r="D4" s="40"/>
      <c r="E4" s="41">
        <v>45426</v>
      </c>
      <c r="F4" s="41">
        <f t="shared" ref="F4:N4" si="0">IF(TEXT(E4,"dddd")="Tuesday",E4+2,E4+5)</f>
        <v>45428</v>
      </c>
      <c r="G4" s="41">
        <f t="shared" si="0"/>
        <v>45433</v>
      </c>
      <c r="H4" s="41">
        <f t="shared" si="0"/>
        <v>45435</v>
      </c>
      <c r="I4" s="41">
        <f t="shared" si="0"/>
        <v>45440</v>
      </c>
      <c r="J4" s="41">
        <f t="shared" si="0"/>
        <v>45442</v>
      </c>
      <c r="K4" s="41">
        <f t="shared" si="0"/>
        <v>45447</v>
      </c>
      <c r="L4" s="41">
        <f t="shared" si="0"/>
        <v>45449</v>
      </c>
      <c r="M4" s="41">
        <f t="shared" si="0"/>
        <v>45454</v>
      </c>
      <c r="N4" s="41">
        <f t="shared" si="0"/>
        <v>45456</v>
      </c>
      <c r="O4" s="45" t="s">
        <v>212</v>
      </c>
    </row>
    <row r="5" ht="25" customHeight="1" spans="1:15">
      <c r="A5" s="42" t="s">
        <v>0</v>
      </c>
      <c r="B5" s="42" t="s">
        <v>1</v>
      </c>
      <c r="C5" s="42" t="s">
        <v>2</v>
      </c>
      <c r="D5" s="42" t="s">
        <v>3</v>
      </c>
      <c r="E5" s="43" t="str">
        <f t="shared" ref="E5:N5" si="1">TEXT(E4,"dddd")</f>
        <v>Tuesday</v>
      </c>
      <c r="F5" s="43" t="str">
        <f t="shared" si="1"/>
        <v>Thursday</v>
      </c>
      <c r="G5" s="43" t="str">
        <f t="shared" si="1"/>
        <v>Tuesday</v>
      </c>
      <c r="H5" s="43" t="str">
        <f t="shared" si="1"/>
        <v>Thursday</v>
      </c>
      <c r="I5" s="43" t="str">
        <f t="shared" si="1"/>
        <v>Tuesday</v>
      </c>
      <c r="J5" s="43" t="str">
        <f t="shared" si="1"/>
        <v>Thursday</v>
      </c>
      <c r="K5" s="43" t="str">
        <f t="shared" si="1"/>
        <v>Tuesday</v>
      </c>
      <c r="L5" s="43" t="str">
        <f t="shared" si="1"/>
        <v>Thursday</v>
      </c>
      <c r="M5" s="43" t="str">
        <f t="shared" si="1"/>
        <v>Tuesday</v>
      </c>
      <c r="N5" s="43" t="str">
        <f t="shared" si="1"/>
        <v>Thursday</v>
      </c>
      <c r="O5" s="45"/>
    </row>
    <row r="6" ht="25" customHeight="1" spans="1:17">
      <c r="A6" s="18">
        <v>85746585</v>
      </c>
      <c r="B6" s="44" t="s">
        <v>12</v>
      </c>
      <c r="C6" s="44" t="s">
        <v>13</v>
      </c>
      <c r="D6" s="44" t="s">
        <v>14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46">
        <f>+AVERAGE(E6:N6)</f>
        <v>1</v>
      </c>
      <c r="Q6">
        <v>16.5</v>
      </c>
    </row>
    <row r="7" ht="25" customHeight="1" spans="1:17">
      <c r="A7" s="18">
        <v>85504572</v>
      </c>
      <c r="B7" s="44" t="s">
        <v>17</v>
      </c>
      <c r="C7" s="44" t="s">
        <v>18</v>
      </c>
      <c r="D7" s="44" t="s">
        <v>19</v>
      </c>
      <c r="E7" s="16">
        <v>0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46">
        <f t="shared" ref="O7:O38" si="2">+AVERAGE(E7:N7)</f>
        <v>0.9</v>
      </c>
      <c r="Q7">
        <v>13.5</v>
      </c>
    </row>
    <row r="8" ht="25" customHeight="1" spans="1:17">
      <c r="A8" s="18">
        <v>80915548</v>
      </c>
      <c r="B8" s="44" t="s">
        <v>21</v>
      </c>
      <c r="C8" s="44" t="s">
        <v>22</v>
      </c>
      <c r="D8" s="44" t="s">
        <v>23</v>
      </c>
      <c r="E8" s="16">
        <v>0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0</v>
      </c>
      <c r="O8" s="46">
        <f t="shared" si="2"/>
        <v>0.8</v>
      </c>
      <c r="Q8">
        <v>16.5</v>
      </c>
    </row>
    <row r="9" ht="25" customHeight="1" spans="1:17">
      <c r="A9" s="18">
        <v>71789914</v>
      </c>
      <c r="B9" s="44" t="s">
        <v>24</v>
      </c>
      <c r="C9" s="44" t="s">
        <v>25</v>
      </c>
      <c r="D9" s="44" t="s">
        <v>26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46">
        <f t="shared" si="2"/>
        <v>1</v>
      </c>
      <c r="Q9">
        <v>19.5</v>
      </c>
    </row>
    <row r="10" ht="25" customHeight="1" spans="1:17">
      <c r="A10" s="18">
        <v>82691422</v>
      </c>
      <c r="B10" s="44" t="s">
        <v>28</v>
      </c>
      <c r="C10" s="44" t="s">
        <v>29</v>
      </c>
      <c r="D10" s="44" t="s">
        <v>30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46">
        <f t="shared" si="2"/>
        <v>1</v>
      </c>
      <c r="Q10">
        <v>12</v>
      </c>
    </row>
    <row r="11" ht="25" customHeight="1" spans="1:17">
      <c r="A11" s="18">
        <v>82797423</v>
      </c>
      <c r="B11" s="44" t="s">
        <v>32</v>
      </c>
      <c r="C11" s="44" t="s">
        <v>33</v>
      </c>
      <c r="D11" s="44" t="s">
        <v>34</v>
      </c>
      <c r="E11" s="16">
        <v>1</v>
      </c>
      <c r="F11" s="16">
        <v>1</v>
      </c>
      <c r="G11" s="16">
        <v>1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46">
        <f t="shared" si="2"/>
        <v>0.5</v>
      </c>
      <c r="Q11">
        <v>10.5</v>
      </c>
    </row>
    <row r="12" ht="25" customHeight="1" spans="1:17">
      <c r="A12" s="18">
        <v>84053171</v>
      </c>
      <c r="B12" s="44" t="s">
        <v>35</v>
      </c>
      <c r="C12" s="44" t="s">
        <v>36</v>
      </c>
      <c r="D12" s="44" t="s">
        <v>37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46">
        <f t="shared" si="2"/>
        <v>1</v>
      </c>
      <c r="Q12">
        <v>16</v>
      </c>
    </row>
    <row r="13" ht="25" customHeight="1" spans="1:17">
      <c r="A13" s="18">
        <v>82175934</v>
      </c>
      <c r="B13" s="44" t="s">
        <v>38</v>
      </c>
      <c r="C13" s="44" t="s">
        <v>39</v>
      </c>
      <c r="D13" s="44" t="s">
        <v>40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46">
        <f t="shared" si="2"/>
        <v>1</v>
      </c>
      <c r="Q13">
        <v>17.5</v>
      </c>
    </row>
    <row r="14" ht="25" customHeight="1" spans="1:17">
      <c r="A14" s="18">
        <v>84220492</v>
      </c>
      <c r="B14" s="44" t="s">
        <v>41</v>
      </c>
      <c r="C14" s="44" t="s">
        <v>42</v>
      </c>
      <c r="D14" s="44" t="s">
        <v>43</v>
      </c>
      <c r="E14" s="16">
        <v>1</v>
      </c>
      <c r="F14" s="16">
        <v>0</v>
      </c>
      <c r="G14" s="16">
        <v>1</v>
      </c>
      <c r="H14" s="16">
        <v>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</v>
      </c>
      <c r="O14" s="46">
        <f t="shared" si="2"/>
        <v>0.4</v>
      </c>
      <c r="Q14">
        <v>10</v>
      </c>
    </row>
    <row r="15" ht="25" customHeight="1" spans="1:17">
      <c r="A15" s="18">
        <v>83268544</v>
      </c>
      <c r="B15" s="44" t="s">
        <v>44</v>
      </c>
      <c r="C15" s="44" t="s">
        <v>45</v>
      </c>
      <c r="D15" s="44" t="s">
        <v>46</v>
      </c>
      <c r="E15" s="16">
        <v>1</v>
      </c>
      <c r="F15" s="16">
        <v>0</v>
      </c>
      <c r="G15" s="16">
        <v>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46">
        <f t="shared" si="2"/>
        <v>0.3</v>
      </c>
      <c r="Q15">
        <v>10.5</v>
      </c>
    </row>
    <row r="16" ht="25" customHeight="1" spans="1:17">
      <c r="A16" s="18">
        <v>30180836</v>
      </c>
      <c r="B16" s="44" t="s">
        <v>47</v>
      </c>
      <c r="C16" s="44" t="s">
        <v>48</v>
      </c>
      <c r="D16" s="44" t="s">
        <v>49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46">
        <f t="shared" si="2"/>
        <v>1</v>
      </c>
      <c r="Q16">
        <v>14</v>
      </c>
    </row>
    <row r="17" ht="25" customHeight="1" spans="1:17">
      <c r="A17" s="18">
        <v>86131240</v>
      </c>
      <c r="B17" s="44" t="s">
        <v>50</v>
      </c>
      <c r="C17" s="44" t="s">
        <v>51</v>
      </c>
      <c r="D17" s="44" t="s">
        <v>52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0</v>
      </c>
      <c r="K17" s="16">
        <v>1</v>
      </c>
      <c r="L17" s="16">
        <v>1</v>
      </c>
      <c r="M17" s="16">
        <v>1</v>
      </c>
      <c r="N17" s="16">
        <v>1</v>
      </c>
      <c r="O17" s="46">
        <f t="shared" si="2"/>
        <v>0.9</v>
      </c>
      <c r="Q17">
        <v>17.5</v>
      </c>
    </row>
    <row r="18" ht="25" customHeight="1" spans="1:17">
      <c r="A18" s="18">
        <v>82924236</v>
      </c>
      <c r="B18" s="44" t="s">
        <v>53</v>
      </c>
      <c r="C18" s="44" t="s">
        <v>54</v>
      </c>
      <c r="D18" s="44" t="s">
        <v>55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46">
        <f t="shared" si="2"/>
        <v>1</v>
      </c>
      <c r="Q18">
        <v>12</v>
      </c>
    </row>
    <row r="19" ht="25" customHeight="1" spans="1:17">
      <c r="A19" s="18">
        <v>82749142</v>
      </c>
      <c r="B19" s="44" t="s">
        <v>56</v>
      </c>
      <c r="C19" s="44" t="s">
        <v>18</v>
      </c>
      <c r="D19" s="44" t="s">
        <v>23</v>
      </c>
      <c r="E19" s="16">
        <v>1</v>
      </c>
      <c r="F19" s="16">
        <v>1</v>
      </c>
      <c r="G19" s="16">
        <v>0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46">
        <f t="shared" si="2"/>
        <v>0.9</v>
      </c>
      <c r="Q19">
        <v>13</v>
      </c>
    </row>
    <row r="20" ht="25" customHeight="1" spans="1:17">
      <c r="A20" s="18">
        <v>82555151</v>
      </c>
      <c r="B20" s="44" t="s">
        <v>57</v>
      </c>
      <c r="C20" s="44" t="s">
        <v>58</v>
      </c>
      <c r="D20" s="44" t="s">
        <v>59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0</v>
      </c>
      <c r="L20" s="16">
        <v>1</v>
      </c>
      <c r="M20" s="16">
        <v>1</v>
      </c>
      <c r="N20" s="16">
        <v>1</v>
      </c>
      <c r="O20" s="46">
        <f t="shared" si="2"/>
        <v>0.9</v>
      </c>
      <c r="Q20">
        <v>16.5</v>
      </c>
    </row>
    <row r="21" ht="25" customHeight="1" spans="1:17">
      <c r="A21" s="18">
        <v>82683429</v>
      </c>
      <c r="B21" s="44" t="s">
        <v>60</v>
      </c>
      <c r="C21" s="44" t="s">
        <v>61</v>
      </c>
      <c r="D21" s="44" t="s">
        <v>62</v>
      </c>
      <c r="E21" s="16">
        <v>1</v>
      </c>
      <c r="F21" s="16">
        <v>1</v>
      </c>
      <c r="G21" s="16">
        <v>1</v>
      </c>
      <c r="H21" s="16">
        <v>0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46">
        <f t="shared" si="2"/>
        <v>0.9</v>
      </c>
      <c r="Q21">
        <v>16</v>
      </c>
    </row>
    <row r="22" ht="25" customHeight="1" spans="1:17">
      <c r="A22" s="18">
        <v>84131171</v>
      </c>
      <c r="B22" s="44" t="s">
        <v>63</v>
      </c>
      <c r="C22" s="44" t="s">
        <v>61</v>
      </c>
      <c r="D22" s="44" t="s">
        <v>64</v>
      </c>
      <c r="E22" s="16">
        <v>0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46">
        <f t="shared" si="2"/>
        <v>0.9</v>
      </c>
      <c r="Q22">
        <v>17</v>
      </c>
    </row>
    <row r="23" ht="25" customHeight="1" spans="1:17">
      <c r="A23" s="18">
        <v>81696820</v>
      </c>
      <c r="B23" s="44" t="s">
        <v>65</v>
      </c>
      <c r="C23" s="44" t="s">
        <v>66</v>
      </c>
      <c r="D23" s="44" t="s">
        <v>67</v>
      </c>
      <c r="E23" s="16">
        <v>0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46">
        <f t="shared" si="2"/>
        <v>0.9</v>
      </c>
      <c r="Q23">
        <v>15</v>
      </c>
    </row>
    <row r="24" ht="25" customHeight="1" spans="1:17">
      <c r="A24" s="18">
        <v>81477491</v>
      </c>
      <c r="B24" s="44" t="s">
        <v>68</v>
      </c>
      <c r="C24" s="44" t="s">
        <v>69</v>
      </c>
      <c r="D24" s="44" t="s">
        <v>70</v>
      </c>
      <c r="E24" s="16">
        <v>0</v>
      </c>
      <c r="F24" s="16">
        <v>1</v>
      </c>
      <c r="G24" s="16">
        <v>1</v>
      </c>
      <c r="H24" s="16">
        <v>1</v>
      </c>
      <c r="I24" s="16">
        <v>1</v>
      </c>
      <c r="J24" s="16">
        <v>0</v>
      </c>
      <c r="K24" s="16">
        <v>1</v>
      </c>
      <c r="L24" s="16">
        <v>1</v>
      </c>
      <c r="M24" s="16">
        <v>1</v>
      </c>
      <c r="N24" s="16">
        <v>0</v>
      </c>
      <c r="O24" s="46">
        <f t="shared" si="2"/>
        <v>0.7</v>
      </c>
      <c r="Q24">
        <v>11</v>
      </c>
    </row>
    <row r="25" ht="25" customHeight="1" spans="1:17">
      <c r="A25" s="18">
        <v>81487108</v>
      </c>
      <c r="B25" s="44" t="s">
        <v>71</v>
      </c>
      <c r="C25" s="44" t="s">
        <v>63</v>
      </c>
      <c r="D25" s="44" t="s">
        <v>72</v>
      </c>
      <c r="E25" s="16">
        <v>0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46">
        <f t="shared" si="2"/>
        <v>0.2</v>
      </c>
      <c r="Q25">
        <v>6.5</v>
      </c>
    </row>
    <row r="26" ht="25" customHeight="1" spans="1:17">
      <c r="A26" s="18">
        <v>82712361</v>
      </c>
      <c r="B26" s="44" t="s">
        <v>33</v>
      </c>
      <c r="C26" s="44" t="s">
        <v>73</v>
      </c>
      <c r="D26" s="44" t="s">
        <v>74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46">
        <f t="shared" si="2"/>
        <v>1</v>
      </c>
      <c r="Q26">
        <v>19</v>
      </c>
    </row>
    <row r="27" ht="25" customHeight="1" spans="1:17">
      <c r="A27" s="18">
        <v>81701603</v>
      </c>
      <c r="B27" s="44" t="s">
        <v>53</v>
      </c>
      <c r="C27" s="44" t="s">
        <v>32</v>
      </c>
      <c r="D27" s="44" t="s">
        <v>75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46">
        <f t="shared" si="2"/>
        <v>1</v>
      </c>
      <c r="Q27">
        <v>13</v>
      </c>
    </row>
    <row r="28" ht="25" customHeight="1" spans="1:17">
      <c r="A28" s="18">
        <v>82945498</v>
      </c>
      <c r="B28" s="44" t="s">
        <v>76</v>
      </c>
      <c r="C28" s="44" t="s">
        <v>77</v>
      </c>
      <c r="D28" s="44" t="s">
        <v>78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46">
        <f t="shared" si="2"/>
        <v>1</v>
      </c>
      <c r="Q28">
        <v>13.5</v>
      </c>
    </row>
    <row r="29" ht="25" customHeight="1" spans="1:17">
      <c r="A29" s="18">
        <v>81532836</v>
      </c>
      <c r="B29" s="44" t="s">
        <v>79</v>
      </c>
      <c r="C29" s="44" t="s">
        <v>80</v>
      </c>
      <c r="D29" s="44" t="s">
        <v>81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46">
        <f t="shared" si="2"/>
        <v>1</v>
      </c>
      <c r="Q29">
        <v>13</v>
      </c>
    </row>
    <row r="30" ht="25" customHeight="1" spans="1:17">
      <c r="A30" s="18">
        <v>80561267</v>
      </c>
      <c r="B30" s="44" t="s">
        <v>82</v>
      </c>
      <c r="C30" s="44" t="s">
        <v>83</v>
      </c>
      <c r="D30" s="44" t="s">
        <v>84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46">
        <f t="shared" si="2"/>
        <v>1</v>
      </c>
      <c r="Q30">
        <v>18</v>
      </c>
    </row>
    <row r="31" ht="25" customHeight="1" spans="1:17">
      <c r="A31" s="18">
        <v>80673740</v>
      </c>
      <c r="B31" s="44" t="s">
        <v>85</v>
      </c>
      <c r="C31" s="44" t="s">
        <v>86</v>
      </c>
      <c r="D31" s="44" t="s">
        <v>87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46">
        <f t="shared" si="2"/>
        <v>1</v>
      </c>
      <c r="Q31">
        <v>15</v>
      </c>
    </row>
    <row r="32" ht="25" customHeight="1" spans="1:17">
      <c r="A32" s="18">
        <v>83860956</v>
      </c>
      <c r="B32" s="44" t="s">
        <v>88</v>
      </c>
      <c r="C32" s="44" t="s">
        <v>89</v>
      </c>
      <c r="D32" s="44" t="s">
        <v>90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46">
        <f t="shared" si="2"/>
        <v>1</v>
      </c>
      <c r="Q32">
        <v>12.5</v>
      </c>
    </row>
    <row r="33" ht="25" customHeight="1" spans="1:17">
      <c r="A33" s="18">
        <v>83619953</v>
      </c>
      <c r="B33" s="44" t="s">
        <v>91</v>
      </c>
      <c r="C33" s="44" t="s">
        <v>92</v>
      </c>
      <c r="D33" s="44" t="s">
        <v>93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46">
        <f t="shared" si="2"/>
        <v>1</v>
      </c>
      <c r="Q33">
        <v>7</v>
      </c>
    </row>
    <row r="34" ht="25" customHeight="1" spans="1:17">
      <c r="A34" s="18">
        <v>87225636</v>
      </c>
      <c r="B34" s="44" t="s">
        <v>94</v>
      </c>
      <c r="C34" s="44" t="s">
        <v>95</v>
      </c>
      <c r="D34" s="44" t="s">
        <v>96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46">
        <f t="shared" si="2"/>
        <v>1</v>
      </c>
      <c r="Q34">
        <v>18.5</v>
      </c>
    </row>
    <row r="35" ht="25" customHeight="1" spans="1:17">
      <c r="A35" s="18">
        <v>82609142</v>
      </c>
      <c r="B35" s="44" t="s">
        <v>97</v>
      </c>
      <c r="C35" s="44" t="s">
        <v>98</v>
      </c>
      <c r="D35" s="44" t="s">
        <v>99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46">
        <f t="shared" si="2"/>
        <v>1</v>
      </c>
      <c r="Q35">
        <v>8</v>
      </c>
    </row>
    <row r="36" ht="25" customHeight="1" spans="1:17">
      <c r="A36" s="18">
        <v>83671349</v>
      </c>
      <c r="B36" s="44" t="s">
        <v>100</v>
      </c>
      <c r="C36" s="44" t="s">
        <v>101</v>
      </c>
      <c r="D36" s="44" t="s">
        <v>102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46">
        <f t="shared" si="2"/>
        <v>1</v>
      </c>
      <c r="Q36">
        <v>15</v>
      </c>
    </row>
    <row r="37" ht="25" customHeight="1" spans="1:17">
      <c r="A37" s="18">
        <v>80360200</v>
      </c>
      <c r="B37" s="44" t="s">
        <v>103</v>
      </c>
      <c r="C37" s="44" t="s">
        <v>63</v>
      </c>
      <c r="D37" s="44" t="s">
        <v>104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46">
        <f t="shared" si="2"/>
        <v>1</v>
      </c>
      <c r="Q37">
        <v>13.5</v>
      </c>
    </row>
    <row r="38" ht="25" customHeight="1" spans="1:17">
      <c r="A38" s="18">
        <v>83464689</v>
      </c>
      <c r="B38" s="44" t="s">
        <v>105</v>
      </c>
      <c r="C38" s="44" t="s">
        <v>106</v>
      </c>
      <c r="D38" s="44" t="s">
        <v>107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46">
        <f t="shared" si="2"/>
        <v>1</v>
      </c>
      <c r="Q38">
        <v>16.5</v>
      </c>
    </row>
    <row r="39" ht="25" customHeight="1" spans="1:17">
      <c r="A39" s="18">
        <v>86390379</v>
      </c>
      <c r="B39" s="44" t="s">
        <v>108</v>
      </c>
      <c r="C39" s="44" t="s">
        <v>45</v>
      </c>
      <c r="D39" s="44" t="s">
        <v>109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46">
        <f t="shared" ref="O39:O75" si="3">+AVERAGE(E39:N39)</f>
        <v>1</v>
      </c>
      <c r="Q39">
        <v>12</v>
      </c>
    </row>
    <row r="40" ht="25" customHeight="1" spans="1:17">
      <c r="A40" s="18">
        <v>86824675</v>
      </c>
      <c r="B40" s="44" t="s">
        <v>110</v>
      </c>
      <c r="C40" s="44" t="s">
        <v>51</v>
      </c>
      <c r="D40" s="44" t="s">
        <v>55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46">
        <f t="shared" si="3"/>
        <v>1</v>
      </c>
      <c r="Q40">
        <v>12</v>
      </c>
    </row>
    <row r="41" ht="25" customHeight="1" spans="1:17">
      <c r="A41" s="18">
        <v>86614697</v>
      </c>
      <c r="B41" s="44" t="s">
        <v>98</v>
      </c>
      <c r="C41" s="44" t="s">
        <v>111</v>
      </c>
      <c r="D41" s="44" t="s">
        <v>112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46">
        <f t="shared" si="3"/>
        <v>1</v>
      </c>
      <c r="Q41">
        <v>16.5</v>
      </c>
    </row>
    <row r="42" ht="25" customHeight="1" spans="1:17">
      <c r="A42" s="18">
        <v>85343785</v>
      </c>
      <c r="B42" s="44" t="s">
        <v>113</v>
      </c>
      <c r="C42" s="44" t="s">
        <v>114</v>
      </c>
      <c r="D42" s="44" t="s">
        <v>115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46">
        <f t="shared" si="3"/>
        <v>1</v>
      </c>
      <c r="Q42">
        <v>20</v>
      </c>
    </row>
    <row r="43" ht="25" customHeight="1" spans="1:17">
      <c r="A43" s="18">
        <v>82661183</v>
      </c>
      <c r="B43" s="44" t="s">
        <v>116</v>
      </c>
      <c r="C43" s="44" t="s">
        <v>117</v>
      </c>
      <c r="D43" s="44" t="s">
        <v>14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46">
        <f t="shared" si="3"/>
        <v>1</v>
      </c>
      <c r="Q43">
        <v>19.5</v>
      </c>
    </row>
    <row r="44" ht="25" customHeight="1" spans="1:17">
      <c r="A44" s="18">
        <v>82897079</v>
      </c>
      <c r="B44" s="44" t="s">
        <v>118</v>
      </c>
      <c r="C44" s="44" t="s">
        <v>119</v>
      </c>
      <c r="D44" s="44" t="s">
        <v>120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46">
        <f t="shared" si="3"/>
        <v>1</v>
      </c>
      <c r="Q44">
        <v>14</v>
      </c>
    </row>
    <row r="45" ht="25" customHeight="1" spans="1:17">
      <c r="A45" s="18">
        <v>82095615</v>
      </c>
      <c r="B45" s="44" t="s">
        <v>91</v>
      </c>
      <c r="C45" s="44" t="s">
        <v>121</v>
      </c>
      <c r="D45" s="44" t="s">
        <v>122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46">
        <f t="shared" si="3"/>
        <v>1</v>
      </c>
      <c r="Q45">
        <v>13.5</v>
      </c>
    </row>
    <row r="46" ht="25" customHeight="1" spans="1:17">
      <c r="A46" s="18">
        <v>82212989</v>
      </c>
      <c r="B46" s="44" t="s">
        <v>123</v>
      </c>
      <c r="C46" s="44" t="s">
        <v>124</v>
      </c>
      <c r="D46" s="44" t="s">
        <v>125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46">
        <f t="shared" si="3"/>
        <v>1</v>
      </c>
      <c r="Q46">
        <v>14.5</v>
      </c>
    </row>
    <row r="47" ht="25" customHeight="1" spans="1:17">
      <c r="A47" s="18">
        <v>84910307</v>
      </c>
      <c r="B47" s="44" t="s">
        <v>126</v>
      </c>
      <c r="C47" s="44" t="s">
        <v>127</v>
      </c>
      <c r="D47" s="44" t="s">
        <v>128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46">
        <f t="shared" si="3"/>
        <v>1</v>
      </c>
      <c r="Q47">
        <v>11.5</v>
      </c>
    </row>
    <row r="48" ht="25" customHeight="1" spans="1:17">
      <c r="A48" s="18">
        <v>82396491</v>
      </c>
      <c r="B48" s="44" t="s">
        <v>129</v>
      </c>
      <c r="C48" s="44" t="s">
        <v>71</v>
      </c>
      <c r="D48" s="44" t="s">
        <v>130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46">
        <f t="shared" si="3"/>
        <v>1</v>
      </c>
      <c r="Q48">
        <v>18.5</v>
      </c>
    </row>
    <row r="49" ht="25" customHeight="1" spans="1:17">
      <c r="A49" s="18">
        <v>81457701</v>
      </c>
      <c r="B49" s="44" t="s">
        <v>131</v>
      </c>
      <c r="C49" s="44" t="s">
        <v>132</v>
      </c>
      <c r="D49" s="44" t="s">
        <v>133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46">
        <f t="shared" si="3"/>
        <v>1</v>
      </c>
      <c r="Q49">
        <v>14</v>
      </c>
    </row>
    <row r="50" ht="25" customHeight="1" spans="1:17">
      <c r="A50" s="18">
        <v>82501580</v>
      </c>
      <c r="B50" s="44" t="s">
        <v>134</v>
      </c>
      <c r="C50" s="44" t="s">
        <v>135</v>
      </c>
      <c r="D50" s="44" t="s">
        <v>74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46">
        <f t="shared" si="3"/>
        <v>1</v>
      </c>
      <c r="Q50">
        <v>18.5</v>
      </c>
    </row>
    <row r="51" ht="25" customHeight="1" spans="1:17">
      <c r="A51" s="18">
        <v>83109885</v>
      </c>
      <c r="B51" s="44" t="s">
        <v>101</v>
      </c>
      <c r="C51" s="44" t="s">
        <v>136</v>
      </c>
      <c r="D51" s="44" t="s">
        <v>137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46">
        <f t="shared" si="3"/>
        <v>1</v>
      </c>
      <c r="Q51">
        <v>14.5</v>
      </c>
    </row>
    <row r="52" ht="25" customHeight="1" spans="1:17">
      <c r="A52" s="18">
        <v>81996984</v>
      </c>
      <c r="B52" s="44" t="s">
        <v>138</v>
      </c>
      <c r="C52" s="44" t="s">
        <v>139</v>
      </c>
      <c r="D52" s="44" t="s">
        <v>140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46">
        <f t="shared" si="3"/>
        <v>1</v>
      </c>
      <c r="Q52">
        <v>16.5</v>
      </c>
    </row>
    <row r="53" ht="25" customHeight="1" spans="1:17">
      <c r="A53" s="18">
        <v>83040700</v>
      </c>
      <c r="B53" s="44" t="s">
        <v>141</v>
      </c>
      <c r="C53" s="44" t="s">
        <v>142</v>
      </c>
      <c r="D53" s="44" t="s">
        <v>62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46">
        <f t="shared" si="3"/>
        <v>1</v>
      </c>
      <c r="Q53">
        <v>17</v>
      </c>
    </row>
    <row r="54" ht="25" customHeight="1" spans="1:17">
      <c r="A54" s="18">
        <v>84175401</v>
      </c>
      <c r="B54" s="44" t="s">
        <v>143</v>
      </c>
      <c r="C54" s="44" t="s">
        <v>144</v>
      </c>
      <c r="D54" s="44" t="s">
        <v>81</v>
      </c>
      <c r="E54" s="16">
        <v>1</v>
      </c>
      <c r="F54" s="16">
        <v>1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46">
        <f t="shared" si="3"/>
        <v>1</v>
      </c>
      <c r="Q54">
        <v>17.5</v>
      </c>
    </row>
    <row r="55" ht="25" customHeight="1" spans="1:17">
      <c r="A55" s="18">
        <v>80438697</v>
      </c>
      <c r="B55" s="44" t="s">
        <v>145</v>
      </c>
      <c r="C55" s="44" t="s">
        <v>136</v>
      </c>
      <c r="D55" s="44" t="s">
        <v>78</v>
      </c>
      <c r="E55" s="16">
        <v>1</v>
      </c>
      <c r="F55" s="16">
        <v>1</v>
      </c>
      <c r="G55" s="16">
        <v>1</v>
      </c>
      <c r="H55" s="16">
        <v>1</v>
      </c>
      <c r="I55" s="16">
        <v>0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46">
        <f t="shared" si="3"/>
        <v>0.9</v>
      </c>
      <c r="Q55">
        <v>17.5</v>
      </c>
    </row>
    <row r="56" ht="25" customHeight="1" spans="1:17">
      <c r="A56" s="18">
        <v>71248123</v>
      </c>
      <c r="B56" s="44" t="s">
        <v>146</v>
      </c>
      <c r="C56" s="44" t="s">
        <v>147</v>
      </c>
      <c r="D56" s="44" t="s">
        <v>148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46">
        <f t="shared" si="3"/>
        <v>1</v>
      </c>
      <c r="Q56">
        <v>10</v>
      </c>
    </row>
    <row r="57" ht="25" customHeight="1" spans="1:17">
      <c r="A57" s="18">
        <v>84805676</v>
      </c>
      <c r="B57" s="44" t="s">
        <v>149</v>
      </c>
      <c r="C57" s="44" t="s">
        <v>150</v>
      </c>
      <c r="D57" s="44" t="s">
        <v>151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46">
        <f t="shared" si="3"/>
        <v>1</v>
      </c>
      <c r="Q57">
        <v>15.5</v>
      </c>
    </row>
    <row r="58" ht="25" customHeight="1" spans="1:17">
      <c r="A58" s="18">
        <v>82144979</v>
      </c>
      <c r="B58" s="44" t="s">
        <v>152</v>
      </c>
      <c r="C58" s="44" t="s">
        <v>153</v>
      </c>
      <c r="D58" s="44" t="s">
        <v>154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0</v>
      </c>
      <c r="L58" s="16">
        <v>1</v>
      </c>
      <c r="M58" s="16">
        <v>1</v>
      </c>
      <c r="N58" s="16">
        <v>1</v>
      </c>
      <c r="O58" s="46">
        <f t="shared" si="3"/>
        <v>0.9</v>
      </c>
      <c r="Q58">
        <v>10</v>
      </c>
    </row>
    <row r="59" ht="25" customHeight="1" spans="1:17">
      <c r="A59" s="18">
        <v>83019959</v>
      </c>
      <c r="B59" s="44" t="s">
        <v>155</v>
      </c>
      <c r="C59" s="44" t="s">
        <v>156</v>
      </c>
      <c r="D59" s="44" t="s">
        <v>157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46">
        <f t="shared" si="3"/>
        <v>1</v>
      </c>
      <c r="Q59">
        <v>16</v>
      </c>
    </row>
    <row r="60" ht="25" customHeight="1" spans="1:17">
      <c r="A60" s="18">
        <v>82706801</v>
      </c>
      <c r="B60" s="44" t="s">
        <v>158</v>
      </c>
      <c r="C60" s="44" t="s">
        <v>159</v>
      </c>
      <c r="D60" s="44" t="s">
        <v>90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>
        <v>1</v>
      </c>
      <c r="M60" s="16">
        <v>1</v>
      </c>
      <c r="N60" s="16">
        <v>1</v>
      </c>
      <c r="O60" s="46">
        <f t="shared" si="3"/>
        <v>1</v>
      </c>
      <c r="Q60">
        <v>15.5</v>
      </c>
    </row>
    <row r="61" ht="25" customHeight="1" spans="1:17">
      <c r="A61" s="18">
        <v>85793605</v>
      </c>
      <c r="B61" s="44" t="s">
        <v>160</v>
      </c>
      <c r="C61" s="44" t="s">
        <v>161</v>
      </c>
      <c r="D61" s="44" t="s">
        <v>162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>
        <v>1</v>
      </c>
      <c r="M61" s="16">
        <v>1</v>
      </c>
      <c r="N61" s="16">
        <v>1</v>
      </c>
      <c r="O61" s="46">
        <f t="shared" si="3"/>
        <v>1</v>
      </c>
      <c r="Q61">
        <v>17.5</v>
      </c>
    </row>
    <row r="62" ht="25" customHeight="1" spans="1:17">
      <c r="A62" s="18">
        <v>87466465</v>
      </c>
      <c r="B62" s="44" t="s">
        <v>163</v>
      </c>
      <c r="C62" s="44" t="s">
        <v>164</v>
      </c>
      <c r="D62" s="44" t="s">
        <v>165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46">
        <f t="shared" si="3"/>
        <v>1</v>
      </c>
      <c r="Q62">
        <v>15</v>
      </c>
    </row>
    <row r="63" ht="25" customHeight="1" spans="1:17">
      <c r="A63" s="18">
        <v>83185483</v>
      </c>
      <c r="B63" s="44" t="s">
        <v>166</v>
      </c>
      <c r="C63" s="44" t="s">
        <v>167</v>
      </c>
      <c r="D63" s="44" t="s">
        <v>168</v>
      </c>
      <c r="E63" s="16">
        <v>1</v>
      </c>
      <c r="F63" s="16">
        <v>1</v>
      </c>
      <c r="G63" s="16">
        <v>1</v>
      </c>
      <c r="H63" s="16">
        <v>1</v>
      </c>
      <c r="I63" s="16">
        <v>1</v>
      </c>
      <c r="J63" s="16">
        <v>1</v>
      </c>
      <c r="K63" s="16">
        <v>1</v>
      </c>
      <c r="L63" s="16">
        <v>0</v>
      </c>
      <c r="M63" s="16">
        <v>1</v>
      </c>
      <c r="N63" s="16">
        <v>1</v>
      </c>
      <c r="O63" s="46">
        <f t="shared" si="3"/>
        <v>0.9</v>
      </c>
      <c r="Q63">
        <v>11</v>
      </c>
    </row>
    <row r="64" ht="25" customHeight="1" spans="1:17">
      <c r="A64" s="18">
        <v>85138354</v>
      </c>
      <c r="B64" s="44" t="s">
        <v>131</v>
      </c>
      <c r="C64" s="44" t="s">
        <v>169</v>
      </c>
      <c r="D64" s="44" t="s">
        <v>78</v>
      </c>
      <c r="E64" s="16">
        <v>1</v>
      </c>
      <c r="F64" s="16">
        <v>0</v>
      </c>
      <c r="G64" s="16">
        <v>1</v>
      </c>
      <c r="H64" s="16">
        <v>1</v>
      </c>
      <c r="I64" s="16">
        <v>1</v>
      </c>
      <c r="J64" s="16">
        <v>1</v>
      </c>
      <c r="K64" s="16">
        <v>1</v>
      </c>
      <c r="L64" s="16">
        <v>1</v>
      </c>
      <c r="M64" s="16">
        <v>1</v>
      </c>
      <c r="N64" s="16">
        <v>1</v>
      </c>
      <c r="O64" s="46">
        <f t="shared" si="3"/>
        <v>0.9</v>
      </c>
      <c r="Q64">
        <v>13.5</v>
      </c>
    </row>
    <row r="65" ht="25" customHeight="1" spans="1:17">
      <c r="A65" s="18">
        <v>82423558</v>
      </c>
      <c r="B65" s="44" t="s">
        <v>170</v>
      </c>
      <c r="C65" s="44" t="s">
        <v>171</v>
      </c>
      <c r="D65" s="44" t="s">
        <v>172</v>
      </c>
      <c r="E65" s="16">
        <v>1</v>
      </c>
      <c r="F65" s="16">
        <v>1</v>
      </c>
      <c r="G65" s="16">
        <v>1</v>
      </c>
      <c r="H65" s="16">
        <v>1</v>
      </c>
      <c r="I65" s="16">
        <v>1</v>
      </c>
      <c r="J65" s="16">
        <v>1</v>
      </c>
      <c r="K65" s="16">
        <v>1</v>
      </c>
      <c r="L65" s="16">
        <v>1</v>
      </c>
      <c r="M65" s="16">
        <v>1</v>
      </c>
      <c r="N65" s="16">
        <v>1</v>
      </c>
      <c r="O65" s="46">
        <f t="shared" si="3"/>
        <v>1</v>
      </c>
      <c r="Q65">
        <v>14.5</v>
      </c>
    </row>
    <row r="66" ht="25" customHeight="1" spans="1:17">
      <c r="A66" s="18">
        <v>82468231</v>
      </c>
      <c r="B66" s="44" t="s">
        <v>173</v>
      </c>
      <c r="C66" s="44" t="s">
        <v>174</v>
      </c>
      <c r="D66" s="44" t="s">
        <v>175</v>
      </c>
      <c r="E66" s="16">
        <v>1</v>
      </c>
      <c r="F66" s="16">
        <v>1</v>
      </c>
      <c r="G66" s="16">
        <v>1</v>
      </c>
      <c r="H66" s="16">
        <v>1</v>
      </c>
      <c r="I66" s="16">
        <v>1</v>
      </c>
      <c r="J66" s="16">
        <v>1</v>
      </c>
      <c r="K66" s="16">
        <v>1</v>
      </c>
      <c r="L66" s="16">
        <v>1</v>
      </c>
      <c r="M66" s="16">
        <v>1</v>
      </c>
      <c r="N66" s="16">
        <v>1</v>
      </c>
      <c r="O66" s="46">
        <f t="shared" si="3"/>
        <v>1</v>
      </c>
      <c r="Q66">
        <v>14.5</v>
      </c>
    </row>
    <row r="67" ht="25" customHeight="1" spans="1:17">
      <c r="A67" s="18">
        <v>82848544</v>
      </c>
      <c r="B67" s="44" t="s">
        <v>176</v>
      </c>
      <c r="C67" s="44" t="s">
        <v>177</v>
      </c>
      <c r="D67" s="44" t="s">
        <v>178</v>
      </c>
      <c r="E67" s="16">
        <v>1</v>
      </c>
      <c r="F67" s="16">
        <v>1</v>
      </c>
      <c r="G67" s="16">
        <v>1</v>
      </c>
      <c r="H67" s="16">
        <v>1</v>
      </c>
      <c r="I67" s="16">
        <v>1</v>
      </c>
      <c r="J67" s="16">
        <v>1</v>
      </c>
      <c r="K67" s="16">
        <v>1</v>
      </c>
      <c r="L67" s="16">
        <v>1</v>
      </c>
      <c r="M67" s="16">
        <v>1</v>
      </c>
      <c r="N67" s="16">
        <v>1</v>
      </c>
      <c r="O67" s="46">
        <f t="shared" si="3"/>
        <v>1</v>
      </c>
      <c r="Q67">
        <v>17</v>
      </c>
    </row>
    <row r="68" ht="25" customHeight="1" spans="1:17">
      <c r="A68" s="18">
        <v>81259965</v>
      </c>
      <c r="B68" s="44" t="s">
        <v>179</v>
      </c>
      <c r="C68" s="44" t="s">
        <v>136</v>
      </c>
      <c r="D68" s="44" t="s">
        <v>180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46">
        <f t="shared" si="3"/>
        <v>1</v>
      </c>
      <c r="Q68">
        <v>19.5</v>
      </c>
    </row>
    <row r="69" ht="25" customHeight="1" spans="1:17">
      <c r="A69" s="18">
        <v>82200581</v>
      </c>
      <c r="B69" s="44" t="s">
        <v>181</v>
      </c>
      <c r="C69" s="44" t="s">
        <v>182</v>
      </c>
      <c r="D69" s="44" t="s">
        <v>183</v>
      </c>
      <c r="E69" s="16">
        <v>1</v>
      </c>
      <c r="F69" s="16">
        <v>1</v>
      </c>
      <c r="G69" s="16">
        <v>1</v>
      </c>
      <c r="H69" s="16">
        <v>1</v>
      </c>
      <c r="I69" s="16">
        <v>1</v>
      </c>
      <c r="J69" s="16">
        <v>1</v>
      </c>
      <c r="K69" s="16">
        <v>1</v>
      </c>
      <c r="L69" s="16">
        <v>1</v>
      </c>
      <c r="M69" s="16">
        <v>1</v>
      </c>
      <c r="N69" s="16">
        <v>1</v>
      </c>
      <c r="O69" s="46">
        <f t="shared" si="3"/>
        <v>1</v>
      </c>
      <c r="Q69">
        <v>19.5</v>
      </c>
    </row>
    <row r="70" ht="25" customHeight="1" spans="1:17">
      <c r="A70" s="18">
        <v>82499752</v>
      </c>
      <c r="B70" s="44" t="s">
        <v>184</v>
      </c>
      <c r="C70" s="44" t="s">
        <v>18</v>
      </c>
      <c r="D70" s="44" t="s">
        <v>185</v>
      </c>
      <c r="E70" s="16">
        <v>1</v>
      </c>
      <c r="F70" s="16">
        <v>1</v>
      </c>
      <c r="G70" s="16">
        <v>1</v>
      </c>
      <c r="H70" s="16">
        <v>1</v>
      </c>
      <c r="I70" s="16">
        <v>1</v>
      </c>
      <c r="J70" s="16">
        <v>1</v>
      </c>
      <c r="K70" s="16">
        <v>1</v>
      </c>
      <c r="L70" s="16">
        <v>1</v>
      </c>
      <c r="M70" s="16">
        <v>1</v>
      </c>
      <c r="N70" s="16">
        <v>1</v>
      </c>
      <c r="O70" s="46">
        <f t="shared" si="3"/>
        <v>1</v>
      </c>
      <c r="Q70">
        <v>12</v>
      </c>
    </row>
    <row r="71" ht="25" customHeight="1" spans="1:17">
      <c r="A71" s="18">
        <v>81136873</v>
      </c>
      <c r="B71" s="44" t="s">
        <v>186</v>
      </c>
      <c r="C71" s="44" t="s">
        <v>22</v>
      </c>
      <c r="D71" s="44" t="s">
        <v>187</v>
      </c>
      <c r="E71" s="16">
        <v>1</v>
      </c>
      <c r="F71" s="16">
        <v>1</v>
      </c>
      <c r="G71" s="16">
        <v>1</v>
      </c>
      <c r="H71" s="16">
        <v>0</v>
      </c>
      <c r="I71" s="16">
        <v>1</v>
      </c>
      <c r="J71" s="16">
        <v>1</v>
      </c>
      <c r="K71" s="16">
        <v>1</v>
      </c>
      <c r="L71" s="16">
        <v>1</v>
      </c>
      <c r="M71" s="16">
        <v>1</v>
      </c>
      <c r="N71" s="16">
        <v>1</v>
      </c>
      <c r="O71" s="46">
        <f t="shared" si="3"/>
        <v>0.9</v>
      </c>
      <c r="Q71">
        <v>13.5</v>
      </c>
    </row>
    <row r="72" ht="25" customHeight="1" spans="1:17">
      <c r="A72" s="18">
        <v>85618088</v>
      </c>
      <c r="B72" s="44" t="s">
        <v>61</v>
      </c>
      <c r="C72" s="44" t="s">
        <v>188</v>
      </c>
      <c r="D72" s="44" t="s">
        <v>189</v>
      </c>
      <c r="E72" s="16">
        <v>1</v>
      </c>
      <c r="F72" s="16">
        <v>1</v>
      </c>
      <c r="G72" s="16">
        <v>1</v>
      </c>
      <c r="H72" s="16">
        <v>1</v>
      </c>
      <c r="I72" s="16">
        <v>1</v>
      </c>
      <c r="J72" s="16">
        <v>1</v>
      </c>
      <c r="K72" s="16">
        <v>1</v>
      </c>
      <c r="L72" s="16">
        <v>1</v>
      </c>
      <c r="M72" s="16">
        <v>1</v>
      </c>
      <c r="N72" s="16">
        <v>1</v>
      </c>
      <c r="O72" s="46">
        <f t="shared" si="3"/>
        <v>1</v>
      </c>
      <c r="Q72">
        <v>16.5</v>
      </c>
    </row>
    <row r="73" ht="25" customHeight="1" spans="1:17">
      <c r="A73" s="18">
        <v>83232691</v>
      </c>
      <c r="B73" s="44" t="s">
        <v>190</v>
      </c>
      <c r="C73" s="44" t="s">
        <v>191</v>
      </c>
      <c r="D73" s="44" t="s">
        <v>67</v>
      </c>
      <c r="E73" s="16">
        <v>1</v>
      </c>
      <c r="F73" s="16">
        <v>1</v>
      </c>
      <c r="G73" s="16">
        <v>1</v>
      </c>
      <c r="H73" s="16">
        <v>1</v>
      </c>
      <c r="I73" s="16">
        <v>1</v>
      </c>
      <c r="J73" s="16">
        <v>1</v>
      </c>
      <c r="K73" s="16">
        <v>1</v>
      </c>
      <c r="L73" s="16">
        <v>1</v>
      </c>
      <c r="M73" s="16">
        <v>1</v>
      </c>
      <c r="N73" s="16">
        <v>1</v>
      </c>
      <c r="O73" s="46">
        <f t="shared" si="3"/>
        <v>1</v>
      </c>
      <c r="Q73">
        <v>19</v>
      </c>
    </row>
    <row r="74" ht="25" customHeight="1" spans="1:17">
      <c r="A74" s="18">
        <v>86534612</v>
      </c>
      <c r="B74" s="44" t="s">
        <v>192</v>
      </c>
      <c r="C74" s="44" t="s">
        <v>193</v>
      </c>
      <c r="D74" s="44" t="s">
        <v>194</v>
      </c>
      <c r="E74" s="16">
        <v>1</v>
      </c>
      <c r="F74" s="16">
        <v>1</v>
      </c>
      <c r="G74" s="16">
        <v>1</v>
      </c>
      <c r="H74" s="16">
        <v>1</v>
      </c>
      <c r="I74" s="16">
        <v>1</v>
      </c>
      <c r="J74" s="16">
        <v>1</v>
      </c>
      <c r="K74" s="16">
        <v>1</v>
      </c>
      <c r="L74" s="16">
        <v>0</v>
      </c>
      <c r="M74" s="16">
        <v>1</v>
      </c>
      <c r="N74" s="16">
        <v>1</v>
      </c>
      <c r="O74" s="46">
        <f t="shared" si="3"/>
        <v>0.9</v>
      </c>
      <c r="Q74">
        <v>12</v>
      </c>
    </row>
    <row r="75" ht="25" customHeight="1" spans="1:17">
      <c r="A75" s="18">
        <v>82251611</v>
      </c>
      <c r="B75" s="44" t="s">
        <v>195</v>
      </c>
      <c r="C75" s="44" t="s">
        <v>196</v>
      </c>
      <c r="D75" s="44" t="s">
        <v>180</v>
      </c>
      <c r="E75" s="16">
        <v>1</v>
      </c>
      <c r="F75" s="16">
        <v>1</v>
      </c>
      <c r="G75" s="16">
        <v>1</v>
      </c>
      <c r="H75" s="16">
        <v>1</v>
      </c>
      <c r="I75" s="16">
        <v>1</v>
      </c>
      <c r="J75" s="16">
        <v>1</v>
      </c>
      <c r="K75" s="16">
        <v>1</v>
      </c>
      <c r="L75" s="16">
        <v>1</v>
      </c>
      <c r="M75" s="16">
        <v>1</v>
      </c>
      <c r="N75" s="16">
        <v>1</v>
      </c>
      <c r="O75" s="46">
        <f t="shared" si="3"/>
        <v>1</v>
      </c>
      <c r="Q75">
        <v>11</v>
      </c>
    </row>
  </sheetData>
  <mergeCells count="2">
    <mergeCell ref="A4:D4"/>
    <mergeCell ref="O4:O5"/>
  </mergeCells>
  <conditionalFormatting sqref="O6:O75">
    <cfRule type="dataBar" priority="1">
      <dataBar>
        <cfvo type="num" val="0"/>
        <cfvo type="num" val="1"/>
        <color theme="4" tint="0.8"/>
      </dataBar>
      <extLst>
        <ext xmlns:x14="http://schemas.microsoft.com/office/spreadsheetml/2009/9/main" uri="{B025F937-C7B1-47D3-B67F-A62EFF666E3E}">
          <x14:id>{a53f8736-eb88-4496-bc9e-a6180467520e}</x14:id>
        </ext>
      </extLst>
    </cfRule>
  </conditionalFormatting>
  <dataValidations count="1">
    <dataValidation type="list" allowBlank="1" showInputMessage="1" showErrorMessage="1" sqref="E8:N8 E9:N9 E10:N10 E11:N11 E12:N12 E13:N13 E14:N14 E15:N15 E16:N16 E17:N17 E18:N18 E19:N19 E20:N20 E21:N21 E22:N22 E23:N23 E24:N24 E27:N27 E28:N28 E29:N29 E30:N30 E31:N31 E32:N32 E33:N33 E34:N34 E35:N35 E36:N36 E37:N37 E38:N38 E39:N39 E40:N40 E41:N41 E42:N42 E43:N43 E44:N44 E45:N45 E46:N46 E47:N47 E48:N48 E49:N49 E50:N50 E51:N51 E52:N52 E53:N53 E54:N54 E55:N55 E56:N56 E57:N57 E58:N58 E59:N59 E60:N60 E61:N61 E62:N62 E63:N63 E64:N64 E65:N65 E66:N66 E67:N67 E68:N68 E69:N69 E70:N70 E71:N71 E72:N72 E73:N73 E74:N74 E75:N75 E6:N7 E25:N26">
      <formula1>"0,1"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3f8736-eb88-4496-bc9e-a61804675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O6:O75</xm:sqref>
        </x14:conditionalFormatting>
        <x14:conditionalFormatting xmlns:xm="http://schemas.microsoft.com/office/excel/2006/main">
          <x14:cfRule type="iconSet" priority="2" id="{b6a5a524-5820-4b3a-9f1d-fd70496a1c5f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E6:N75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selection activeCell="F1" sqref="F1"/>
    </sheetView>
  </sheetViews>
  <sheetFormatPr defaultColWidth="8.88888888888889" defaultRowHeight="15"/>
  <cols>
    <col min="1" max="1" width="18" style="28" customWidth="1"/>
    <col min="2" max="2" width="23.5555555555556" style="28" customWidth="1"/>
    <col min="3" max="3" width="22.6666666666667" style="28" customWidth="1"/>
    <col min="4" max="4" width="13.5555555555556" style="28" customWidth="1"/>
    <col min="5" max="5" width="14" style="28" customWidth="1"/>
    <col min="6" max="6" width="13" style="28" customWidth="1"/>
    <col min="7" max="10" width="12" style="28" customWidth="1"/>
    <col min="11" max="11" width="14.5555555555556" customWidth="1"/>
    <col min="12" max="12" width="14.7777777777778" customWidth="1"/>
    <col min="13" max="13" width="16" customWidth="1"/>
  </cols>
  <sheetData>
    <row r="1" ht="30" spans="1:3">
      <c r="A1" s="29" t="s">
        <v>197</v>
      </c>
      <c r="B1" s="30" t="s">
        <v>198</v>
      </c>
      <c r="C1" s="31"/>
    </row>
    <row r="2" ht="25" customHeight="1" spans="1:3">
      <c r="A2" s="32" t="s">
        <v>199</v>
      </c>
      <c r="B2" s="33" t="s">
        <v>200</v>
      </c>
      <c r="C2" s="34"/>
    </row>
    <row r="3" ht="25" customHeight="1" spans="1:3">
      <c r="A3" s="32" t="s">
        <v>202</v>
      </c>
      <c r="B3" s="33" t="s">
        <v>203</v>
      </c>
      <c r="C3" s="34"/>
    </row>
    <row r="4" ht="25" customHeight="1" spans="1:3">
      <c r="A4" s="32" t="s">
        <v>205</v>
      </c>
      <c r="B4" s="33" t="s">
        <v>206</v>
      </c>
      <c r="C4" s="34"/>
    </row>
    <row r="5" ht="25" customHeight="1" spans="1:3">
      <c r="A5" s="32" t="s">
        <v>207</v>
      </c>
      <c r="B5" s="33" t="s">
        <v>208</v>
      </c>
      <c r="C5" s="34"/>
    </row>
    <row r="6" ht="25" customHeight="1" spans="1:2">
      <c r="A6" s="35"/>
      <c r="B6" s="18"/>
    </row>
    <row r="8" s="27" customFormat="1" ht="25" customHeight="1" spans="1:13">
      <c r="A8" s="18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5</v>
      </c>
      <c r="G8" s="18" t="s">
        <v>6</v>
      </c>
      <c r="H8" s="18" t="s">
        <v>7</v>
      </c>
      <c r="I8" s="18" t="s">
        <v>8</v>
      </c>
      <c r="J8" s="18" t="s">
        <v>9</v>
      </c>
      <c r="K8" s="18" t="s">
        <v>10</v>
      </c>
      <c r="L8" s="18" t="s">
        <v>11</v>
      </c>
      <c r="M8" s="18" t="s">
        <v>213</v>
      </c>
    </row>
    <row r="9" s="27" customFormat="1" ht="25" customHeight="1" spans="1:13">
      <c r="A9" s="18">
        <v>85746585</v>
      </c>
      <c r="B9" s="18" t="s">
        <v>12</v>
      </c>
      <c r="C9" s="18" t="s">
        <v>13</v>
      </c>
      <c r="D9" s="18" t="s">
        <v>14</v>
      </c>
      <c r="E9" s="18" t="s">
        <v>15</v>
      </c>
      <c r="F9" s="18" t="s">
        <v>16</v>
      </c>
      <c r="G9" s="18">
        <v>2</v>
      </c>
      <c r="H9" s="18">
        <v>18</v>
      </c>
      <c r="I9" s="18">
        <v>7</v>
      </c>
      <c r="J9" s="18">
        <v>15</v>
      </c>
      <c r="K9" s="36">
        <f t="shared" ref="K9:K40" si="0">AVERAGE(H9:J9)</f>
        <v>13.3333333333333</v>
      </c>
      <c r="L9" s="37">
        <f t="shared" ref="L9:L40" si="1">(SUM(H9:J9)-MIN(H9:J9))/(COUNTA(H9:J9)-1)</f>
        <v>16.5</v>
      </c>
      <c r="M9" s="37" t="str">
        <f>IF(L9&gt;=18,$A$5,IF(L9&gt;=14,$A$4,IF(L9&gt;=11,$A$3,$A$2)))</f>
        <v>Satisfactorio</v>
      </c>
    </row>
    <row r="10" s="27" customFormat="1" ht="25" customHeight="1" spans="1:13">
      <c r="A10" s="18">
        <v>85504572</v>
      </c>
      <c r="B10" s="18" t="s">
        <v>17</v>
      </c>
      <c r="C10" s="18" t="s">
        <v>18</v>
      </c>
      <c r="D10" s="18" t="s">
        <v>19</v>
      </c>
      <c r="E10" s="18" t="s">
        <v>15</v>
      </c>
      <c r="F10" s="18" t="s">
        <v>20</v>
      </c>
      <c r="G10" s="18">
        <v>2</v>
      </c>
      <c r="H10" s="18">
        <v>15</v>
      </c>
      <c r="I10" s="18">
        <v>12</v>
      </c>
      <c r="J10" s="18">
        <v>10</v>
      </c>
      <c r="K10" s="36">
        <f t="shared" si="0"/>
        <v>12.3333333333333</v>
      </c>
      <c r="L10" s="37">
        <f t="shared" si="1"/>
        <v>13.5</v>
      </c>
      <c r="M10" s="37" t="str">
        <f t="shared" ref="M9:M40" si="2">IF(L10&gt;=18,$A$5,IF(L10&gt;=14,$A$4,IF(L10&gt;=11,$A$3,$A$2)))</f>
        <v>En proceso</v>
      </c>
    </row>
    <row r="11" s="27" customFormat="1" ht="25" customHeight="1" spans="1:13">
      <c r="A11" s="18">
        <v>80915548</v>
      </c>
      <c r="B11" s="18" t="s">
        <v>21</v>
      </c>
      <c r="C11" s="18" t="s">
        <v>22</v>
      </c>
      <c r="D11" s="18" t="s">
        <v>23</v>
      </c>
      <c r="E11" s="18" t="s">
        <v>15</v>
      </c>
      <c r="F11" s="18" t="s">
        <v>20</v>
      </c>
      <c r="G11" s="18">
        <v>1</v>
      </c>
      <c r="H11" s="18">
        <v>13</v>
      </c>
      <c r="I11" s="18">
        <v>16</v>
      </c>
      <c r="J11" s="18">
        <v>17</v>
      </c>
      <c r="K11" s="36">
        <f t="shared" si="0"/>
        <v>15.3333333333333</v>
      </c>
      <c r="L11" s="37">
        <f t="shared" si="1"/>
        <v>16.5</v>
      </c>
      <c r="M11" s="37" t="str">
        <f t="shared" si="2"/>
        <v>Satisfactorio</v>
      </c>
    </row>
    <row r="12" s="27" customFormat="1" ht="25" customHeight="1" spans="1:13">
      <c r="A12" s="18">
        <v>71789914</v>
      </c>
      <c r="B12" s="18" t="s">
        <v>24</v>
      </c>
      <c r="C12" s="18" t="s">
        <v>25</v>
      </c>
      <c r="D12" s="18" t="s">
        <v>26</v>
      </c>
      <c r="E12" s="18" t="s">
        <v>15</v>
      </c>
      <c r="F12" s="18" t="s">
        <v>27</v>
      </c>
      <c r="G12" s="18">
        <v>2</v>
      </c>
      <c r="H12" s="18">
        <v>19</v>
      </c>
      <c r="I12" s="18">
        <v>15</v>
      </c>
      <c r="J12" s="18">
        <v>20</v>
      </c>
      <c r="K12" s="36">
        <f t="shared" si="0"/>
        <v>18</v>
      </c>
      <c r="L12" s="37">
        <f t="shared" si="1"/>
        <v>19.5</v>
      </c>
      <c r="M12" s="37" t="str">
        <f t="shared" si="2"/>
        <v>Destacado</v>
      </c>
    </row>
    <row r="13" s="27" customFormat="1" ht="25" customHeight="1" spans="1:13">
      <c r="A13" s="18">
        <v>82691422</v>
      </c>
      <c r="B13" s="18" t="s">
        <v>28</v>
      </c>
      <c r="C13" s="18" t="s">
        <v>29</v>
      </c>
      <c r="D13" s="18" t="s">
        <v>30</v>
      </c>
      <c r="E13" s="18" t="s">
        <v>31</v>
      </c>
      <c r="F13" s="18" t="s">
        <v>16</v>
      </c>
      <c r="G13" s="18">
        <v>1</v>
      </c>
      <c r="H13" s="18">
        <v>10</v>
      </c>
      <c r="I13" s="18">
        <v>8</v>
      </c>
      <c r="J13" s="18">
        <v>14</v>
      </c>
      <c r="K13" s="36">
        <f t="shared" si="0"/>
        <v>10.6666666666667</v>
      </c>
      <c r="L13" s="37">
        <f t="shared" si="1"/>
        <v>12</v>
      </c>
      <c r="M13" s="37" t="str">
        <f t="shared" si="2"/>
        <v>En proceso</v>
      </c>
    </row>
    <row r="14" s="27" customFormat="1" ht="25" customHeight="1" spans="1:13">
      <c r="A14" s="18">
        <v>82797423</v>
      </c>
      <c r="B14" s="18" t="s">
        <v>32</v>
      </c>
      <c r="C14" s="18" t="s">
        <v>33</v>
      </c>
      <c r="D14" s="18" t="s">
        <v>34</v>
      </c>
      <c r="E14" s="18" t="s">
        <v>15</v>
      </c>
      <c r="F14" s="18" t="s">
        <v>20</v>
      </c>
      <c r="G14" s="18">
        <v>2</v>
      </c>
      <c r="H14" s="18">
        <v>7</v>
      </c>
      <c r="I14" s="18">
        <v>9</v>
      </c>
      <c r="J14" s="18">
        <v>12</v>
      </c>
      <c r="K14" s="36">
        <f t="shared" si="0"/>
        <v>9.33333333333333</v>
      </c>
      <c r="L14" s="37">
        <f t="shared" si="1"/>
        <v>10.5</v>
      </c>
      <c r="M14" s="37" t="str">
        <f t="shared" si="2"/>
        <v>Insatisfactorio</v>
      </c>
    </row>
    <row r="15" s="27" customFormat="1" ht="25" customHeight="1" spans="1:13">
      <c r="A15" s="18">
        <v>84053171</v>
      </c>
      <c r="B15" s="18" t="s">
        <v>35</v>
      </c>
      <c r="C15" s="18" t="s">
        <v>36</v>
      </c>
      <c r="D15" s="18" t="s">
        <v>37</v>
      </c>
      <c r="E15" s="18" t="s">
        <v>31</v>
      </c>
      <c r="F15" s="18" t="s">
        <v>20</v>
      </c>
      <c r="G15" s="18">
        <v>3</v>
      </c>
      <c r="H15" s="18">
        <v>6</v>
      </c>
      <c r="I15" s="18">
        <v>13</v>
      </c>
      <c r="J15" s="18">
        <v>19</v>
      </c>
      <c r="K15" s="36">
        <f t="shared" si="0"/>
        <v>12.6666666666667</v>
      </c>
      <c r="L15" s="37">
        <f t="shared" si="1"/>
        <v>16</v>
      </c>
      <c r="M15" s="37" t="str">
        <f t="shared" si="2"/>
        <v>Satisfactorio</v>
      </c>
    </row>
    <row r="16" s="27" customFormat="1" ht="25" customHeight="1" spans="1:13">
      <c r="A16" s="18">
        <v>82175934</v>
      </c>
      <c r="B16" s="18" t="s">
        <v>38</v>
      </c>
      <c r="C16" s="18" t="s">
        <v>39</v>
      </c>
      <c r="D16" s="18" t="s">
        <v>40</v>
      </c>
      <c r="E16" s="18" t="s">
        <v>31</v>
      </c>
      <c r="F16" s="18" t="s">
        <v>20</v>
      </c>
      <c r="G16" s="18">
        <v>2</v>
      </c>
      <c r="H16" s="18">
        <v>17</v>
      </c>
      <c r="I16" s="18">
        <v>18</v>
      </c>
      <c r="J16" s="18">
        <v>15</v>
      </c>
      <c r="K16" s="36">
        <f t="shared" si="0"/>
        <v>16.6666666666667</v>
      </c>
      <c r="L16" s="37">
        <f t="shared" si="1"/>
        <v>17.5</v>
      </c>
      <c r="M16" s="37" t="str">
        <f t="shared" si="2"/>
        <v>Satisfactorio</v>
      </c>
    </row>
    <row r="17" s="27" customFormat="1" ht="25" customHeight="1" spans="1:13">
      <c r="A17" s="18">
        <v>84220492</v>
      </c>
      <c r="B17" s="18" t="s">
        <v>41</v>
      </c>
      <c r="C17" s="18" t="s">
        <v>42</v>
      </c>
      <c r="D17" s="18" t="s">
        <v>43</v>
      </c>
      <c r="E17" s="18" t="s">
        <v>31</v>
      </c>
      <c r="F17" s="18" t="s">
        <v>16</v>
      </c>
      <c r="G17" s="18">
        <v>1</v>
      </c>
      <c r="H17" s="18">
        <v>5</v>
      </c>
      <c r="I17" s="18">
        <v>5</v>
      </c>
      <c r="J17" s="18">
        <v>15</v>
      </c>
      <c r="K17" s="36">
        <f t="shared" si="0"/>
        <v>8.33333333333333</v>
      </c>
      <c r="L17" s="37">
        <f t="shared" si="1"/>
        <v>10</v>
      </c>
      <c r="M17" s="37" t="str">
        <f t="shared" si="2"/>
        <v>Insatisfactorio</v>
      </c>
    </row>
    <row r="18" s="27" customFormat="1" ht="25" customHeight="1" spans="1:13">
      <c r="A18" s="18">
        <v>83268544</v>
      </c>
      <c r="B18" s="18" t="s">
        <v>44</v>
      </c>
      <c r="C18" s="18" t="s">
        <v>45</v>
      </c>
      <c r="D18" s="18" t="s">
        <v>46</v>
      </c>
      <c r="E18" s="18" t="s">
        <v>31</v>
      </c>
      <c r="F18" s="18" t="s">
        <v>20</v>
      </c>
      <c r="G18" s="18">
        <v>1</v>
      </c>
      <c r="H18" s="18">
        <v>10</v>
      </c>
      <c r="I18" s="18">
        <v>11</v>
      </c>
      <c r="J18" s="18">
        <v>9</v>
      </c>
      <c r="K18" s="36">
        <f t="shared" si="0"/>
        <v>10</v>
      </c>
      <c r="L18" s="37">
        <f t="shared" si="1"/>
        <v>10.5</v>
      </c>
      <c r="M18" s="37" t="str">
        <f t="shared" si="2"/>
        <v>Insatisfactorio</v>
      </c>
    </row>
    <row r="19" s="27" customFormat="1" ht="25" customHeight="1" spans="1:13">
      <c r="A19" s="18">
        <v>30180836</v>
      </c>
      <c r="B19" s="18" t="s">
        <v>47</v>
      </c>
      <c r="C19" s="18" t="s">
        <v>48</v>
      </c>
      <c r="D19" s="18" t="s">
        <v>49</v>
      </c>
      <c r="E19" s="18" t="s">
        <v>15</v>
      </c>
      <c r="F19" s="18" t="s">
        <v>27</v>
      </c>
      <c r="G19" s="18">
        <v>2</v>
      </c>
      <c r="H19" s="18">
        <v>18</v>
      </c>
      <c r="I19" s="18">
        <v>10</v>
      </c>
      <c r="J19" s="18">
        <v>7</v>
      </c>
      <c r="K19" s="36">
        <f t="shared" si="0"/>
        <v>11.6666666666667</v>
      </c>
      <c r="L19" s="37">
        <f t="shared" si="1"/>
        <v>14</v>
      </c>
      <c r="M19" s="37" t="str">
        <f t="shared" si="2"/>
        <v>Satisfactorio</v>
      </c>
    </row>
    <row r="20" s="27" customFormat="1" ht="25" customHeight="1" spans="1:13">
      <c r="A20" s="18">
        <v>86131240</v>
      </c>
      <c r="B20" s="18" t="s">
        <v>50</v>
      </c>
      <c r="C20" s="18" t="s">
        <v>51</v>
      </c>
      <c r="D20" s="18" t="s">
        <v>52</v>
      </c>
      <c r="E20" s="18" t="s">
        <v>15</v>
      </c>
      <c r="F20" s="18" t="s">
        <v>16</v>
      </c>
      <c r="G20" s="18">
        <v>3</v>
      </c>
      <c r="H20" s="18">
        <v>17</v>
      </c>
      <c r="I20" s="18">
        <v>6</v>
      </c>
      <c r="J20" s="18">
        <v>18</v>
      </c>
      <c r="K20" s="36">
        <f t="shared" si="0"/>
        <v>13.6666666666667</v>
      </c>
      <c r="L20" s="37">
        <f t="shared" si="1"/>
        <v>17.5</v>
      </c>
      <c r="M20" s="37" t="str">
        <f t="shared" si="2"/>
        <v>Satisfactorio</v>
      </c>
    </row>
    <row r="21" s="27" customFormat="1" ht="25" customHeight="1" spans="1:13">
      <c r="A21" s="18">
        <v>82924236</v>
      </c>
      <c r="B21" s="18" t="s">
        <v>53</v>
      </c>
      <c r="C21" s="18" t="s">
        <v>54</v>
      </c>
      <c r="D21" s="18" t="s">
        <v>55</v>
      </c>
      <c r="E21" s="18" t="s">
        <v>15</v>
      </c>
      <c r="F21" s="18" t="s">
        <v>27</v>
      </c>
      <c r="G21" s="18">
        <v>1</v>
      </c>
      <c r="H21" s="18">
        <v>9</v>
      </c>
      <c r="I21" s="18">
        <v>15</v>
      </c>
      <c r="J21" s="18">
        <v>6</v>
      </c>
      <c r="K21" s="36">
        <f t="shared" si="0"/>
        <v>10</v>
      </c>
      <c r="L21" s="37">
        <f t="shared" si="1"/>
        <v>12</v>
      </c>
      <c r="M21" s="37" t="str">
        <f t="shared" si="2"/>
        <v>En proceso</v>
      </c>
    </row>
    <row r="22" s="27" customFormat="1" ht="25" customHeight="1" spans="1:13">
      <c r="A22" s="18">
        <v>82749142</v>
      </c>
      <c r="B22" s="18" t="s">
        <v>56</v>
      </c>
      <c r="C22" s="18" t="s">
        <v>18</v>
      </c>
      <c r="D22" s="18" t="s">
        <v>23</v>
      </c>
      <c r="E22" s="18" t="s">
        <v>15</v>
      </c>
      <c r="F22" s="18" t="s">
        <v>16</v>
      </c>
      <c r="G22" s="18">
        <v>2</v>
      </c>
      <c r="H22" s="18">
        <v>8</v>
      </c>
      <c r="I22" s="18">
        <v>13</v>
      </c>
      <c r="J22" s="18">
        <v>13</v>
      </c>
      <c r="K22" s="36">
        <f t="shared" si="0"/>
        <v>11.3333333333333</v>
      </c>
      <c r="L22" s="37">
        <f t="shared" si="1"/>
        <v>13</v>
      </c>
      <c r="M22" s="37" t="str">
        <f t="shared" si="2"/>
        <v>En proceso</v>
      </c>
    </row>
    <row r="23" s="27" customFormat="1" ht="25" customHeight="1" spans="1:13">
      <c r="A23" s="18">
        <v>82555151</v>
      </c>
      <c r="B23" s="18" t="s">
        <v>57</v>
      </c>
      <c r="C23" s="18" t="s">
        <v>58</v>
      </c>
      <c r="D23" s="18" t="s">
        <v>59</v>
      </c>
      <c r="E23" s="18" t="s">
        <v>15</v>
      </c>
      <c r="F23" s="18" t="s">
        <v>27</v>
      </c>
      <c r="G23" s="18">
        <v>2</v>
      </c>
      <c r="H23" s="18">
        <v>20</v>
      </c>
      <c r="I23" s="18">
        <v>9</v>
      </c>
      <c r="J23" s="18">
        <v>13</v>
      </c>
      <c r="K23" s="36">
        <f t="shared" si="0"/>
        <v>14</v>
      </c>
      <c r="L23" s="37">
        <f t="shared" si="1"/>
        <v>16.5</v>
      </c>
      <c r="M23" s="37" t="str">
        <f t="shared" si="2"/>
        <v>Satisfactorio</v>
      </c>
    </row>
    <row r="24" s="27" customFormat="1" ht="25" customHeight="1" spans="1:13">
      <c r="A24" s="18">
        <v>82683429</v>
      </c>
      <c r="B24" s="18" t="s">
        <v>60</v>
      </c>
      <c r="C24" s="18" t="s">
        <v>61</v>
      </c>
      <c r="D24" s="18" t="s">
        <v>62</v>
      </c>
      <c r="E24" s="18" t="s">
        <v>31</v>
      </c>
      <c r="F24" s="18" t="s">
        <v>27</v>
      </c>
      <c r="G24" s="18">
        <v>1</v>
      </c>
      <c r="H24" s="18">
        <v>18</v>
      </c>
      <c r="I24" s="18">
        <v>14</v>
      </c>
      <c r="J24" s="18">
        <v>11</v>
      </c>
      <c r="K24" s="36">
        <f t="shared" si="0"/>
        <v>14.3333333333333</v>
      </c>
      <c r="L24" s="37">
        <f t="shared" si="1"/>
        <v>16</v>
      </c>
      <c r="M24" s="37" t="str">
        <f t="shared" si="2"/>
        <v>Satisfactorio</v>
      </c>
    </row>
    <row r="25" s="27" customFormat="1" ht="25" customHeight="1" spans="1:13">
      <c r="A25" s="18">
        <v>84131171</v>
      </c>
      <c r="B25" s="18" t="s">
        <v>63</v>
      </c>
      <c r="C25" s="18" t="s">
        <v>61</v>
      </c>
      <c r="D25" s="18" t="s">
        <v>64</v>
      </c>
      <c r="E25" s="18" t="s">
        <v>31</v>
      </c>
      <c r="F25" s="18" t="s">
        <v>20</v>
      </c>
      <c r="G25" s="18">
        <v>3</v>
      </c>
      <c r="H25" s="18">
        <v>19</v>
      </c>
      <c r="I25" s="18">
        <v>5</v>
      </c>
      <c r="J25" s="18">
        <v>15</v>
      </c>
      <c r="K25" s="36">
        <f t="shared" si="0"/>
        <v>13</v>
      </c>
      <c r="L25" s="37">
        <f t="shared" si="1"/>
        <v>17</v>
      </c>
      <c r="M25" s="37" t="str">
        <f t="shared" si="2"/>
        <v>Satisfactorio</v>
      </c>
    </row>
    <row r="26" s="27" customFormat="1" ht="25" customHeight="1" spans="1:13">
      <c r="A26" s="18">
        <v>81696820</v>
      </c>
      <c r="B26" s="18" t="s">
        <v>65</v>
      </c>
      <c r="C26" s="18" t="s">
        <v>66</v>
      </c>
      <c r="D26" s="18" t="s">
        <v>67</v>
      </c>
      <c r="E26" s="18" t="s">
        <v>15</v>
      </c>
      <c r="F26" s="18" t="s">
        <v>20</v>
      </c>
      <c r="G26" s="18">
        <v>3</v>
      </c>
      <c r="H26" s="18">
        <v>11</v>
      </c>
      <c r="I26" s="18">
        <v>9</v>
      </c>
      <c r="J26" s="18">
        <v>19</v>
      </c>
      <c r="K26" s="36">
        <f t="shared" si="0"/>
        <v>13</v>
      </c>
      <c r="L26" s="37">
        <f t="shared" si="1"/>
        <v>15</v>
      </c>
      <c r="M26" s="37" t="str">
        <f t="shared" si="2"/>
        <v>Satisfactorio</v>
      </c>
    </row>
    <row r="27" s="27" customFormat="1" ht="25" customHeight="1" spans="1:13">
      <c r="A27" s="18">
        <v>81477491</v>
      </c>
      <c r="B27" s="18" t="s">
        <v>68</v>
      </c>
      <c r="C27" s="18" t="s">
        <v>69</v>
      </c>
      <c r="D27" s="18" t="s">
        <v>70</v>
      </c>
      <c r="E27" s="18" t="s">
        <v>31</v>
      </c>
      <c r="F27" s="18" t="s">
        <v>27</v>
      </c>
      <c r="G27" s="18">
        <v>2</v>
      </c>
      <c r="H27" s="18">
        <v>15</v>
      </c>
      <c r="I27" s="18">
        <v>5</v>
      </c>
      <c r="J27" s="18">
        <v>7</v>
      </c>
      <c r="K27" s="36">
        <f t="shared" si="0"/>
        <v>9</v>
      </c>
      <c r="L27" s="37">
        <f t="shared" si="1"/>
        <v>11</v>
      </c>
      <c r="M27" s="37" t="str">
        <f t="shared" si="2"/>
        <v>En proceso</v>
      </c>
    </row>
    <row r="28" s="27" customFormat="1" ht="25" customHeight="1" spans="1:13">
      <c r="A28" s="18">
        <v>81487108</v>
      </c>
      <c r="B28" s="18" t="s">
        <v>71</v>
      </c>
      <c r="C28" s="18" t="s">
        <v>63</v>
      </c>
      <c r="D28" s="18" t="s">
        <v>72</v>
      </c>
      <c r="E28" s="18" t="s">
        <v>31</v>
      </c>
      <c r="F28" s="18" t="s">
        <v>20</v>
      </c>
      <c r="G28" s="18">
        <v>2</v>
      </c>
      <c r="H28" s="18">
        <v>5</v>
      </c>
      <c r="I28" s="18">
        <v>8</v>
      </c>
      <c r="J28" s="18">
        <v>5</v>
      </c>
      <c r="K28" s="36">
        <f t="shared" si="0"/>
        <v>6</v>
      </c>
      <c r="L28" s="37">
        <f t="shared" si="1"/>
        <v>6.5</v>
      </c>
      <c r="M28" s="37" t="str">
        <f t="shared" si="2"/>
        <v>Insatisfactorio</v>
      </c>
    </row>
    <row r="29" s="27" customFormat="1" ht="25" customHeight="1" spans="1:13">
      <c r="A29" s="18">
        <v>82712361</v>
      </c>
      <c r="B29" s="18" t="s">
        <v>33</v>
      </c>
      <c r="C29" s="18" t="s">
        <v>73</v>
      </c>
      <c r="D29" s="18" t="s">
        <v>74</v>
      </c>
      <c r="E29" s="18" t="s">
        <v>31</v>
      </c>
      <c r="F29" s="18" t="s">
        <v>27</v>
      </c>
      <c r="G29" s="18">
        <v>2</v>
      </c>
      <c r="H29" s="18">
        <v>13</v>
      </c>
      <c r="I29" s="18">
        <v>18</v>
      </c>
      <c r="J29" s="18">
        <v>20</v>
      </c>
      <c r="K29" s="36">
        <f t="shared" si="0"/>
        <v>17</v>
      </c>
      <c r="L29" s="37">
        <f t="shared" si="1"/>
        <v>19</v>
      </c>
      <c r="M29" s="37" t="str">
        <f t="shared" si="2"/>
        <v>Destacado</v>
      </c>
    </row>
    <row r="30" s="27" customFormat="1" ht="25" customHeight="1" spans="1:13">
      <c r="A30" s="18">
        <v>81701603</v>
      </c>
      <c r="B30" s="18" t="s">
        <v>53</v>
      </c>
      <c r="C30" s="18" t="s">
        <v>32</v>
      </c>
      <c r="D30" s="18" t="s">
        <v>75</v>
      </c>
      <c r="E30" s="18" t="s">
        <v>15</v>
      </c>
      <c r="F30" s="18" t="s">
        <v>20</v>
      </c>
      <c r="G30" s="18">
        <v>3</v>
      </c>
      <c r="H30" s="18">
        <v>10</v>
      </c>
      <c r="I30" s="18">
        <v>14</v>
      </c>
      <c r="J30" s="18">
        <v>12</v>
      </c>
      <c r="K30" s="36">
        <f t="shared" si="0"/>
        <v>12</v>
      </c>
      <c r="L30" s="37">
        <f t="shared" si="1"/>
        <v>13</v>
      </c>
      <c r="M30" s="37" t="str">
        <f t="shared" si="2"/>
        <v>En proceso</v>
      </c>
    </row>
    <row r="31" s="27" customFormat="1" ht="25" customHeight="1" spans="1:13">
      <c r="A31" s="18">
        <v>82945498</v>
      </c>
      <c r="B31" s="18" t="s">
        <v>76</v>
      </c>
      <c r="C31" s="18" t="s">
        <v>77</v>
      </c>
      <c r="D31" s="18" t="s">
        <v>78</v>
      </c>
      <c r="E31" s="18" t="s">
        <v>15</v>
      </c>
      <c r="F31" s="18" t="s">
        <v>27</v>
      </c>
      <c r="G31" s="18">
        <v>3</v>
      </c>
      <c r="H31" s="18">
        <v>20</v>
      </c>
      <c r="I31" s="18">
        <v>5</v>
      </c>
      <c r="J31" s="18">
        <v>7</v>
      </c>
      <c r="K31" s="36">
        <f t="shared" si="0"/>
        <v>10.6666666666667</v>
      </c>
      <c r="L31" s="37">
        <f t="shared" si="1"/>
        <v>13.5</v>
      </c>
      <c r="M31" s="37" t="str">
        <f t="shared" si="2"/>
        <v>En proceso</v>
      </c>
    </row>
    <row r="32" s="27" customFormat="1" ht="25" customHeight="1" spans="1:13">
      <c r="A32" s="18">
        <v>81532836</v>
      </c>
      <c r="B32" s="18" t="s">
        <v>79</v>
      </c>
      <c r="C32" s="18" t="s">
        <v>80</v>
      </c>
      <c r="D32" s="18" t="s">
        <v>81</v>
      </c>
      <c r="E32" s="18" t="s">
        <v>31</v>
      </c>
      <c r="F32" s="18" t="s">
        <v>16</v>
      </c>
      <c r="G32" s="18">
        <v>1</v>
      </c>
      <c r="H32" s="18">
        <v>6</v>
      </c>
      <c r="I32" s="18">
        <v>15</v>
      </c>
      <c r="J32" s="18">
        <v>11</v>
      </c>
      <c r="K32" s="36">
        <f t="shared" si="0"/>
        <v>10.6666666666667</v>
      </c>
      <c r="L32" s="37">
        <f t="shared" si="1"/>
        <v>13</v>
      </c>
      <c r="M32" s="37" t="str">
        <f t="shared" si="2"/>
        <v>En proceso</v>
      </c>
    </row>
    <row r="33" s="27" customFormat="1" ht="25" customHeight="1" spans="1:13">
      <c r="A33" s="18">
        <v>80561267</v>
      </c>
      <c r="B33" s="18" t="s">
        <v>82</v>
      </c>
      <c r="C33" s="18" t="s">
        <v>83</v>
      </c>
      <c r="D33" s="18" t="s">
        <v>84</v>
      </c>
      <c r="E33" s="18" t="s">
        <v>15</v>
      </c>
      <c r="F33" s="18" t="s">
        <v>20</v>
      </c>
      <c r="G33" s="18">
        <v>3</v>
      </c>
      <c r="H33" s="18">
        <v>20</v>
      </c>
      <c r="I33" s="18">
        <v>16</v>
      </c>
      <c r="J33" s="18">
        <v>15</v>
      </c>
      <c r="K33" s="36">
        <f t="shared" si="0"/>
        <v>17</v>
      </c>
      <c r="L33" s="37">
        <f t="shared" si="1"/>
        <v>18</v>
      </c>
      <c r="M33" s="37" t="str">
        <f t="shared" si="2"/>
        <v>Destacado</v>
      </c>
    </row>
    <row r="34" s="27" customFormat="1" ht="25" customHeight="1" spans="1:13">
      <c r="A34" s="18">
        <v>80673740</v>
      </c>
      <c r="B34" s="18" t="s">
        <v>85</v>
      </c>
      <c r="C34" s="18" t="s">
        <v>86</v>
      </c>
      <c r="D34" s="18" t="s">
        <v>87</v>
      </c>
      <c r="E34" s="18" t="s">
        <v>15</v>
      </c>
      <c r="F34" s="18" t="s">
        <v>16</v>
      </c>
      <c r="G34" s="18">
        <v>2</v>
      </c>
      <c r="H34" s="18">
        <v>20</v>
      </c>
      <c r="I34" s="18">
        <v>6</v>
      </c>
      <c r="J34" s="18">
        <v>10</v>
      </c>
      <c r="K34" s="36">
        <f t="shared" si="0"/>
        <v>12</v>
      </c>
      <c r="L34" s="37">
        <f t="shared" si="1"/>
        <v>15</v>
      </c>
      <c r="M34" s="37" t="str">
        <f t="shared" si="2"/>
        <v>Satisfactorio</v>
      </c>
    </row>
    <row r="35" s="27" customFormat="1" ht="25" customHeight="1" spans="1:13">
      <c r="A35" s="18">
        <v>83860956</v>
      </c>
      <c r="B35" s="18" t="s">
        <v>88</v>
      </c>
      <c r="C35" s="18" t="s">
        <v>89</v>
      </c>
      <c r="D35" s="18" t="s">
        <v>90</v>
      </c>
      <c r="E35" s="18" t="s">
        <v>15</v>
      </c>
      <c r="F35" s="18" t="s">
        <v>16</v>
      </c>
      <c r="G35" s="18">
        <v>3</v>
      </c>
      <c r="H35" s="18">
        <v>19</v>
      </c>
      <c r="I35" s="18">
        <v>6</v>
      </c>
      <c r="J35" s="18">
        <v>6</v>
      </c>
      <c r="K35" s="36">
        <f t="shared" si="0"/>
        <v>10.3333333333333</v>
      </c>
      <c r="L35" s="37">
        <f t="shared" si="1"/>
        <v>12.5</v>
      </c>
      <c r="M35" s="37" t="str">
        <f t="shared" si="2"/>
        <v>En proceso</v>
      </c>
    </row>
    <row r="36" s="27" customFormat="1" ht="25" customHeight="1" spans="1:13">
      <c r="A36" s="18">
        <v>83619953</v>
      </c>
      <c r="B36" s="18" t="s">
        <v>91</v>
      </c>
      <c r="C36" s="18" t="s">
        <v>92</v>
      </c>
      <c r="D36" s="18" t="s">
        <v>93</v>
      </c>
      <c r="E36" s="18" t="s">
        <v>31</v>
      </c>
      <c r="F36" s="18" t="s">
        <v>20</v>
      </c>
      <c r="G36" s="18">
        <v>3</v>
      </c>
      <c r="H36" s="18">
        <v>6</v>
      </c>
      <c r="I36" s="18">
        <v>6</v>
      </c>
      <c r="J36" s="18">
        <v>8</v>
      </c>
      <c r="K36" s="36">
        <f t="shared" si="0"/>
        <v>6.66666666666667</v>
      </c>
      <c r="L36" s="37">
        <f t="shared" si="1"/>
        <v>7</v>
      </c>
      <c r="M36" s="37" t="str">
        <f t="shared" si="2"/>
        <v>Insatisfactorio</v>
      </c>
    </row>
    <row r="37" s="27" customFormat="1" ht="25" customHeight="1" spans="1:13">
      <c r="A37" s="18">
        <v>87225636</v>
      </c>
      <c r="B37" s="18" t="s">
        <v>94</v>
      </c>
      <c r="C37" s="18" t="s">
        <v>95</v>
      </c>
      <c r="D37" s="18" t="s">
        <v>96</v>
      </c>
      <c r="E37" s="18" t="s">
        <v>31</v>
      </c>
      <c r="F37" s="18" t="s">
        <v>27</v>
      </c>
      <c r="G37" s="18">
        <v>2</v>
      </c>
      <c r="H37" s="18">
        <v>20</v>
      </c>
      <c r="I37" s="18">
        <v>13</v>
      </c>
      <c r="J37" s="18">
        <v>17</v>
      </c>
      <c r="K37" s="36">
        <f t="shared" si="0"/>
        <v>16.6666666666667</v>
      </c>
      <c r="L37" s="37">
        <f t="shared" si="1"/>
        <v>18.5</v>
      </c>
      <c r="M37" s="37" t="str">
        <f t="shared" si="2"/>
        <v>Destacado</v>
      </c>
    </row>
    <row r="38" s="27" customFormat="1" ht="25" customHeight="1" spans="1:13">
      <c r="A38" s="18">
        <v>82609142</v>
      </c>
      <c r="B38" s="18" t="s">
        <v>97</v>
      </c>
      <c r="C38" s="18" t="s">
        <v>98</v>
      </c>
      <c r="D38" s="18" t="s">
        <v>99</v>
      </c>
      <c r="E38" s="18" t="s">
        <v>15</v>
      </c>
      <c r="F38" s="18" t="s">
        <v>16</v>
      </c>
      <c r="G38" s="18">
        <v>1</v>
      </c>
      <c r="H38" s="18">
        <v>7</v>
      </c>
      <c r="I38" s="18">
        <v>8</v>
      </c>
      <c r="J38" s="18">
        <v>8</v>
      </c>
      <c r="K38" s="36">
        <f t="shared" si="0"/>
        <v>7.66666666666667</v>
      </c>
      <c r="L38" s="37">
        <f t="shared" si="1"/>
        <v>8</v>
      </c>
      <c r="M38" s="37" t="str">
        <f t="shared" si="2"/>
        <v>Insatisfactorio</v>
      </c>
    </row>
    <row r="39" s="27" customFormat="1" ht="25" customHeight="1" spans="1:13">
      <c r="A39" s="18">
        <v>83671349</v>
      </c>
      <c r="B39" s="18" t="s">
        <v>100</v>
      </c>
      <c r="C39" s="18" t="s">
        <v>101</v>
      </c>
      <c r="D39" s="18" t="s">
        <v>102</v>
      </c>
      <c r="E39" s="18" t="s">
        <v>15</v>
      </c>
      <c r="F39" s="18" t="s">
        <v>27</v>
      </c>
      <c r="G39" s="18">
        <v>1</v>
      </c>
      <c r="H39" s="18">
        <v>10</v>
      </c>
      <c r="I39" s="18">
        <v>11</v>
      </c>
      <c r="J39" s="18">
        <v>19</v>
      </c>
      <c r="K39" s="36">
        <f t="shared" si="0"/>
        <v>13.3333333333333</v>
      </c>
      <c r="L39" s="37">
        <f t="shared" si="1"/>
        <v>15</v>
      </c>
      <c r="M39" s="37" t="str">
        <f t="shared" si="2"/>
        <v>Satisfactorio</v>
      </c>
    </row>
    <row r="40" s="27" customFormat="1" ht="25" customHeight="1" spans="1:13">
      <c r="A40" s="18">
        <v>80360200</v>
      </c>
      <c r="B40" s="18" t="s">
        <v>103</v>
      </c>
      <c r="C40" s="18" t="s">
        <v>63</v>
      </c>
      <c r="D40" s="18" t="s">
        <v>104</v>
      </c>
      <c r="E40" s="18" t="s">
        <v>31</v>
      </c>
      <c r="F40" s="18" t="s">
        <v>16</v>
      </c>
      <c r="G40" s="18">
        <v>1</v>
      </c>
      <c r="H40" s="18">
        <v>5</v>
      </c>
      <c r="I40" s="18">
        <v>11</v>
      </c>
      <c r="J40" s="18">
        <v>16</v>
      </c>
      <c r="K40" s="36">
        <f t="shared" si="0"/>
        <v>10.6666666666667</v>
      </c>
      <c r="L40" s="37">
        <f t="shared" si="1"/>
        <v>13.5</v>
      </c>
      <c r="M40" s="37" t="str">
        <f t="shared" si="2"/>
        <v>En proceso</v>
      </c>
    </row>
    <row r="41" s="27" customFormat="1" ht="25" customHeight="1" spans="1:13">
      <c r="A41" s="18">
        <v>83464689</v>
      </c>
      <c r="B41" s="18" t="s">
        <v>105</v>
      </c>
      <c r="C41" s="18" t="s">
        <v>106</v>
      </c>
      <c r="D41" s="18" t="s">
        <v>107</v>
      </c>
      <c r="E41" s="18" t="s">
        <v>31</v>
      </c>
      <c r="F41" s="18" t="s">
        <v>20</v>
      </c>
      <c r="G41" s="18">
        <v>2</v>
      </c>
      <c r="H41" s="18">
        <v>20</v>
      </c>
      <c r="I41" s="18">
        <v>9</v>
      </c>
      <c r="J41" s="18">
        <v>13</v>
      </c>
      <c r="K41" s="36">
        <f t="shared" ref="K41:K78" si="3">AVERAGE(H41:J41)</f>
        <v>14</v>
      </c>
      <c r="L41" s="37">
        <f t="shared" ref="L41:L78" si="4">(SUM(H41:J41)-MIN(H41:J41))/(COUNTA(H41:J41)-1)</f>
        <v>16.5</v>
      </c>
      <c r="M41" s="37" t="str">
        <f t="shared" ref="M41:M78" si="5">IF(L41&gt;=18,$A$5,IF(L41&gt;=14,$A$4,IF(L41&gt;=11,$A$3,$A$2)))</f>
        <v>Satisfactorio</v>
      </c>
    </row>
    <row r="42" s="27" customFormat="1" ht="25" customHeight="1" spans="1:13">
      <c r="A42" s="18">
        <v>86390379</v>
      </c>
      <c r="B42" s="18" t="s">
        <v>108</v>
      </c>
      <c r="C42" s="18" t="s">
        <v>45</v>
      </c>
      <c r="D42" s="18" t="s">
        <v>109</v>
      </c>
      <c r="E42" s="18" t="s">
        <v>15</v>
      </c>
      <c r="F42" s="18" t="s">
        <v>20</v>
      </c>
      <c r="G42" s="18">
        <v>1</v>
      </c>
      <c r="H42" s="18">
        <v>15</v>
      </c>
      <c r="I42" s="18">
        <v>5</v>
      </c>
      <c r="J42" s="18">
        <v>9</v>
      </c>
      <c r="K42" s="36">
        <f t="shared" si="3"/>
        <v>9.66666666666667</v>
      </c>
      <c r="L42" s="37">
        <f t="shared" si="4"/>
        <v>12</v>
      </c>
      <c r="M42" s="37" t="str">
        <f t="shared" si="5"/>
        <v>En proceso</v>
      </c>
    </row>
    <row r="43" s="27" customFormat="1" ht="25" customHeight="1" spans="1:13">
      <c r="A43" s="18">
        <v>86824675</v>
      </c>
      <c r="B43" s="18" t="s">
        <v>110</v>
      </c>
      <c r="C43" s="18" t="s">
        <v>51</v>
      </c>
      <c r="D43" s="18" t="s">
        <v>55</v>
      </c>
      <c r="E43" s="18" t="s">
        <v>15</v>
      </c>
      <c r="F43" s="18" t="s">
        <v>16</v>
      </c>
      <c r="G43" s="18">
        <v>1</v>
      </c>
      <c r="H43" s="18">
        <v>11</v>
      </c>
      <c r="I43" s="18">
        <v>11</v>
      </c>
      <c r="J43" s="18">
        <v>13</v>
      </c>
      <c r="K43" s="36">
        <f t="shared" si="3"/>
        <v>11.6666666666667</v>
      </c>
      <c r="L43" s="37">
        <f t="shared" si="4"/>
        <v>12</v>
      </c>
      <c r="M43" s="37" t="str">
        <f t="shared" si="5"/>
        <v>En proceso</v>
      </c>
    </row>
    <row r="44" s="27" customFormat="1" ht="25" customHeight="1" spans="1:13">
      <c r="A44" s="18">
        <v>86614697</v>
      </c>
      <c r="B44" s="18" t="s">
        <v>98</v>
      </c>
      <c r="C44" s="18" t="s">
        <v>111</v>
      </c>
      <c r="D44" s="18" t="s">
        <v>112</v>
      </c>
      <c r="E44" s="18" t="s">
        <v>15</v>
      </c>
      <c r="F44" s="18" t="s">
        <v>27</v>
      </c>
      <c r="G44" s="18">
        <v>1</v>
      </c>
      <c r="H44" s="18">
        <v>9</v>
      </c>
      <c r="I44" s="18">
        <v>20</v>
      </c>
      <c r="J44" s="18">
        <v>13</v>
      </c>
      <c r="K44" s="36">
        <f t="shared" si="3"/>
        <v>14</v>
      </c>
      <c r="L44" s="37">
        <f t="shared" si="4"/>
        <v>16.5</v>
      </c>
      <c r="M44" s="37" t="str">
        <f t="shared" si="5"/>
        <v>Satisfactorio</v>
      </c>
    </row>
    <row r="45" s="27" customFormat="1" ht="25" customHeight="1" spans="1:13">
      <c r="A45" s="18">
        <v>85343785</v>
      </c>
      <c r="B45" s="18" t="s">
        <v>113</v>
      </c>
      <c r="C45" s="18" t="s">
        <v>114</v>
      </c>
      <c r="D45" s="18" t="s">
        <v>115</v>
      </c>
      <c r="E45" s="18" t="s">
        <v>31</v>
      </c>
      <c r="F45" s="18" t="s">
        <v>27</v>
      </c>
      <c r="G45" s="18">
        <v>3</v>
      </c>
      <c r="H45" s="18">
        <v>11</v>
      </c>
      <c r="I45" s="18">
        <v>20</v>
      </c>
      <c r="J45" s="18">
        <v>20</v>
      </c>
      <c r="K45" s="36">
        <f t="shared" si="3"/>
        <v>17</v>
      </c>
      <c r="L45" s="37">
        <f t="shared" si="4"/>
        <v>20</v>
      </c>
      <c r="M45" s="37" t="str">
        <f t="shared" si="5"/>
        <v>Destacado</v>
      </c>
    </row>
    <row r="46" s="27" customFormat="1" ht="25" customHeight="1" spans="1:13">
      <c r="A46" s="18">
        <v>82661183</v>
      </c>
      <c r="B46" s="18" t="s">
        <v>116</v>
      </c>
      <c r="C46" s="18" t="s">
        <v>117</v>
      </c>
      <c r="D46" s="18" t="s">
        <v>14</v>
      </c>
      <c r="E46" s="18" t="s">
        <v>15</v>
      </c>
      <c r="F46" s="18" t="s">
        <v>16</v>
      </c>
      <c r="G46" s="18">
        <v>2</v>
      </c>
      <c r="H46" s="18">
        <v>16</v>
      </c>
      <c r="I46" s="18">
        <v>19</v>
      </c>
      <c r="J46" s="18">
        <v>20</v>
      </c>
      <c r="K46" s="36">
        <f t="shared" si="3"/>
        <v>18.3333333333333</v>
      </c>
      <c r="L46" s="37">
        <f t="shared" si="4"/>
        <v>19.5</v>
      </c>
      <c r="M46" s="37" t="str">
        <f t="shared" si="5"/>
        <v>Destacado</v>
      </c>
    </row>
    <row r="47" s="27" customFormat="1" ht="25" customHeight="1" spans="1:13">
      <c r="A47" s="18">
        <v>82897079</v>
      </c>
      <c r="B47" s="18" t="s">
        <v>118</v>
      </c>
      <c r="C47" s="18" t="s">
        <v>119</v>
      </c>
      <c r="D47" s="18" t="s">
        <v>120</v>
      </c>
      <c r="E47" s="18" t="s">
        <v>31</v>
      </c>
      <c r="F47" s="18" t="s">
        <v>27</v>
      </c>
      <c r="G47" s="18">
        <v>3</v>
      </c>
      <c r="H47" s="18">
        <v>19</v>
      </c>
      <c r="I47" s="18">
        <v>7</v>
      </c>
      <c r="J47" s="18">
        <v>9</v>
      </c>
      <c r="K47" s="36">
        <f t="shared" si="3"/>
        <v>11.6666666666667</v>
      </c>
      <c r="L47" s="37">
        <f t="shared" si="4"/>
        <v>14</v>
      </c>
      <c r="M47" s="37" t="str">
        <f t="shared" si="5"/>
        <v>Satisfactorio</v>
      </c>
    </row>
    <row r="48" s="27" customFormat="1" ht="25" customHeight="1" spans="1:13">
      <c r="A48" s="18">
        <v>82095615</v>
      </c>
      <c r="B48" s="18" t="s">
        <v>91</v>
      </c>
      <c r="C48" s="18" t="s">
        <v>121</v>
      </c>
      <c r="D48" s="18" t="s">
        <v>122</v>
      </c>
      <c r="E48" s="18" t="s">
        <v>31</v>
      </c>
      <c r="F48" s="18" t="s">
        <v>27</v>
      </c>
      <c r="G48" s="18">
        <v>1</v>
      </c>
      <c r="H48" s="18">
        <v>7</v>
      </c>
      <c r="I48" s="18">
        <v>17</v>
      </c>
      <c r="J48" s="18">
        <v>10</v>
      </c>
      <c r="K48" s="36">
        <f t="shared" si="3"/>
        <v>11.3333333333333</v>
      </c>
      <c r="L48" s="37">
        <f t="shared" si="4"/>
        <v>13.5</v>
      </c>
      <c r="M48" s="37" t="str">
        <f t="shared" si="5"/>
        <v>En proceso</v>
      </c>
    </row>
    <row r="49" s="27" customFormat="1" ht="25" customHeight="1" spans="1:13">
      <c r="A49" s="18">
        <v>82212989</v>
      </c>
      <c r="B49" s="18" t="s">
        <v>123</v>
      </c>
      <c r="C49" s="18" t="s">
        <v>124</v>
      </c>
      <c r="D49" s="18" t="s">
        <v>125</v>
      </c>
      <c r="E49" s="18" t="s">
        <v>15</v>
      </c>
      <c r="F49" s="18" t="s">
        <v>16</v>
      </c>
      <c r="G49" s="18">
        <v>3</v>
      </c>
      <c r="H49" s="18">
        <v>5</v>
      </c>
      <c r="I49" s="18">
        <v>16</v>
      </c>
      <c r="J49" s="18">
        <v>13</v>
      </c>
      <c r="K49" s="36">
        <f t="shared" si="3"/>
        <v>11.3333333333333</v>
      </c>
      <c r="L49" s="37">
        <f t="shared" si="4"/>
        <v>14.5</v>
      </c>
      <c r="M49" s="37" t="str">
        <f t="shared" si="5"/>
        <v>Satisfactorio</v>
      </c>
    </row>
    <row r="50" s="27" customFormat="1" ht="25" customHeight="1" spans="1:13">
      <c r="A50" s="18">
        <v>84910307</v>
      </c>
      <c r="B50" s="18" t="s">
        <v>126</v>
      </c>
      <c r="C50" s="18" t="s">
        <v>127</v>
      </c>
      <c r="D50" s="18" t="s">
        <v>128</v>
      </c>
      <c r="E50" s="18" t="s">
        <v>31</v>
      </c>
      <c r="F50" s="18" t="s">
        <v>16</v>
      </c>
      <c r="G50" s="18">
        <v>1</v>
      </c>
      <c r="H50" s="18">
        <v>8</v>
      </c>
      <c r="I50" s="18">
        <v>6</v>
      </c>
      <c r="J50" s="18">
        <v>15</v>
      </c>
      <c r="K50" s="36">
        <f t="shared" si="3"/>
        <v>9.66666666666667</v>
      </c>
      <c r="L50" s="37">
        <f t="shared" si="4"/>
        <v>11.5</v>
      </c>
      <c r="M50" s="37" t="str">
        <f t="shared" si="5"/>
        <v>En proceso</v>
      </c>
    </row>
    <row r="51" s="27" customFormat="1" ht="25" customHeight="1" spans="1:13">
      <c r="A51" s="18">
        <v>82396491</v>
      </c>
      <c r="B51" s="18" t="s">
        <v>129</v>
      </c>
      <c r="C51" s="18" t="s">
        <v>71</v>
      </c>
      <c r="D51" s="18" t="s">
        <v>130</v>
      </c>
      <c r="E51" s="18" t="s">
        <v>31</v>
      </c>
      <c r="F51" s="18" t="s">
        <v>20</v>
      </c>
      <c r="G51" s="18">
        <v>3</v>
      </c>
      <c r="H51" s="18">
        <v>15</v>
      </c>
      <c r="I51" s="18">
        <v>19</v>
      </c>
      <c r="J51" s="18">
        <v>18</v>
      </c>
      <c r="K51" s="36">
        <f t="shared" si="3"/>
        <v>17.3333333333333</v>
      </c>
      <c r="L51" s="37">
        <f t="shared" si="4"/>
        <v>18.5</v>
      </c>
      <c r="M51" s="37" t="str">
        <f t="shared" si="5"/>
        <v>Destacado</v>
      </c>
    </row>
    <row r="52" s="27" customFormat="1" ht="25" customHeight="1" spans="1:13">
      <c r="A52" s="18">
        <v>81457701</v>
      </c>
      <c r="B52" s="18" t="s">
        <v>131</v>
      </c>
      <c r="C52" s="18" t="s">
        <v>132</v>
      </c>
      <c r="D52" s="18" t="s">
        <v>133</v>
      </c>
      <c r="E52" s="18" t="s">
        <v>31</v>
      </c>
      <c r="F52" s="18" t="s">
        <v>27</v>
      </c>
      <c r="G52" s="18">
        <v>1</v>
      </c>
      <c r="H52" s="18">
        <v>18</v>
      </c>
      <c r="I52" s="18">
        <v>10</v>
      </c>
      <c r="J52" s="18">
        <v>9</v>
      </c>
      <c r="K52" s="36">
        <f t="shared" si="3"/>
        <v>12.3333333333333</v>
      </c>
      <c r="L52" s="37">
        <f t="shared" si="4"/>
        <v>14</v>
      </c>
      <c r="M52" s="37" t="str">
        <f t="shared" si="5"/>
        <v>Satisfactorio</v>
      </c>
    </row>
    <row r="53" s="27" customFormat="1" ht="25" customHeight="1" spans="1:13">
      <c r="A53" s="18">
        <v>82501580</v>
      </c>
      <c r="B53" s="18" t="s">
        <v>134</v>
      </c>
      <c r="C53" s="18" t="s">
        <v>135</v>
      </c>
      <c r="D53" s="18" t="s">
        <v>74</v>
      </c>
      <c r="E53" s="18" t="s">
        <v>31</v>
      </c>
      <c r="F53" s="18" t="s">
        <v>27</v>
      </c>
      <c r="G53" s="18">
        <v>3</v>
      </c>
      <c r="H53" s="18">
        <v>18</v>
      </c>
      <c r="I53" s="18">
        <v>19</v>
      </c>
      <c r="J53" s="18">
        <v>15</v>
      </c>
      <c r="K53" s="36">
        <f t="shared" si="3"/>
        <v>17.3333333333333</v>
      </c>
      <c r="L53" s="37">
        <f t="shared" si="4"/>
        <v>18.5</v>
      </c>
      <c r="M53" s="37" t="str">
        <f t="shared" si="5"/>
        <v>Destacado</v>
      </c>
    </row>
    <row r="54" s="27" customFormat="1" ht="25" customHeight="1" spans="1:13">
      <c r="A54" s="18">
        <v>83109885</v>
      </c>
      <c r="B54" s="18" t="s">
        <v>101</v>
      </c>
      <c r="C54" s="18" t="s">
        <v>136</v>
      </c>
      <c r="D54" s="18" t="s">
        <v>137</v>
      </c>
      <c r="E54" s="18" t="s">
        <v>15</v>
      </c>
      <c r="F54" s="18" t="s">
        <v>20</v>
      </c>
      <c r="G54" s="18">
        <v>3</v>
      </c>
      <c r="H54" s="18">
        <v>12</v>
      </c>
      <c r="I54" s="18">
        <v>8</v>
      </c>
      <c r="J54" s="18">
        <v>17</v>
      </c>
      <c r="K54" s="36">
        <f t="shared" si="3"/>
        <v>12.3333333333333</v>
      </c>
      <c r="L54" s="37">
        <f t="shared" si="4"/>
        <v>14.5</v>
      </c>
      <c r="M54" s="37" t="str">
        <f t="shared" si="5"/>
        <v>Satisfactorio</v>
      </c>
    </row>
    <row r="55" s="27" customFormat="1" ht="25" customHeight="1" spans="1:13">
      <c r="A55" s="18">
        <v>81996984</v>
      </c>
      <c r="B55" s="18" t="s">
        <v>138</v>
      </c>
      <c r="C55" s="18" t="s">
        <v>139</v>
      </c>
      <c r="D55" s="18" t="s">
        <v>140</v>
      </c>
      <c r="E55" s="18" t="s">
        <v>31</v>
      </c>
      <c r="F55" s="18" t="s">
        <v>16</v>
      </c>
      <c r="G55" s="18">
        <v>2</v>
      </c>
      <c r="H55" s="18">
        <v>17</v>
      </c>
      <c r="I55" s="18">
        <v>16</v>
      </c>
      <c r="J55" s="18">
        <v>11</v>
      </c>
      <c r="K55" s="36">
        <f t="shared" si="3"/>
        <v>14.6666666666667</v>
      </c>
      <c r="L55" s="37">
        <f t="shared" si="4"/>
        <v>16.5</v>
      </c>
      <c r="M55" s="37" t="str">
        <f t="shared" si="5"/>
        <v>Satisfactorio</v>
      </c>
    </row>
    <row r="56" s="27" customFormat="1" ht="25" customHeight="1" spans="1:13">
      <c r="A56" s="18">
        <v>83040700</v>
      </c>
      <c r="B56" s="18" t="s">
        <v>141</v>
      </c>
      <c r="C56" s="18" t="s">
        <v>142</v>
      </c>
      <c r="D56" s="18" t="s">
        <v>62</v>
      </c>
      <c r="E56" s="18" t="s">
        <v>31</v>
      </c>
      <c r="F56" s="18" t="s">
        <v>27</v>
      </c>
      <c r="G56" s="18">
        <v>1</v>
      </c>
      <c r="H56" s="18">
        <v>19</v>
      </c>
      <c r="I56" s="18">
        <v>15</v>
      </c>
      <c r="J56" s="18">
        <v>10</v>
      </c>
      <c r="K56" s="36">
        <f t="shared" si="3"/>
        <v>14.6666666666667</v>
      </c>
      <c r="L56" s="37">
        <f t="shared" si="4"/>
        <v>17</v>
      </c>
      <c r="M56" s="37" t="str">
        <f t="shared" si="5"/>
        <v>Satisfactorio</v>
      </c>
    </row>
    <row r="57" s="27" customFormat="1" ht="25" customHeight="1" spans="1:13">
      <c r="A57" s="18">
        <v>84175401</v>
      </c>
      <c r="B57" s="18" t="s">
        <v>143</v>
      </c>
      <c r="C57" s="18" t="s">
        <v>144</v>
      </c>
      <c r="D57" s="18" t="s">
        <v>81</v>
      </c>
      <c r="E57" s="18" t="s">
        <v>31</v>
      </c>
      <c r="F57" s="18" t="s">
        <v>20</v>
      </c>
      <c r="G57" s="18">
        <v>1</v>
      </c>
      <c r="H57" s="18">
        <v>8</v>
      </c>
      <c r="I57" s="18">
        <v>18</v>
      </c>
      <c r="J57" s="18">
        <v>17</v>
      </c>
      <c r="K57" s="36">
        <f t="shared" si="3"/>
        <v>14.3333333333333</v>
      </c>
      <c r="L57" s="37">
        <f t="shared" si="4"/>
        <v>17.5</v>
      </c>
      <c r="M57" s="37" t="str">
        <f t="shared" si="5"/>
        <v>Satisfactorio</v>
      </c>
    </row>
    <row r="58" s="27" customFormat="1" ht="25" customHeight="1" spans="1:13">
      <c r="A58" s="18">
        <v>80438697</v>
      </c>
      <c r="B58" s="18" t="s">
        <v>145</v>
      </c>
      <c r="C58" s="18" t="s">
        <v>136</v>
      </c>
      <c r="D58" s="18" t="s">
        <v>78</v>
      </c>
      <c r="E58" s="18" t="s">
        <v>15</v>
      </c>
      <c r="F58" s="18" t="s">
        <v>16</v>
      </c>
      <c r="G58" s="18">
        <v>1</v>
      </c>
      <c r="H58" s="18">
        <v>19</v>
      </c>
      <c r="I58" s="18">
        <v>16</v>
      </c>
      <c r="J58" s="18">
        <v>7</v>
      </c>
      <c r="K58" s="36">
        <f t="shared" si="3"/>
        <v>14</v>
      </c>
      <c r="L58" s="37">
        <f t="shared" si="4"/>
        <v>17.5</v>
      </c>
      <c r="M58" s="37" t="str">
        <f t="shared" si="5"/>
        <v>Satisfactorio</v>
      </c>
    </row>
    <row r="59" s="27" customFormat="1" ht="25" customHeight="1" spans="1:13">
      <c r="A59" s="18">
        <v>71248123</v>
      </c>
      <c r="B59" s="18" t="s">
        <v>146</v>
      </c>
      <c r="C59" s="18" t="s">
        <v>147</v>
      </c>
      <c r="D59" s="18" t="s">
        <v>148</v>
      </c>
      <c r="E59" s="18" t="s">
        <v>15</v>
      </c>
      <c r="F59" s="18" t="s">
        <v>16</v>
      </c>
      <c r="G59" s="18">
        <v>2</v>
      </c>
      <c r="H59" s="18">
        <v>12</v>
      </c>
      <c r="I59" s="18">
        <v>6</v>
      </c>
      <c r="J59" s="18">
        <v>8</v>
      </c>
      <c r="K59" s="36">
        <f t="shared" si="3"/>
        <v>8.66666666666667</v>
      </c>
      <c r="L59" s="37">
        <f t="shared" si="4"/>
        <v>10</v>
      </c>
      <c r="M59" s="37" t="str">
        <f t="shared" si="5"/>
        <v>Insatisfactorio</v>
      </c>
    </row>
    <row r="60" s="27" customFormat="1" ht="25" customHeight="1" spans="1:13">
      <c r="A60" s="18">
        <v>84805676</v>
      </c>
      <c r="B60" s="18" t="s">
        <v>149</v>
      </c>
      <c r="C60" s="18" t="s">
        <v>150</v>
      </c>
      <c r="D60" s="18" t="s">
        <v>151</v>
      </c>
      <c r="E60" s="18" t="s">
        <v>31</v>
      </c>
      <c r="F60" s="18" t="s">
        <v>16</v>
      </c>
      <c r="G60" s="18">
        <v>2</v>
      </c>
      <c r="H60" s="18">
        <v>19</v>
      </c>
      <c r="I60" s="18">
        <v>8</v>
      </c>
      <c r="J60" s="18">
        <v>12</v>
      </c>
      <c r="K60" s="36">
        <f t="shared" si="3"/>
        <v>13</v>
      </c>
      <c r="L60" s="37">
        <f t="shared" si="4"/>
        <v>15.5</v>
      </c>
      <c r="M60" s="37" t="str">
        <f t="shared" si="5"/>
        <v>Satisfactorio</v>
      </c>
    </row>
    <row r="61" s="27" customFormat="1" ht="25" customHeight="1" spans="1:13">
      <c r="A61" s="18">
        <v>82144979</v>
      </c>
      <c r="B61" s="18" t="s">
        <v>152</v>
      </c>
      <c r="C61" s="18" t="s">
        <v>153</v>
      </c>
      <c r="D61" s="18" t="s">
        <v>154</v>
      </c>
      <c r="E61" s="18" t="s">
        <v>31</v>
      </c>
      <c r="F61" s="18" t="s">
        <v>20</v>
      </c>
      <c r="G61" s="18">
        <v>2</v>
      </c>
      <c r="H61" s="18">
        <v>14</v>
      </c>
      <c r="I61" s="18">
        <v>5</v>
      </c>
      <c r="J61" s="18">
        <v>6</v>
      </c>
      <c r="K61" s="36">
        <f t="shared" si="3"/>
        <v>8.33333333333333</v>
      </c>
      <c r="L61" s="37">
        <f t="shared" si="4"/>
        <v>10</v>
      </c>
      <c r="M61" s="37" t="str">
        <f t="shared" si="5"/>
        <v>Insatisfactorio</v>
      </c>
    </row>
    <row r="62" s="27" customFormat="1" ht="25" customHeight="1" spans="1:13">
      <c r="A62" s="18">
        <v>83019959</v>
      </c>
      <c r="B62" s="18" t="s">
        <v>155</v>
      </c>
      <c r="C62" s="18" t="s">
        <v>156</v>
      </c>
      <c r="D62" s="18" t="s">
        <v>157</v>
      </c>
      <c r="E62" s="18" t="s">
        <v>15</v>
      </c>
      <c r="F62" s="18" t="s">
        <v>20</v>
      </c>
      <c r="G62" s="18">
        <v>1</v>
      </c>
      <c r="H62" s="18">
        <v>20</v>
      </c>
      <c r="I62" s="18">
        <v>10</v>
      </c>
      <c r="J62" s="18">
        <v>12</v>
      </c>
      <c r="K62" s="36">
        <f t="shared" si="3"/>
        <v>14</v>
      </c>
      <c r="L62" s="37">
        <f t="shared" si="4"/>
        <v>16</v>
      </c>
      <c r="M62" s="37" t="str">
        <f t="shared" si="5"/>
        <v>Satisfactorio</v>
      </c>
    </row>
    <row r="63" s="27" customFormat="1" ht="25" customHeight="1" spans="1:13">
      <c r="A63" s="18">
        <v>82706801</v>
      </c>
      <c r="B63" s="18" t="s">
        <v>158</v>
      </c>
      <c r="C63" s="18" t="s">
        <v>159</v>
      </c>
      <c r="D63" s="18" t="s">
        <v>90</v>
      </c>
      <c r="E63" s="18" t="s">
        <v>15</v>
      </c>
      <c r="F63" s="18" t="s">
        <v>20</v>
      </c>
      <c r="G63" s="18">
        <v>1</v>
      </c>
      <c r="H63" s="18">
        <v>19</v>
      </c>
      <c r="I63" s="18">
        <v>11</v>
      </c>
      <c r="J63" s="18">
        <v>12</v>
      </c>
      <c r="K63" s="36">
        <f t="shared" si="3"/>
        <v>14</v>
      </c>
      <c r="L63" s="37">
        <f t="shared" si="4"/>
        <v>15.5</v>
      </c>
      <c r="M63" s="37" t="str">
        <f t="shared" si="5"/>
        <v>Satisfactorio</v>
      </c>
    </row>
    <row r="64" s="27" customFormat="1" ht="25" customHeight="1" spans="1:13">
      <c r="A64" s="18">
        <v>85793605</v>
      </c>
      <c r="B64" s="18" t="s">
        <v>160</v>
      </c>
      <c r="C64" s="18" t="s">
        <v>161</v>
      </c>
      <c r="D64" s="18" t="s">
        <v>162</v>
      </c>
      <c r="E64" s="18" t="s">
        <v>15</v>
      </c>
      <c r="F64" s="18" t="s">
        <v>20</v>
      </c>
      <c r="G64" s="18">
        <v>3</v>
      </c>
      <c r="H64" s="18">
        <v>19</v>
      </c>
      <c r="I64" s="18">
        <v>13</v>
      </c>
      <c r="J64" s="18">
        <v>16</v>
      </c>
      <c r="K64" s="36">
        <f t="shared" si="3"/>
        <v>16</v>
      </c>
      <c r="L64" s="37">
        <f t="shared" si="4"/>
        <v>17.5</v>
      </c>
      <c r="M64" s="37" t="str">
        <f t="shared" si="5"/>
        <v>Satisfactorio</v>
      </c>
    </row>
    <row r="65" s="27" customFormat="1" ht="25" customHeight="1" spans="1:13">
      <c r="A65" s="18">
        <v>87466465</v>
      </c>
      <c r="B65" s="18" t="s">
        <v>163</v>
      </c>
      <c r="C65" s="18" t="s">
        <v>164</v>
      </c>
      <c r="D65" s="18" t="s">
        <v>165</v>
      </c>
      <c r="E65" s="18" t="s">
        <v>31</v>
      </c>
      <c r="F65" s="18" t="s">
        <v>27</v>
      </c>
      <c r="G65" s="18">
        <v>3</v>
      </c>
      <c r="H65" s="18">
        <v>20</v>
      </c>
      <c r="I65" s="18">
        <v>6</v>
      </c>
      <c r="J65" s="18">
        <v>10</v>
      </c>
      <c r="K65" s="36">
        <f t="shared" si="3"/>
        <v>12</v>
      </c>
      <c r="L65" s="37">
        <f t="shared" si="4"/>
        <v>15</v>
      </c>
      <c r="M65" s="37" t="str">
        <f t="shared" si="5"/>
        <v>Satisfactorio</v>
      </c>
    </row>
    <row r="66" s="27" customFormat="1" ht="25" customHeight="1" spans="1:13">
      <c r="A66" s="18">
        <v>83185483</v>
      </c>
      <c r="B66" s="18" t="s">
        <v>166</v>
      </c>
      <c r="C66" s="18" t="s">
        <v>167</v>
      </c>
      <c r="D66" s="18" t="s">
        <v>168</v>
      </c>
      <c r="E66" s="18" t="s">
        <v>31</v>
      </c>
      <c r="F66" s="18" t="s">
        <v>16</v>
      </c>
      <c r="G66" s="18">
        <v>2</v>
      </c>
      <c r="H66" s="18">
        <v>9</v>
      </c>
      <c r="I66" s="18">
        <v>13</v>
      </c>
      <c r="J66" s="18">
        <v>7</v>
      </c>
      <c r="K66" s="36">
        <f t="shared" si="3"/>
        <v>9.66666666666667</v>
      </c>
      <c r="L66" s="37">
        <f t="shared" si="4"/>
        <v>11</v>
      </c>
      <c r="M66" s="37" t="str">
        <f t="shared" si="5"/>
        <v>En proceso</v>
      </c>
    </row>
    <row r="67" s="27" customFormat="1" ht="25" customHeight="1" spans="1:13">
      <c r="A67" s="18">
        <v>85138354</v>
      </c>
      <c r="B67" s="18" t="s">
        <v>131</v>
      </c>
      <c r="C67" s="18" t="s">
        <v>169</v>
      </c>
      <c r="D67" s="18" t="s">
        <v>78</v>
      </c>
      <c r="E67" s="18" t="s">
        <v>15</v>
      </c>
      <c r="F67" s="18" t="s">
        <v>27</v>
      </c>
      <c r="G67" s="18">
        <v>2</v>
      </c>
      <c r="H67" s="18">
        <v>15</v>
      </c>
      <c r="I67" s="18">
        <v>11</v>
      </c>
      <c r="J67" s="18">
        <v>12</v>
      </c>
      <c r="K67" s="36">
        <f t="shared" si="3"/>
        <v>12.6666666666667</v>
      </c>
      <c r="L67" s="37">
        <f t="shared" si="4"/>
        <v>13.5</v>
      </c>
      <c r="M67" s="37" t="str">
        <f t="shared" si="5"/>
        <v>En proceso</v>
      </c>
    </row>
    <row r="68" s="27" customFormat="1" ht="25" customHeight="1" spans="1:13">
      <c r="A68" s="18">
        <v>82423558</v>
      </c>
      <c r="B68" s="18" t="s">
        <v>170</v>
      </c>
      <c r="C68" s="18" t="s">
        <v>171</v>
      </c>
      <c r="D68" s="18" t="s">
        <v>172</v>
      </c>
      <c r="E68" s="18" t="s">
        <v>15</v>
      </c>
      <c r="F68" s="18" t="s">
        <v>16</v>
      </c>
      <c r="G68" s="18">
        <v>2</v>
      </c>
      <c r="H68" s="18">
        <v>9</v>
      </c>
      <c r="I68" s="18">
        <v>5</v>
      </c>
      <c r="J68" s="18">
        <v>20</v>
      </c>
      <c r="K68" s="36">
        <f t="shared" si="3"/>
        <v>11.3333333333333</v>
      </c>
      <c r="L68" s="37">
        <f t="shared" si="4"/>
        <v>14.5</v>
      </c>
      <c r="M68" s="37" t="str">
        <f t="shared" si="5"/>
        <v>Satisfactorio</v>
      </c>
    </row>
    <row r="69" s="27" customFormat="1" ht="25" customHeight="1" spans="1:13">
      <c r="A69" s="18">
        <v>82468231</v>
      </c>
      <c r="B69" s="18" t="s">
        <v>173</v>
      </c>
      <c r="C69" s="18" t="s">
        <v>174</v>
      </c>
      <c r="D69" s="18" t="s">
        <v>175</v>
      </c>
      <c r="E69" s="18" t="s">
        <v>31</v>
      </c>
      <c r="F69" s="18" t="s">
        <v>20</v>
      </c>
      <c r="G69" s="18">
        <v>2</v>
      </c>
      <c r="H69" s="18">
        <v>19</v>
      </c>
      <c r="I69" s="18">
        <v>10</v>
      </c>
      <c r="J69" s="18">
        <v>6</v>
      </c>
      <c r="K69" s="36">
        <f t="shared" si="3"/>
        <v>11.6666666666667</v>
      </c>
      <c r="L69" s="37">
        <f t="shared" si="4"/>
        <v>14.5</v>
      </c>
      <c r="M69" s="37" t="str">
        <f t="shared" si="5"/>
        <v>Satisfactorio</v>
      </c>
    </row>
    <row r="70" s="27" customFormat="1" ht="25" customHeight="1" spans="1:13">
      <c r="A70" s="18">
        <v>82848544</v>
      </c>
      <c r="B70" s="18" t="s">
        <v>176</v>
      </c>
      <c r="C70" s="18" t="s">
        <v>177</v>
      </c>
      <c r="D70" s="18" t="s">
        <v>178</v>
      </c>
      <c r="E70" s="18" t="s">
        <v>15</v>
      </c>
      <c r="F70" s="18" t="s">
        <v>20</v>
      </c>
      <c r="G70" s="18">
        <v>1</v>
      </c>
      <c r="H70" s="18">
        <v>19</v>
      </c>
      <c r="I70" s="18">
        <v>15</v>
      </c>
      <c r="J70" s="18">
        <v>12</v>
      </c>
      <c r="K70" s="36">
        <f t="shared" si="3"/>
        <v>15.3333333333333</v>
      </c>
      <c r="L70" s="37">
        <f t="shared" si="4"/>
        <v>17</v>
      </c>
      <c r="M70" s="37" t="str">
        <f t="shared" si="5"/>
        <v>Satisfactorio</v>
      </c>
    </row>
    <row r="71" s="27" customFormat="1" ht="25" customHeight="1" spans="1:13">
      <c r="A71" s="18">
        <v>81259965</v>
      </c>
      <c r="B71" s="18" t="s">
        <v>179</v>
      </c>
      <c r="C71" s="18" t="s">
        <v>136</v>
      </c>
      <c r="D71" s="18" t="s">
        <v>180</v>
      </c>
      <c r="E71" s="18" t="s">
        <v>15</v>
      </c>
      <c r="F71" s="18" t="s">
        <v>16</v>
      </c>
      <c r="G71" s="18">
        <v>2</v>
      </c>
      <c r="H71" s="18">
        <v>19</v>
      </c>
      <c r="I71" s="18">
        <v>20</v>
      </c>
      <c r="J71" s="18">
        <v>15</v>
      </c>
      <c r="K71" s="36">
        <f t="shared" si="3"/>
        <v>18</v>
      </c>
      <c r="L71" s="37">
        <f t="shared" si="4"/>
        <v>19.5</v>
      </c>
      <c r="M71" s="37" t="str">
        <f t="shared" si="5"/>
        <v>Destacado</v>
      </c>
    </row>
    <row r="72" s="27" customFormat="1" ht="25" customHeight="1" spans="1:13">
      <c r="A72" s="18">
        <v>82200581</v>
      </c>
      <c r="B72" s="18" t="s">
        <v>181</v>
      </c>
      <c r="C72" s="18" t="s">
        <v>182</v>
      </c>
      <c r="D72" s="18" t="s">
        <v>183</v>
      </c>
      <c r="E72" s="18" t="s">
        <v>15</v>
      </c>
      <c r="F72" s="18" t="s">
        <v>20</v>
      </c>
      <c r="G72" s="18">
        <v>3</v>
      </c>
      <c r="H72" s="18">
        <v>17</v>
      </c>
      <c r="I72" s="18">
        <v>20</v>
      </c>
      <c r="J72" s="18">
        <v>19</v>
      </c>
      <c r="K72" s="36">
        <f t="shared" si="3"/>
        <v>18.6666666666667</v>
      </c>
      <c r="L72" s="37">
        <f t="shared" si="4"/>
        <v>19.5</v>
      </c>
      <c r="M72" s="37" t="str">
        <f t="shared" si="5"/>
        <v>Destacado</v>
      </c>
    </row>
    <row r="73" s="27" customFormat="1" ht="25" customHeight="1" spans="1:13">
      <c r="A73" s="18">
        <v>82499752</v>
      </c>
      <c r="B73" s="18" t="s">
        <v>184</v>
      </c>
      <c r="C73" s="18" t="s">
        <v>18</v>
      </c>
      <c r="D73" s="18" t="s">
        <v>185</v>
      </c>
      <c r="E73" s="18" t="s">
        <v>15</v>
      </c>
      <c r="F73" s="18" t="s">
        <v>27</v>
      </c>
      <c r="G73" s="18">
        <v>3</v>
      </c>
      <c r="H73" s="18">
        <v>5</v>
      </c>
      <c r="I73" s="18">
        <v>19</v>
      </c>
      <c r="J73" s="18">
        <v>5</v>
      </c>
      <c r="K73" s="36">
        <f t="shared" si="3"/>
        <v>9.66666666666667</v>
      </c>
      <c r="L73" s="37">
        <f t="shared" si="4"/>
        <v>12</v>
      </c>
      <c r="M73" s="37" t="str">
        <f t="shared" si="5"/>
        <v>En proceso</v>
      </c>
    </row>
    <row r="74" s="27" customFormat="1" ht="25" customHeight="1" spans="1:13">
      <c r="A74" s="18">
        <v>81136873</v>
      </c>
      <c r="B74" s="18" t="s">
        <v>186</v>
      </c>
      <c r="C74" s="18" t="s">
        <v>22</v>
      </c>
      <c r="D74" s="18" t="s">
        <v>187</v>
      </c>
      <c r="E74" s="18" t="s">
        <v>15</v>
      </c>
      <c r="F74" s="18" t="s">
        <v>16</v>
      </c>
      <c r="G74" s="18">
        <v>3</v>
      </c>
      <c r="H74" s="18">
        <v>11</v>
      </c>
      <c r="I74" s="18">
        <v>16</v>
      </c>
      <c r="J74" s="18">
        <v>10</v>
      </c>
      <c r="K74" s="36">
        <f t="shared" si="3"/>
        <v>12.3333333333333</v>
      </c>
      <c r="L74" s="37">
        <f t="shared" si="4"/>
        <v>13.5</v>
      </c>
      <c r="M74" s="37" t="str">
        <f t="shared" si="5"/>
        <v>En proceso</v>
      </c>
    </row>
    <row r="75" s="27" customFormat="1" ht="25" customHeight="1" spans="1:13">
      <c r="A75" s="18">
        <v>85618088</v>
      </c>
      <c r="B75" s="18" t="s">
        <v>61</v>
      </c>
      <c r="C75" s="18" t="s">
        <v>188</v>
      </c>
      <c r="D75" s="18" t="s">
        <v>189</v>
      </c>
      <c r="E75" s="18" t="s">
        <v>15</v>
      </c>
      <c r="F75" s="18" t="s">
        <v>16</v>
      </c>
      <c r="G75" s="18">
        <v>3</v>
      </c>
      <c r="H75" s="18">
        <v>10</v>
      </c>
      <c r="I75" s="18">
        <v>14</v>
      </c>
      <c r="J75" s="18">
        <v>19</v>
      </c>
      <c r="K75" s="36">
        <f t="shared" si="3"/>
        <v>14.3333333333333</v>
      </c>
      <c r="L75" s="37">
        <f t="shared" si="4"/>
        <v>16.5</v>
      </c>
      <c r="M75" s="37" t="str">
        <f t="shared" si="5"/>
        <v>Satisfactorio</v>
      </c>
    </row>
    <row r="76" s="27" customFormat="1" ht="25" customHeight="1" spans="1:13">
      <c r="A76" s="18">
        <v>83232691</v>
      </c>
      <c r="B76" s="18" t="s">
        <v>190</v>
      </c>
      <c r="C76" s="18" t="s">
        <v>191</v>
      </c>
      <c r="D76" s="18" t="s">
        <v>67</v>
      </c>
      <c r="E76" s="18" t="s">
        <v>15</v>
      </c>
      <c r="F76" s="18" t="s">
        <v>16</v>
      </c>
      <c r="G76" s="18">
        <v>1</v>
      </c>
      <c r="H76" s="18">
        <v>19</v>
      </c>
      <c r="I76" s="18">
        <v>19</v>
      </c>
      <c r="J76" s="18">
        <v>5</v>
      </c>
      <c r="K76" s="36">
        <f t="shared" si="3"/>
        <v>14.3333333333333</v>
      </c>
      <c r="L76" s="37">
        <f t="shared" si="4"/>
        <v>19</v>
      </c>
      <c r="M76" s="37" t="str">
        <f t="shared" si="5"/>
        <v>Destacado</v>
      </c>
    </row>
    <row r="77" s="27" customFormat="1" ht="25" customHeight="1" spans="1:13">
      <c r="A77" s="18">
        <v>86534612</v>
      </c>
      <c r="B77" s="18" t="s">
        <v>192</v>
      </c>
      <c r="C77" s="18" t="s">
        <v>193</v>
      </c>
      <c r="D77" s="18" t="s">
        <v>194</v>
      </c>
      <c r="E77" s="18" t="s">
        <v>31</v>
      </c>
      <c r="F77" s="18" t="s">
        <v>27</v>
      </c>
      <c r="G77" s="18">
        <v>3</v>
      </c>
      <c r="H77" s="18">
        <v>9</v>
      </c>
      <c r="I77" s="18">
        <v>12</v>
      </c>
      <c r="J77" s="18">
        <v>12</v>
      </c>
      <c r="K77" s="36">
        <f t="shared" si="3"/>
        <v>11</v>
      </c>
      <c r="L77" s="37">
        <f t="shared" si="4"/>
        <v>12</v>
      </c>
      <c r="M77" s="37" t="str">
        <f t="shared" si="5"/>
        <v>En proceso</v>
      </c>
    </row>
    <row r="78" s="27" customFormat="1" ht="25" customHeight="1" spans="1:13">
      <c r="A78" s="18">
        <v>82251611</v>
      </c>
      <c r="B78" s="18" t="s">
        <v>195</v>
      </c>
      <c r="C78" s="18" t="s">
        <v>196</v>
      </c>
      <c r="D78" s="18" t="s">
        <v>180</v>
      </c>
      <c r="E78" s="18" t="s">
        <v>15</v>
      </c>
      <c r="F78" s="18" t="s">
        <v>27</v>
      </c>
      <c r="G78" s="18">
        <v>3</v>
      </c>
      <c r="H78" s="18">
        <v>12</v>
      </c>
      <c r="I78" s="18">
        <v>8</v>
      </c>
      <c r="J78" s="18">
        <v>10</v>
      </c>
      <c r="K78" s="36">
        <f t="shared" si="3"/>
        <v>10</v>
      </c>
      <c r="L78" s="37">
        <f t="shared" si="4"/>
        <v>11</v>
      </c>
      <c r="M78" s="37" t="str">
        <f t="shared" si="5"/>
        <v>En proceso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workbookViewId="0">
      <selection activeCell="M6" sqref="M6"/>
    </sheetView>
  </sheetViews>
  <sheetFormatPr defaultColWidth="8.88888888888889" defaultRowHeight="14.4" outlineLevelCol="7"/>
  <cols>
    <col min="1" max="1" width="16.1111111111111" customWidth="1"/>
    <col min="2" max="2" width="19.8888888888889" customWidth="1"/>
    <col min="3" max="3" width="20.5555555555556" customWidth="1"/>
    <col min="4" max="5" width="11.5555555555556" customWidth="1"/>
    <col min="6" max="6" width="10" customWidth="1"/>
    <col min="7" max="7" width="12.6666666666667" style="16" customWidth="1"/>
    <col min="8" max="8" width="10.4444444444444" style="16" customWidth="1"/>
  </cols>
  <sheetData>
    <row r="1" ht="25" customHeight="1" spans="1: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214</v>
      </c>
      <c r="H1" s="18" t="s">
        <v>215</v>
      </c>
    </row>
    <row r="2" ht="25" customHeight="1" spans="1:8">
      <c r="A2" s="19">
        <v>85746585</v>
      </c>
      <c r="B2" s="20" t="s">
        <v>12</v>
      </c>
      <c r="C2" s="20" t="s">
        <v>13</v>
      </c>
      <c r="D2" s="20" t="s">
        <v>14</v>
      </c>
      <c r="E2" s="19" t="s">
        <v>15</v>
      </c>
      <c r="F2" s="19" t="s">
        <v>16</v>
      </c>
      <c r="G2" s="18">
        <v>181</v>
      </c>
      <c r="H2" s="18">
        <v>110</v>
      </c>
    </row>
    <row r="3" ht="25" customHeight="1" spans="1:8">
      <c r="A3" s="21">
        <v>85504572</v>
      </c>
      <c r="B3" s="22" t="s">
        <v>17</v>
      </c>
      <c r="C3" s="22" t="s">
        <v>18</v>
      </c>
      <c r="D3" s="22" t="s">
        <v>19</v>
      </c>
      <c r="E3" s="21" t="s">
        <v>15</v>
      </c>
      <c r="F3" s="21" t="s">
        <v>20</v>
      </c>
      <c r="G3" s="18">
        <v>216</v>
      </c>
      <c r="H3" s="18">
        <v>95</v>
      </c>
    </row>
    <row r="4" ht="25" customHeight="1" spans="1:8">
      <c r="A4" s="23">
        <v>80915548</v>
      </c>
      <c r="B4" s="24" t="s">
        <v>21</v>
      </c>
      <c r="C4" s="24" t="s">
        <v>22</v>
      </c>
      <c r="D4" s="24" t="s">
        <v>23</v>
      </c>
      <c r="E4" s="23" t="s">
        <v>15</v>
      </c>
      <c r="F4" s="23" t="s">
        <v>20</v>
      </c>
      <c r="G4" s="18">
        <v>225</v>
      </c>
      <c r="H4" s="18">
        <v>82</v>
      </c>
    </row>
    <row r="5" ht="25" customHeight="1" spans="1:8">
      <c r="A5" s="21">
        <v>71789914</v>
      </c>
      <c r="B5" s="22" t="s">
        <v>24</v>
      </c>
      <c r="C5" s="22" t="s">
        <v>25</v>
      </c>
      <c r="D5" s="22" t="s">
        <v>26</v>
      </c>
      <c r="E5" s="21" t="s">
        <v>15</v>
      </c>
      <c r="F5" s="21" t="s">
        <v>27</v>
      </c>
      <c r="G5" s="18">
        <v>221</v>
      </c>
      <c r="H5" s="18">
        <v>106</v>
      </c>
    </row>
    <row r="6" ht="25" customHeight="1" spans="1:8">
      <c r="A6" s="23">
        <v>82691422</v>
      </c>
      <c r="B6" s="24" t="s">
        <v>28</v>
      </c>
      <c r="C6" s="24" t="s">
        <v>29</v>
      </c>
      <c r="D6" s="24" t="s">
        <v>30</v>
      </c>
      <c r="E6" s="23" t="s">
        <v>31</v>
      </c>
      <c r="F6" s="23" t="s">
        <v>16</v>
      </c>
      <c r="G6" s="18">
        <v>165</v>
      </c>
      <c r="H6" s="18">
        <v>87</v>
      </c>
    </row>
    <row r="7" ht="25" customHeight="1" spans="1:8">
      <c r="A7" s="21">
        <v>82797423</v>
      </c>
      <c r="B7" s="22" t="s">
        <v>32</v>
      </c>
      <c r="C7" s="22" t="s">
        <v>33</v>
      </c>
      <c r="D7" s="22" t="s">
        <v>34</v>
      </c>
      <c r="E7" s="21" t="s">
        <v>15</v>
      </c>
      <c r="F7" s="21" t="s">
        <v>20</v>
      </c>
      <c r="G7" s="18">
        <v>147</v>
      </c>
      <c r="H7" s="18">
        <v>104</v>
      </c>
    </row>
    <row r="8" ht="25" customHeight="1" spans="1:8">
      <c r="A8" s="23">
        <v>84053171</v>
      </c>
      <c r="B8" s="24" t="s">
        <v>35</v>
      </c>
      <c r="C8" s="24" t="s">
        <v>36</v>
      </c>
      <c r="D8" s="24" t="s">
        <v>37</v>
      </c>
      <c r="E8" s="23" t="s">
        <v>31</v>
      </c>
      <c r="F8" s="23" t="s">
        <v>20</v>
      </c>
      <c r="G8" s="18">
        <v>111</v>
      </c>
      <c r="H8" s="18">
        <v>140</v>
      </c>
    </row>
    <row r="9" ht="25" customHeight="1" spans="1:8">
      <c r="A9" s="21">
        <v>82175934</v>
      </c>
      <c r="B9" s="22" t="s">
        <v>38</v>
      </c>
      <c r="C9" s="22" t="s">
        <v>39</v>
      </c>
      <c r="D9" s="22" t="s">
        <v>40</v>
      </c>
      <c r="E9" s="21" t="s">
        <v>31</v>
      </c>
      <c r="F9" s="21" t="s">
        <v>20</v>
      </c>
      <c r="G9" s="18">
        <v>232</v>
      </c>
      <c r="H9" s="18">
        <v>125</v>
      </c>
    </row>
    <row r="10" ht="25" customHeight="1" spans="1:8">
      <c r="A10" s="23">
        <v>84220492</v>
      </c>
      <c r="B10" s="24" t="s">
        <v>41</v>
      </c>
      <c r="C10" s="24" t="s">
        <v>42</v>
      </c>
      <c r="D10" s="24" t="s">
        <v>43</v>
      </c>
      <c r="E10" s="23" t="s">
        <v>31</v>
      </c>
      <c r="F10" s="23" t="s">
        <v>16</v>
      </c>
      <c r="G10" s="18">
        <v>179</v>
      </c>
      <c r="H10" s="18">
        <v>113</v>
      </c>
    </row>
    <row r="11" ht="25" customHeight="1" spans="1:8">
      <c r="A11" s="21">
        <v>83268544</v>
      </c>
      <c r="B11" s="22" t="s">
        <v>44</v>
      </c>
      <c r="C11" s="22" t="s">
        <v>45</v>
      </c>
      <c r="D11" s="22" t="s">
        <v>46</v>
      </c>
      <c r="E11" s="21" t="s">
        <v>31</v>
      </c>
      <c r="F11" s="21" t="s">
        <v>20</v>
      </c>
      <c r="G11" s="18">
        <v>120</v>
      </c>
      <c r="H11" s="18">
        <v>96</v>
      </c>
    </row>
    <row r="12" ht="25" customHeight="1" spans="1:8">
      <c r="A12" s="23">
        <v>30180836</v>
      </c>
      <c r="B12" s="24" t="s">
        <v>47</v>
      </c>
      <c r="C12" s="24" t="s">
        <v>48</v>
      </c>
      <c r="D12" s="24" t="s">
        <v>49</v>
      </c>
      <c r="E12" s="23" t="s">
        <v>15</v>
      </c>
      <c r="F12" s="23" t="s">
        <v>27</v>
      </c>
      <c r="G12" s="18">
        <v>225</v>
      </c>
      <c r="H12" s="18">
        <v>98</v>
      </c>
    </row>
    <row r="13" ht="25" customHeight="1" spans="1:8">
      <c r="A13" s="21">
        <v>86131240</v>
      </c>
      <c r="B13" s="22" t="s">
        <v>50</v>
      </c>
      <c r="C13" s="22" t="s">
        <v>51</v>
      </c>
      <c r="D13" s="22" t="s">
        <v>52</v>
      </c>
      <c r="E13" s="21" t="s">
        <v>15</v>
      </c>
      <c r="F13" s="21" t="s">
        <v>16</v>
      </c>
      <c r="G13" s="18">
        <v>178</v>
      </c>
      <c r="H13" s="18">
        <v>82</v>
      </c>
    </row>
    <row r="14" ht="25" customHeight="1" spans="1:8">
      <c r="A14" s="23">
        <v>82924236</v>
      </c>
      <c r="B14" s="24" t="s">
        <v>53</v>
      </c>
      <c r="C14" s="24" t="s">
        <v>54</v>
      </c>
      <c r="D14" s="24" t="s">
        <v>55</v>
      </c>
      <c r="E14" s="23" t="s">
        <v>15</v>
      </c>
      <c r="F14" s="23" t="s">
        <v>27</v>
      </c>
      <c r="G14" s="18">
        <v>242</v>
      </c>
      <c r="H14" s="18">
        <v>91</v>
      </c>
    </row>
    <row r="15" ht="25" customHeight="1" spans="1:8">
      <c r="A15" s="21">
        <v>82749142</v>
      </c>
      <c r="B15" s="22" t="s">
        <v>56</v>
      </c>
      <c r="C15" s="22" t="s">
        <v>18</v>
      </c>
      <c r="D15" s="22" t="s">
        <v>23</v>
      </c>
      <c r="E15" s="21" t="s">
        <v>15</v>
      </c>
      <c r="F15" s="21" t="s">
        <v>16</v>
      </c>
      <c r="G15" s="18">
        <v>246</v>
      </c>
      <c r="H15" s="18">
        <v>140</v>
      </c>
    </row>
    <row r="16" ht="25" customHeight="1" spans="1:8">
      <c r="A16" s="23">
        <v>82555151</v>
      </c>
      <c r="B16" s="24" t="s">
        <v>57</v>
      </c>
      <c r="C16" s="24" t="s">
        <v>58</v>
      </c>
      <c r="D16" s="24" t="s">
        <v>59</v>
      </c>
      <c r="E16" s="23" t="s">
        <v>15</v>
      </c>
      <c r="F16" s="23" t="s">
        <v>27</v>
      </c>
      <c r="G16" s="18">
        <v>114</v>
      </c>
      <c r="H16" s="18">
        <v>132</v>
      </c>
    </row>
    <row r="17" ht="25" customHeight="1" spans="1:8">
      <c r="A17" s="21">
        <v>82683429</v>
      </c>
      <c r="B17" s="22" t="s">
        <v>60</v>
      </c>
      <c r="C17" s="22" t="s">
        <v>61</v>
      </c>
      <c r="D17" s="22" t="s">
        <v>62</v>
      </c>
      <c r="E17" s="21" t="s">
        <v>31</v>
      </c>
      <c r="F17" s="21" t="s">
        <v>27</v>
      </c>
      <c r="G17" s="18">
        <v>198</v>
      </c>
      <c r="H17" s="18">
        <v>92</v>
      </c>
    </row>
    <row r="18" ht="25" customHeight="1" spans="1:8">
      <c r="A18" s="23">
        <v>84131171</v>
      </c>
      <c r="B18" s="24" t="s">
        <v>63</v>
      </c>
      <c r="C18" s="24" t="s">
        <v>61</v>
      </c>
      <c r="D18" s="24" t="s">
        <v>64</v>
      </c>
      <c r="E18" s="23" t="s">
        <v>31</v>
      </c>
      <c r="F18" s="23" t="s">
        <v>20</v>
      </c>
      <c r="G18" s="18">
        <v>133</v>
      </c>
      <c r="H18" s="18">
        <v>129</v>
      </c>
    </row>
    <row r="19" ht="25" customHeight="1" spans="1:8">
      <c r="A19" s="21">
        <v>81696820</v>
      </c>
      <c r="B19" s="22" t="s">
        <v>65</v>
      </c>
      <c r="C19" s="22" t="s">
        <v>66</v>
      </c>
      <c r="D19" s="22" t="s">
        <v>67</v>
      </c>
      <c r="E19" s="21" t="s">
        <v>15</v>
      </c>
      <c r="F19" s="21" t="s">
        <v>20</v>
      </c>
      <c r="G19" s="18">
        <v>183</v>
      </c>
      <c r="H19" s="18">
        <v>111</v>
      </c>
    </row>
    <row r="20" ht="25" customHeight="1" spans="1:8">
      <c r="A20" s="23">
        <v>81477491</v>
      </c>
      <c r="B20" s="24" t="s">
        <v>68</v>
      </c>
      <c r="C20" s="24" t="s">
        <v>69</v>
      </c>
      <c r="D20" s="24" t="s">
        <v>70</v>
      </c>
      <c r="E20" s="23" t="s">
        <v>31</v>
      </c>
      <c r="F20" s="23" t="s">
        <v>27</v>
      </c>
      <c r="G20" s="18">
        <v>146</v>
      </c>
      <c r="H20" s="18">
        <v>117</v>
      </c>
    </row>
    <row r="21" ht="25" customHeight="1" spans="1:8">
      <c r="A21" s="21">
        <v>81487108</v>
      </c>
      <c r="B21" s="22" t="s">
        <v>71</v>
      </c>
      <c r="C21" s="22" t="s">
        <v>63</v>
      </c>
      <c r="D21" s="22" t="s">
        <v>72</v>
      </c>
      <c r="E21" s="21" t="s">
        <v>31</v>
      </c>
      <c r="F21" s="21" t="s">
        <v>20</v>
      </c>
      <c r="G21" s="18">
        <v>184</v>
      </c>
      <c r="H21" s="18">
        <v>113</v>
      </c>
    </row>
    <row r="22" ht="25" customHeight="1" spans="1:8">
      <c r="A22" s="23">
        <v>82712361</v>
      </c>
      <c r="B22" s="24" t="s">
        <v>33</v>
      </c>
      <c r="C22" s="24" t="s">
        <v>73</v>
      </c>
      <c r="D22" s="24" t="s">
        <v>74</v>
      </c>
      <c r="E22" s="23" t="s">
        <v>31</v>
      </c>
      <c r="F22" s="23" t="s">
        <v>27</v>
      </c>
      <c r="G22" s="18">
        <v>163</v>
      </c>
      <c r="H22" s="18">
        <v>115</v>
      </c>
    </row>
    <row r="23" ht="25" customHeight="1" spans="1:8">
      <c r="A23" s="21">
        <v>81701603</v>
      </c>
      <c r="B23" s="22" t="s">
        <v>53</v>
      </c>
      <c r="C23" s="22" t="s">
        <v>32</v>
      </c>
      <c r="D23" s="22" t="s">
        <v>75</v>
      </c>
      <c r="E23" s="21" t="s">
        <v>15</v>
      </c>
      <c r="F23" s="21" t="s">
        <v>20</v>
      </c>
      <c r="G23" s="18">
        <v>160</v>
      </c>
      <c r="H23" s="18">
        <v>135</v>
      </c>
    </row>
    <row r="24" ht="25" customHeight="1" spans="1:8">
      <c r="A24" s="23">
        <v>82945498</v>
      </c>
      <c r="B24" s="24" t="s">
        <v>76</v>
      </c>
      <c r="C24" s="24" t="s">
        <v>77</v>
      </c>
      <c r="D24" s="24" t="s">
        <v>78</v>
      </c>
      <c r="E24" s="23" t="s">
        <v>15</v>
      </c>
      <c r="F24" s="23" t="s">
        <v>27</v>
      </c>
      <c r="G24" s="18">
        <v>241</v>
      </c>
      <c r="H24" s="18">
        <v>124</v>
      </c>
    </row>
    <row r="25" ht="25" customHeight="1" spans="1:8">
      <c r="A25" s="21">
        <v>81532836</v>
      </c>
      <c r="B25" s="22" t="s">
        <v>79</v>
      </c>
      <c r="C25" s="22" t="s">
        <v>80</v>
      </c>
      <c r="D25" s="22" t="s">
        <v>81</v>
      </c>
      <c r="E25" s="21" t="s">
        <v>31</v>
      </c>
      <c r="F25" s="21" t="s">
        <v>16</v>
      </c>
      <c r="G25" s="18">
        <v>143</v>
      </c>
      <c r="H25" s="18">
        <v>80</v>
      </c>
    </row>
    <row r="26" ht="25" customHeight="1" spans="1:8">
      <c r="A26" s="23">
        <v>80561267</v>
      </c>
      <c r="B26" s="24" t="s">
        <v>82</v>
      </c>
      <c r="C26" s="24" t="s">
        <v>83</v>
      </c>
      <c r="D26" s="24" t="s">
        <v>84</v>
      </c>
      <c r="E26" s="23" t="s">
        <v>15</v>
      </c>
      <c r="F26" s="23" t="s">
        <v>20</v>
      </c>
      <c r="G26" s="18">
        <v>162</v>
      </c>
      <c r="H26" s="18">
        <v>115</v>
      </c>
    </row>
    <row r="27" ht="25" customHeight="1" spans="1:8">
      <c r="A27" s="21">
        <v>80673740</v>
      </c>
      <c r="B27" s="22" t="s">
        <v>85</v>
      </c>
      <c r="C27" s="22" t="s">
        <v>86</v>
      </c>
      <c r="D27" s="22" t="s">
        <v>87</v>
      </c>
      <c r="E27" s="21" t="s">
        <v>15</v>
      </c>
      <c r="F27" s="21" t="s">
        <v>16</v>
      </c>
      <c r="G27" s="18">
        <v>176</v>
      </c>
      <c r="H27" s="18">
        <v>120</v>
      </c>
    </row>
    <row r="28" ht="25" customHeight="1" spans="1:8">
      <c r="A28" s="23">
        <v>83860956</v>
      </c>
      <c r="B28" s="24" t="s">
        <v>88</v>
      </c>
      <c r="C28" s="24" t="s">
        <v>89</v>
      </c>
      <c r="D28" s="24" t="s">
        <v>90</v>
      </c>
      <c r="E28" s="23" t="s">
        <v>15</v>
      </c>
      <c r="F28" s="23" t="s">
        <v>16</v>
      </c>
      <c r="G28" s="18">
        <v>207</v>
      </c>
      <c r="H28" s="18">
        <v>113</v>
      </c>
    </row>
    <row r="29" ht="25" customHeight="1" spans="1:8">
      <c r="A29" s="21">
        <v>83619953</v>
      </c>
      <c r="B29" s="22" t="s">
        <v>91</v>
      </c>
      <c r="C29" s="22" t="s">
        <v>92</v>
      </c>
      <c r="D29" s="22" t="s">
        <v>93</v>
      </c>
      <c r="E29" s="21" t="s">
        <v>31</v>
      </c>
      <c r="F29" s="21" t="s">
        <v>20</v>
      </c>
      <c r="G29" s="18">
        <v>166</v>
      </c>
      <c r="H29" s="18">
        <v>111</v>
      </c>
    </row>
    <row r="30" ht="25" customHeight="1" spans="1:8">
      <c r="A30" s="23">
        <v>87225636</v>
      </c>
      <c r="B30" s="24" t="s">
        <v>94</v>
      </c>
      <c r="C30" s="24" t="s">
        <v>95</v>
      </c>
      <c r="D30" s="24" t="s">
        <v>96</v>
      </c>
      <c r="E30" s="23" t="s">
        <v>31</v>
      </c>
      <c r="F30" s="23" t="s">
        <v>27</v>
      </c>
      <c r="G30" s="18">
        <v>134</v>
      </c>
      <c r="H30" s="18">
        <v>118</v>
      </c>
    </row>
    <row r="31" ht="25" customHeight="1" spans="1:8">
      <c r="A31" s="21">
        <v>82609142</v>
      </c>
      <c r="B31" s="22" t="s">
        <v>97</v>
      </c>
      <c r="C31" s="22" t="s">
        <v>98</v>
      </c>
      <c r="D31" s="22" t="s">
        <v>99</v>
      </c>
      <c r="E31" s="21" t="s">
        <v>15</v>
      </c>
      <c r="F31" s="21" t="s">
        <v>16</v>
      </c>
      <c r="G31" s="18">
        <v>117</v>
      </c>
      <c r="H31" s="18">
        <v>82</v>
      </c>
    </row>
    <row r="32" ht="25" customHeight="1" spans="1:8">
      <c r="A32" s="23">
        <v>83671349</v>
      </c>
      <c r="B32" s="24" t="s">
        <v>100</v>
      </c>
      <c r="C32" s="24" t="s">
        <v>101</v>
      </c>
      <c r="D32" s="24" t="s">
        <v>102</v>
      </c>
      <c r="E32" s="23" t="s">
        <v>15</v>
      </c>
      <c r="F32" s="23" t="s">
        <v>27</v>
      </c>
      <c r="G32" s="18">
        <v>145</v>
      </c>
      <c r="H32" s="18">
        <v>94</v>
      </c>
    </row>
    <row r="33" ht="25" customHeight="1" spans="1:8">
      <c r="A33" s="21">
        <v>80360200</v>
      </c>
      <c r="B33" s="22" t="s">
        <v>103</v>
      </c>
      <c r="C33" s="22" t="s">
        <v>63</v>
      </c>
      <c r="D33" s="22" t="s">
        <v>104</v>
      </c>
      <c r="E33" s="21" t="s">
        <v>31</v>
      </c>
      <c r="F33" s="21" t="s">
        <v>16</v>
      </c>
      <c r="G33" s="18">
        <v>132</v>
      </c>
      <c r="H33" s="18">
        <v>99</v>
      </c>
    </row>
    <row r="34" ht="25" customHeight="1" spans="1:8">
      <c r="A34" s="23">
        <v>83464689</v>
      </c>
      <c r="B34" s="24" t="s">
        <v>105</v>
      </c>
      <c r="C34" s="24" t="s">
        <v>106</v>
      </c>
      <c r="D34" s="24" t="s">
        <v>107</v>
      </c>
      <c r="E34" s="23" t="s">
        <v>31</v>
      </c>
      <c r="F34" s="23" t="s">
        <v>20</v>
      </c>
      <c r="G34" s="18">
        <v>236</v>
      </c>
      <c r="H34" s="18">
        <v>82</v>
      </c>
    </row>
    <row r="35" ht="25" customHeight="1" spans="1:8">
      <c r="A35" s="21">
        <v>86390379</v>
      </c>
      <c r="B35" s="22" t="s">
        <v>108</v>
      </c>
      <c r="C35" s="22" t="s">
        <v>45</v>
      </c>
      <c r="D35" s="22" t="s">
        <v>109</v>
      </c>
      <c r="E35" s="21" t="s">
        <v>15</v>
      </c>
      <c r="F35" s="21" t="s">
        <v>20</v>
      </c>
      <c r="G35" s="18">
        <v>162</v>
      </c>
      <c r="H35" s="18">
        <v>80</v>
      </c>
    </row>
    <row r="36" ht="25" customHeight="1" spans="1:8">
      <c r="A36" s="23">
        <v>86824675</v>
      </c>
      <c r="B36" s="24" t="s">
        <v>110</v>
      </c>
      <c r="C36" s="24" t="s">
        <v>51</v>
      </c>
      <c r="D36" s="24" t="s">
        <v>55</v>
      </c>
      <c r="E36" s="23" t="s">
        <v>15</v>
      </c>
      <c r="F36" s="23" t="s">
        <v>16</v>
      </c>
      <c r="G36" s="18">
        <v>146</v>
      </c>
      <c r="H36" s="18">
        <v>113</v>
      </c>
    </row>
    <row r="37" ht="25" customHeight="1" spans="1:8">
      <c r="A37" s="21">
        <v>86614697</v>
      </c>
      <c r="B37" s="22" t="s">
        <v>98</v>
      </c>
      <c r="C37" s="22" t="s">
        <v>111</v>
      </c>
      <c r="D37" s="22" t="s">
        <v>112</v>
      </c>
      <c r="E37" s="21" t="s">
        <v>15</v>
      </c>
      <c r="F37" s="21" t="s">
        <v>27</v>
      </c>
      <c r="G37" s="18">
        <v>137</v>
      </c>
      <c r="H37" s="18">
        <v>82</v>
      </c>
    </row>
    <row r="38" ht="25" customHeight="1" spans="1:8">
      <c r="A38" s="23">
        <v>85343785</v>
      </c>
      <c r="B38" s="24" t="s">
        <v>113</v>
      </c>
      <c r="C38" s="24" t="s">
        <v>114</v>
      </c>
      <c r="D38" s="24" t="s">
        <v>115</v>
      </c>
      <c r="E38" s="23" t="s">
        <v>31</v>
      </c>
      <c r="F38" s="23" t="s">
        <v>27</v>
      </c>
      <c r="G38" s="18">
        <v>180</v>
      </c>
      <c r="H38" s="18">
        <v>121</v>
      </c>
    </row>
    <row r="39" ht="25" customHeight="1" spans="1:8">
      <c r="A39" s="21">
        <v>82661183</v>
      </c>
      <c r="B39" s="22" t="s">
        <v>116</v>
      </c>
      <c r="C39" s="22" t="s">
        <v>117</v>
      </c>
      <c r="D39" s="22" t="s">
        <v>14</v>
      </c>
      <c r="E39" s="21" t="s">
        <v>15</v>
      </c>
      <c r="F39" s="21" t="s">
        <v>16</v>
      </c>
      <c r="G39" s="18">
        <v>126</v>
      </c>
      <c r="H39" s="18">
        <v>126</v>
      </c>
    </row>
    <row r="40" ht="25" customHeight="1" spans="1:8">
      <c r="A40" s="23">
        <v>82897079</v>
      </c>
      <c r="B40" s="24" t="s">
        <v>118</v>
      </c>
      <c r="C40" s="24" t="s">
        <v>119</v>
      </c>
      <c r="D40" s="24" t="s">
        <v>120</v>
      </c>
      <c r="E40" s="23" t="s">
        <v>31</v>
      </c>
      <c r="F40" s="23" t="s">
        <v>27</v>
      </c>
      <c r="G40" s="18">
        <v>218</v>
      </c>
      <c r="H40" s="18">
        <v>90</v>
      </c>
    </row>
    <row r="41" ht="25" customHeight="1" spans="1:8">
      <c r="A41" s="21">
        <v>82095615</v>
      </c>
      <c r="B41" s="22" t="s">
        <v>91</v>
      </c>
      <c r="C41" s="22" t="s">
        <v>121</v>
      </c>
      <c r="D41" s="22" t="s">
        <v>122</v>
      </c>
      <c r="E41" s="21" t="s">
        <v>31</v>
      </c>
      <c r="F41" s="21" t="s">
        <v>27</v>
      </c>
      <c r="G41" s="18">
        <v>240</v>
      </c>
      <c r="H41" s="18">
        <v>97</v>
      </c>
    </row>
    <row r="42" ht="25" customHeight="1" spans="1:8">
      <c r="A42" s="23">
        <v>82212989</v>
      </c>
      <c r="B42" s="24" t="s">
        <v>123</v>
      </c>
      <c r="C42" s="24" t="s">
        <v>124</v>
      </c>
      <c r="D42" s="24" t="s">
        <v>125</v>
      </c>
      <c r="E42" s="23" t="s">
        <v>15</v>
      </c>
      <c r="F42" s="23" t="s">
        <v>16</v>
      </c>
      <c r="G42" s="18">
        <v>123</v>
      </c>
      <c r="H42" s="18">
        <v>138</v>
      </c>
    </row>
    <row r="43" ht="25" customHeight="1" spans="1:8">
      <c r="A43" s="21">
        <v>84910307</v>
      </c>
      <c r="B43" s="22" t="s">
        <v>126</v>
      </c>
      <c r="C43" s="22" t="s">
        <v>127</v>
      </c>
      <c r="D43" s="22" t="s">
        <v>128</v>
      </c>
      <c r="E43" s="21" t="s">
        <v>31</v>
      </c>
      <c r="F43" s="21" t="s">
        <v>16</v>
      </c>
      <c r="G43" s="18">
        <v>214</v>
      </c>
      <c r="H43" s="18">
        <v>103</v>
      </c>
    </row>
    <row r="44" ht="25" customHeight="1" spans="1:8">
      <c r="A44" s="23">
        <v>82396491</v>
      </c>
      <c r="B44" s="24" t="s">
        <v>129</v>
      </c>
      <c r="C44" s="24" t="s">
        <v>71</v>
      </c>
      <c r="D44" s="24" t="s">
        <v>130</v>
      </c>
      <c r="E44" s="23" t="s">
        <v>31</v>
      </c>
      <c r="F44" s="23" t="s">
        <v>20</v>
      </c>
      <c r="G44" s="18">
        <v>143</v>
      </c>
      <c r="H44" s="18">
        <v>128</v>
      </c>
    </row>
    <row r="45" ht="25" customHeight="1" spans="1:8">
      <c r="A45" s="21">
        <v>81457701</v>
      </c>
      <c r="B45" s="22" t="s">
        <v>131</v>
      </c>
      <c r="C45" s="22" t="s">
        <v>132</v>
      </c>
      <c r="D45" s="22" t="s">
        <v>133</v>
      </c>
      <c r="E45" s="21" t="s">
        <v>31</v>
      </c>
      <c r="F45" s="21" t="s">
        <v>27</v>
      </c>
      <c r="G45" s="18">
        <v>227</v>
      </c>
      <c r="H45" s="18">
        <v>97</v>
      </c>
    </row>
    <row r="46" ht="25" customHeight="1" spans="1:8">
      <c r="A46" s="23">
        <v>82501580</v>
      </c>
      <c r="B46" s="24" t="s">
        <v>134</v>
      </c>
      <c r="C46" s="24" t="s">
        <v>135</v>
      </c>
      <c r="D46" s="24" t="s">
        <v>74</v>
      </c>
      <c r="E46" s="23" t="s">
        <v>31</v>
      </c>
      <c r="F46" s="23" t="s">
        <v>27</v>
      </c>
      <c r="G46" s="18">
        <v>182</v>
      </c>
      <c r="H46" s="18">
        <v>131</v>
      </c>
    </row>
    <row r="47" ht="25" customHeight="1" spans="1:8">
      <c r="A47" s="21">
        <v>83109885</v>
      </c>
      <c r="B47" s="22" t="s">
        <v>101</v>
      </c>
      <c r="C47" s="22" t="s">
        <v>136</v>
      </c>
      <c r="D47" s="22" t="s">
        <v>137</v>
      </c>
      <c r="E47" s="21" t="s">
        <v>15</v>
      </c>
      <c r="F47" s="21" t="s">
        <v>20</v>
      </c>
      <c r="G47" s="18">
        <v>230</v>
      </c>
      <c r="H47" s="18">
        <v>82</v>
      </c>
    </row>
    <row r="48" ht="25" customHeight="1" spans="1:8">
      <c r="A48" s="23">
        <v>81996984</v>
      </c>
      <c r="B48" s="24" t="s">
        <v>138</v>
      </c>
      <c r="C48" s="24" t="s">
        <v>139</v>
      </c>
      <c r="D48" s="24" t="s">
        <v>140</v>
      </c>
      <c r="E48" s="23" t="s">
        <v>31</v>
      </c>
      <c r="F48" s="23" t="s">
        <v>16</v>
      </c>
      <c r="G48" s="18">
        <v>155</v>
      </c>
      <c r="H48" s="18">
        <v>107</v>
      </c>
    </row>
    <row r="49" ht="25" customHeight="1" spans="1:8">
      <c r="A49" s="21">
        <v>83040700</v>
      </c>
      <c r="B49" s="22" t="s">
        <v>141</v>
      </c>
      <c r="C49" s="22" t="s">
        <v>142</v>
      </c>
      <c r="D49" s="22" t="s">
        <v>62</v>
      </c>
      <c r="E49" s="21" t="s">
        <v>31</v>
      </c>
      <c r="F49" s="21" t="s">
        <v>27</v>
      </c>
      <c r="G49" s="18">
        <v>165</v>
      </c>
      <c r="H49" s="18">
        <v>97</v>
      </c>
    </row>
    <row r="50" ht="25" customHeight="1" spans="1:8">
      <c r="A50" s="23">
        <v>84175401</v>
      </c>
      <c r="B50" s="24" t="s">
        <v>143</v>
      </c>
      <c r="C50" s="24" t="s">
        <v>144</v>
      </c>
      <c r="D50" s="24" t="s">
        <v>81</v>
      </c>
      <c r="E50" s="23" t="s">
        <v>31</v>
      </c>
      <c r="F50" s="23" t="s">
        <v>20</v>
      </c>
      <c r="G50" s="18">
        <v>141</v>
      </c>
      <c r="H50" s="18">
        <v>111</v>
      </c>
    </row>
    <row r="51" ht="25" customHeight="1" spans="1:8">
      <c r="A51" s="21">
        <v>80438697</v>
      </c>
      <c r="B51" s="22" t="s">
        <v>145</v>
      </c>
      <c r="C51" s="22" t="s">
        <v>136</v>
      </c>
      <c r="D51" s="22" t="s">
        <v>78</v>
      </c>
      <c r="E51" s="21" t="s">
        <v>15</v>
      </c>
      <c r="F51" s="21" t="s">
        <v>16</v>
      </c>
      <c r="G51" s="18">
        <v>197</v>
      </c>
      <c r="H51" s="18">
        <v>102</v>
      </c>
    </row>
    <row r="52" ht="25" customHeight="1" spans="1:8">
      <c r="A52" s="23">
        <v>71248123</v>
      </c>
      <c r="B52" s="24" t="s">
        <v>146</v>
      </c>
      <c r="C52" s="24" t="s">
        <v>147</v>
      </c>
      <c r="D52" s="24" t="s">
        <v>148</v>
      </c>
      <c r="E52" s="23" t="s">
        <v>15</v>
      </c>
      <c r="F52" s="23" t="s">
        <v>16</v>
      </c>
      <c r="G52" s="18">
        <v>245</v>
      </c>
      <c r="H52" s="18">
        <v>117</v>
      </c>
    </row>
    <row r="53" ht="25" customHeight="1" spans="1:8">
      <c r="A53" s="21">
        <v>84805676</v>
      </c>
      <c r="B53" s="22" t="s">
        <v>149</v>
      </c>
      <c r="C53" s="22" t="s">
        <v>150</v>
      </c>
      <c r="D53" s="22" t="s">
        <v>151</v>
      </c>
      <c r="E53" s="21" t="s">
        <v>31</v>
      </c>
      <c r="F53" s="21" t="s">
        <v>16</v>
      </c>
      <c r="G53" s="18">
        <v>236</v>
      </c>
      <c r="H53" s="18">
        <v>100</v>
      </c>
    </row>
    <row r="54" ht="25" customHeight="1" spans="1:8">
      <c r="A54" s="23">
        <v>82144979</v>
      </c>
      <c r="B54" s="24" t="s">
        <v>152</v>
      </c>
      <c r="C54" s="24" t="s">
        <v>153</v>
      </c>
      <c r="D54" s="24" t="s">
        <v>154</v>
      </c>
      <c r="E54" s="23" t="s">
        <v>31</v>
      </c>
      <c r="F54" s="23" t="s">
        <v>20</v>
      </c>
      <c r="G54" s="18">
        <v>134</v>
      </c>
      <c r="H54" s="18">
        <v>134</v>
      </c>
    </row>
    <row r="55" ht="25" customHeight="1" spans="1:8">
      <c r="A55" s="21">
        <v>83019959</v>
      </c>
      <c r="B55" s="22" t="s">
        <v>155</v>
      </c>
      <c r="C55" s="22" t="s">
        <v>156</v>
      </c>
      <c r="D55" s="22" t="s">
        <v>157</v>
      </c>
      <c r="E55" s="21" t="s">
        <v>15</v>
      </c>
      <c r="F55" s="21" t="s">
        <v>20</v>
      </c>
      <c r="G55" s="18">
        <v>158</v>
      </c>
      <c r="H55" s="18">
        <v>127</v>
      </c>
    </row>
    <row r="56" ht="25" customHeight="1" spans="1:8">
      <c r="A56" s="23">
        <v>82706801</v>
      </c>
      <c r="B56" s="24" t="s">
        <v>158</v>
      </c>
      <c r="C56" s="24" t="s">
        <v>159</v>
      </c>
      <c r="D56" s="24" t="s">
        <v>90</v>
      </c>
      <c r="E56" s="23" t="s">
        <v>15</v>
      </c>
      <c r="F56" s="23" t="s">
        <v>20</v>
      </c>
      <c r="G56" s="18">
        <v>224</v>
      </c>
      <c r="H56" s="18">
        <v>89</v>
      </c>
    </row>
    <row r="57" ht="25" customHeight="1" spans="1:8">
      <c r="A57" s="21">
        <v>85793605</v>
      </c>
      <c r="B57" s="22" t="s">
        <v>160</v>
      </c>
      <c r="C57" s="22" t="s">
        <v>161</v>
      </c>
      <c r="D57" s="22" t="s">
        <v>162</v>
      </c>
      <c r="E57" s="21" t="s">
        <v>15</v>
      </c>
      <c r="F57" s="21" t="s">
        <v>20</v>
      </c>
      <c r="G57" s="18">
        <v>101</v>
      </c>
      <c r="H57" s="18">
        <v>91</v>
      </c>
    </row>
    <row r="58" ht="25" customHeight="1" spans="1:8">
      <c r="A58" s="23">
        <v>87466465</v>
      </c>
      <c r="B58" s="24" t="s">
        <v>163</v>
      </c>
      <c r="C58" s="24" t="s">
        <v>164</v>
      </c>
      <c r="D58" s="24" t="s">
        <v>165</v>
      </c>
      <c r="E58" s="23" t="s">
        <v>31</v>
      </c>
      <c r="F58" s="23" t="s">
        <v>27</v>
      </c>
      <c r="G58" s="18">
        <v>129</v>
      </c>
      <c r="H58" s="18">
        <v>98</v>
      </c>
    </row>
    <row r="59" ht="25" customHeight="1" spans="1:8">
      <c r="A59" s="21">
        <v>83185483</v>
      </c>
      <c r="B59" s="22" t="s">
        <v>166</v>
      </c>
      <c r="C59" s="22" t="s">
        <v>167</v>
      </c>
      <c r="D59" s="22" t="s">
        <v>168</v>
      </c>
      <c r="E59" s="21" t="s">
        <v>31</v>
      </c>
      <c r="F59" s="21" t="s">
        <v>16</v>
      </c>
      <c r="G59" s="18">
        <v>222</v>
      </c>
      <c r="H59" s="18">
        <v>120</v>
      </c>
    </row>
    <row r="60" ht="25" customHeight="1" spans="1:8">
      <c r="A60" s="23">
        <v>85138354</v>
      </c>
      <c r="B60" s="24" t="s">
        <v>131</v>
      </c>
      <c r="C60" s="24" t="s">
        <v>169</v>
      </c>
      <c r="D60" s="24" t="s">
        <v>78</v>
      </c>
      <c r="E60" s="23" t="s">
        <v>15</v>
      </c>
      <c r="F60" s="23" t="s">
        <v>27</v>
      </c>
      <c r="G60" s="18">
        <v>212</v>
      </c>
      <c r="H60" s="18">
        <v>140</v>
      </c>
    </row>
    <row r="61" ht="25" customHeight="1" spans="1:8">
      <c r="A61" s="21">
        <v>82423558</v>
      </c>
      <c r="B61" s="22" t="s">
        <v>170</v>
      </c>
      <c r="C61" s="22" t="s">
        <v>171</v>
      </c>
      <c r="D61" s="22" t="s">
        <v>172</v>
      </c>
      <c r="E61" s="21" t="s">
        <v>15</v>
      </c>
      <c r="F61" s="21" t="s">
        <v>16</v>
      </c>
      <c r="G61" s="18">
        <v>221</v>
      </c>
      <c r="H61" s="18">
        <v>84</v>
      </c>
    </row>
    <row r="62" ht="25" customHeight="1" spans="1:8">
      <c r="A62" s="23">
        <v>82468231</v>
      </c>
      <c r="B62" s="24" t="s">
        <v>173</v>
      </c>
      <c r="C62" s="24" t="s">
        <v>174</v>
      </c>
      <c r="D62" s="24" t="s">
        <v>175</v>
      </c>
      <c r="E62" s="23" t="s">
        <v>31</v>
      </c>
      <c r="F62" s="23" t="s">
        <v>20</v>
      </c>
      <c r="G62" s="18">
        <v>236</v>
      </c>
      <c r="H62" s="18">
        <v>89</v>
      </c>
    </row>
    <row r="63" ht="25" customHeight="1" spans="1:8">
      <c r="A63" s="21">
        <v>82848544</v>
      </c>
      <c r="B63" s="22" t="s">
        <v>176</v>
      </c>
      <c r="C63" s="22" t="s">
        <v>177</v>
      </c>
      <c r="D63" s="22" t="s">
        <v>178</v>
      </c>
      <c r="E63" s="21" t="s">
        <v>15</v>
      </c>
      <c r="F63" s="21" t="s">
        <v>20</v>
      </c>
      <c r="G63" s="18">
        <v>181</v>
      </c>
      <c r="H63" s="18">
        <v>80</v>
      </c>
    </row>
    <row r="64" ht="25" customHeight="1" spans="1:8">
      <c r="A64" s="23">
        <v>81259965</v>
      </c>
      <c r="B64" s="24" t="s">
        <v>179</v>
      </c>
      <c r="C64" s="24" t="s">
        <v>136</v>
      </c>
      <c r="D64" s="24" t="s">
        <v>180</v>
      </c>
      <c r="E64" s="23" t="s">
        <v>15</v>
      </c>
      <c r="F64" s="23" t="s">
        <v>16</v>
      </c>
      <c r="G64" s="18">
        <v>109</v>
      </c>
      <c r="H64" s="18">
        <v>134</v>
      </c>
    </row>
    <row r="65" ht="25" customHeight="1" spans="1:8">
      <c r="A65" s="21">
        <v>82200581</v>
      </c>
      <c r="B65" s="22" t="s">
        <v>181</v>
      </c>
      <c r="C65" s="22" t="s">
        <v>182</v>
      </c>
      <c r="D65" s="22" t="s">
        <v>183</v>
      </c>
      <c r="E65" s="21" t="s">
        <v>15</v>
      </c>
      <c r="F65" s="21" t="s">
        <v>20</v>
      </c>
      <c r="G65" s="18">
        <v>236</v>
      </c>
      <c r="H65" s="18">
        <v>91</v>
      </c>
    </row>
    <row r="66" ht="25" customHeight="1" spans="1:8">
      <c r="A66" s="23">
        <v>82499752</v>
      </c>
      <c r="B66" s="24" t="s">
        <v>184</v>
      </c>
      <c r="C66" s="24" t="s">
        <v>18</v>
      </c>
      <c r="D66" s="24" t="s">
        <v>185</v>
      </c>
      <c r="E66" s="23" t="s">
        <v>15</v>
      </c>
      <c r="F66" s="23" t="s">
        <v>27</v>
      </c>
      <c r="G66" s="18">
        <v>185</v>
      </c>
      <c r="H66" s="18">
        <v>103</v>
      </c>
    </row>
    <row r="67" ht="25" customHeight="1" spans="1:8">
      <c r="A67" s="21">
        <v>81136873</v>
      </c>
      <c r="B67" s="22" t="s">
        <v>186</v>
      </c>
      <c r="C67" s="22" t="s">
        <v>22</v>
      </c>
      <c r="D67" s="22" t="s">
        <v>187</v>
      </c>
      <c r="E67" s="21" t="s">
        <v>15</v>
      </c>
      <c r="F67" s="21" t="s">
        <v>16</v>
      </c>
      <c r="G67" s="18">
        <v>189</v>
      </c>
      <c r="H67" s="18">
        <v>117</v>
      </c>
    </row>
    <row r="68" ht="25" customHeight="1" spans="1:8">
      <c r="A68" s="23">
        <v>85618088</v>
      </c>
      <c r="B68" s="24" t="s">
        <v>61</v>
      </c>
      <c r="C68" s="24" t="s">
        <v>188</v>
      </c>
      <c r="D68" s="24" t="s">
        <v>189</v>
      </c>
      <c r="E68" s="23" t="s">
        <v>15</v>
      </c>
      <c r="F68" s="23" t="s">
        <v>16</v>
      </c>
      <c r="G68" s="18">
        <v>105</v>
      </c>
      <c r="H68" s="18">
        <v>137</v>
      </c>
    </row>
    <row r="69" ht="25" customHeight="1" spans="1:8">
      <c r="A69" s="21">
        <v>83232691</v>
      </c>
      <c r="B69" s="22" t="s">
        <v>190</v>
      </c>
      <c r="C69" s="22" t="s">
        <v>191</v>
      </c>
      <c r="D69" s="22" t="s">
        <v>67</v>
      </c>
      <c r="E69" s="21" t="s">
        <v>15</v>
      </c>
      <c r="F69" s="21" t="s">
        <v>16</v>
      </c>
      <c r="G69" s="18">
        <v>102</v>
      </c>
      <c r="H69" s="18">
        <v>87</v>
      </c>
    </row>
    <row r="70" ht="25" customHeight="1" spans="1:8">
      <c r="A70" s="23">
        <v>86534612</v>
      </c>
      <c r="B70" s="24" t="s">
        <v>192</v>
      </c>
      <c r="C70" s="24" t="s">
        <v>193</v>
      </c>
      <c r="D70" s="24" t="s">
        <v>194</v>
      </c>
      <c r="E70" s="23" t="s">
        <v>31</v>
      </c>
      <c r="F70" s="23" t="s">
        <v>27</v>
      </c>
      <c r="G70" s="18">
        <v>250</v>
      </c>
      <c r="H70" s="18">
        <v>113</v>
      </c>
    </row>
    <row r="71" ht="25" customHeight="1" spans="1:8">
      <c r="A71" s="25">
        <v>82251611</v>
      </c>
      <c r="B71" s="26" t="s">
        <v>195</v>
      </c>
      <c r="C71" s="26" t="s">
        <v>196</v>
      </c>
      <c r="D71" s="26" t="s">
        <v>180</v>
      </c>
      <c r="E71" s="25" t="s">
        <v>15</v>
      </c>
      <c r="F71" s="25" t="s">
        <v>27</v>
      </c>
      <c r="G71" s="18">
        <v>246</v>
      </c>
      <c r="H71" s="18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workbookViewId="0">
      <selection activeCell="O8" sqref="O8"/>
    </sheetView>
  </sheetViews>
  <sheetFormatPr defaultColWidth="8.88888888888889" defaultRowHeight="14.4"/>
  <cols>
    <col min="1" max="1" width="16.1111111111111" customWidth="1"/>
    <col min="2" max="2" width="19.8888888888889" style="1" customWidth="1"/>
    <col min="3" max="3" width="20.5555555555556" style="1" customWidth="1"/>
    <col min="4" max="5" width="11.5555555555556" style="1" customWidth="1"/>
    <col min="6" max="6" width="10" style="1" customWidth="1"/>
    <col min="7" max="7" width="8.33333333333333" style="1" customWidth="1"/>
    <col min="8" max="8" width="8.44444444444444" style="1" customWidth="1"/>
    <col min="9" max="9" width="6.66666666666667" style="1" customWidth="1"/>
  </cols>
  <sheetData>
    <row r="1" ht="25" customHeight="1" spans="1:1">
      <c r="A1" s="2" t="s">
        <v>216</v>
      </c>
    </row>
    <row r="2" ht="25" customHeight="1" spans="1:1">
      <c r="A2" s="3" t="s">
        <v>217</v>
      </c>
    </row>
    <row r="3" ht="25" customHeight="1" spans="1:1">
      <c r="A3" s="3" t="s">
        <v>218</v>
      </c>
    </row>
    <row r="4" ht="25" customHeight="1"/>
    <row r="5" ht="34" customHeight="1" spans="1:9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219</v>
      </c>
      <c r="I5" s="5" t="s">
        <v>220</v>
      </c>
    </row>
    <row r="6" ht="25" customHeight="1" spans="1:9">
      <c r="A6" s="6">
        <v>85746585</v>
      </c>
      <c r="B6" s="7" t="s">
        <v>12</v>
      </c>
      <c r="C6" s="7" t="s">
        <v>13</v>
      </c>
      <c r="D6" s="7" t="s">
        <v>14</v>
      </c>
      <c r="E6" s="8" t="s">
        <v>15</v>
      </c>
      <c r="F6" s="8" t="s">
        <v>16</v>
      </c>
      <c r="G6" s="8">
        <v>2</v>
      </c>
      <c r="H6" s="8">
        <v>18</v>
      </c>
      <c r="I6" s="8">
        <v>7</v>
      </c>
    </row>
    <row r="7" ht="25" customHeight="1" spans="1:9">
      <c r="A7" s="9">
        <v>85504572</v>
      </c>
      <c r="B7" s="10" t="s">
        <v>17</v>
      </c>
      <c r="C7" s="10" t="s">
        <v>18</v>
      </c>
      <c r="D7" s="10" t="s">
        <v>19</v>
      </c>
      <c r="E7" s="11" t="s">
        <v>15</v>
      </c>
      <c r="F7" s="11" t="s">
        <v>20</v>
      </c>
      <c r="G7" s="11">
        <v>2</v>
      </c>
      <c r="H7" s="11">
        <v>15</v>
      </c>
      <c r="I7" s="11">
        <v>12</v>
      </c>
    </row>
    <row r="8" ht="25" customHeight="1" spans="1:9">
      <c r="A8" s="12">
        <v>80915548</v>
      </c>
      <c r="B8" s="10" t="s">
        <v>21</v>
      </c>
      <c r="C8" s="10" t="s">
        <v>22</v>
      </c>
      <c r="D8" s="10" t="s">
        <v>23</v>
      </c>
      <c r="E8" s="11" t="s">
        <v>15</v>
      </c>
      <c r="F8" s="11" t="s">
        <v>20</v>
      </c>
      <c r="G8" s="11">
        <v>1</v>
      </c>
      <c r="H8" s="11">
        <v>13</v>
      </c>
      <c r="I8" s="11">
        <v>16</v>
      </c>
    </row>
    <row r="9" ht="25" customHeight="1" spans="1:9">
      <c r="A9" s="9">
        <v>71789914</v>
      </c>
      <c r="B9" s="10" t="s">
        <v>24</v>
      </c>
      <c r="C9" s="10" t="s">
        <v>25</v>
      </c>
      <c r="D9" s="10" t="s">
        <v>26</v>
      </c>
      <c r="E9" s="11" t="s">
        <v>15</v>
      </c>
      <c r="F9" s="11" t="s">
        <v>27</v>
      </c>
      <c r="G9" s="11">
        <v>2</v>
      </c>
      <c r="H9" s="11">
        <v>19</v>
      </c>
      <c r="I9" s="11">
        <v>15</v>
      </c>
    </row>
    <row r="10" ht="25" customHeight="1" spans="1:9">
      <c r="A10" s="12">
        <v>82691422</v>
      </c>
      <c r="B10" s="10" t="s">
        <v>28</v>
      </c>
      <c r="C10" s="10" t="s">
        <v>29</v>
      </c>
      <c r="D10" s="10" t="s">
        <v>30</v>
      </c>
      <c r="E10" s="11" t="s">
        <v>31</v>
      </c>
      <c r="F10" s="11" t="s">
        <v>16</v>
      </c>
      <c r="G10" s="11">
        <v>1</v>
      </c>
      <c r="H10" s="11">
        <v>10</v>
      </c>
      <c r="I10" s="11">
        <v>8</v>
      </c>
    </row>
    <row r="11" ht="25" customHeight="1" spans="1:9">
      <c r="A11" s="9">
        <v>82797423</v>
      </c>
      <c r="B11" s="10" t="s">
        <v>32</v>
      </c>
      <c r="C11" s="10" t="s">
        <v>33</v>
      </c>
      <c r="D11" s="10" t="s">
        <v>34</v>
      </c>
      <c r="E11" s="11" t="s">
        <v>15</v>
      </c>
      <c r="F11" s="11" t="s">
        <v>20</v>
      </c>
      <c r="G11" s="11">
        <v>2</v>
      </c>
      <c r="H11" s="11">
        <v>7</v>
      </c>
      <c r="I11" s="11">
        <v>9</v>
      </c>
    </row>
    <row r="12" ht="25" customHeight="1" spans="1:9">
      <c r="A12" s="12">
        <v>84053171</v>
      </c>
      <c r="B12" s="10" t="s">
        <v>35</v>
      </c>
      <c r="C12" s="10" t="s">
        <v>36</v>
      </c>
      <c r="D12" s="10" t="s">
        <v>37</v>
      </c>
      <c r="E12" s="11" t="s">
        <v>31</v>
      </c>
      <c r="F12" s="11" t="s">
        <v>20</v>
      </c>
      <c r="G12" s="11">
        <v>3</v>
      </c>
      <c r="H12" s="11">
        <v>6</v>
      </c>
      <c r="I12" s="11">
        <v>13</v>
      </c>
    </row>
    <row r="13" ht="25" customHeight="1" spans="1:9">
      <c r="A13" s="9">
        <v>82175934</v>
      </c>
      <c r="B13" s="10" t="s">
        <v>38</v>
      </c>
      <c r="C13" s="10" t="s">
        <v>39</v>
      </c>
      <c r="D13" s="10" t="s">
        <v>40</v>
      </c>
      <c r="E13" s="11" t="s">
        <v>31</v>
      </c>
      <c r="F13" s="11" t="s">
        <v>20</v>
      </c>
      <c r="G13" s="11">
        <v>2</v>
      </c>
      <c r="H13" s="11">
        <v>17</v>
      </c>
      <c r="I13" s="11">
        <v>18</v>
      </c>
    </row>
    <row r="14" ht="25" customHeight="1" spans="1:9">
      <c r="A14" s="12">
        <v>84220492</v>
      </c>
      <c r="B14" s="10" t="s">
        <v>41</v>
      </c>
      <c r="C14" s="10" t="s">
        <v>42</v>
      </c>
      <c r="D14" s="10" t="s">
        <v>43</v>
      </c>
      <c r="E14" s="11" t="s">
        <v>31</v>
      </c>
      <c r="F14" s="11" t="s">
        <v>16</v>
      </c>
      <c r="G14" s="11">
        <v>1</v>
      </c>
      <c r="H14" s="11">
        <v>5</v>
      </c>
      <c r="I14" s="11">
        <v>5</v>
      </c>
    </row>
    <row r="15" ht="25" customHeight="1" spans="1:9">
      <c r="A15" s="9">
        <v>83268544</v>
      </c>
      <c r="B15" s="10" t="s">
        <v>44</v>
      </c>
      <c r="C15" s="10" t="s">
        <v>45</v>
      </c>
      <c r="D15" s="10" t="s">
        <v>46</v>
      </c>
      <c r="E15" s="11" t="s">
        <v>31</v>
      </c>
      <c r="F15" s="11" t="s">
        <v>20</v>
      </c>
      <c r="G15" s="11">
        <v>1</v>
      </c>
      <c r="H15" s="11">
        <v>10</v>
      </c>
      <c r="I15" s="11">
        <v>11</v>
      </c>
    </row>
    <row r="16" ht="25" customHeight="1" spans="1:9">
      <c r="A16" s="12">
        <v>30180836</v>
      </c>
      <c r="B16" s="10" t="s">
        <v>47</v>
      </c>
      <c r="C16" s="10" t="s">
        <v>48</v>
      </c>
      <c r="D16" s="10" t="s">
        <v>49</v>
      </c>
      <c r="E16" s="11" t="s">
        <v>15</v>
      </c>
      <c r="F16" s="11" t="s">
        <v>27</v>
      </c>
      <c r="G16" s="11">
        <v>2</v>
      </c>
      <c r="H16" s="11">
        <v>18</v>
      </c>
      <c r="I16" s="11">
        <v>10</v>
      </c>
    </row>
    <row r="17" ht="25" customHeight="1" spans="1:9">
      <c r="A17" s="9">
        <v>86131240</v>
      </c>
      <c r="B17" s="10" t="s">
        <v>50</v>
      </c>
      <c r="C17" s="10" t="s">
        <v>51</v>
      </c>
      <c r="D17" s="10" t="s">
        <v>52</v>
      </c>
      <c r="E17" s="11" t="s">
        <v>15</v>
      </c>
      <c r="F17" s="11" t="s">
        <v>16</v>
      </c>
      <c r="G17" s="11">
        <v>3</v>
      </c>
      <c r="H17" s="11">
        <v>17</v>
      </c>
      <c r="I17" s="11">
        <v>6</v>
      </c>
    </row>
    <row r="18" ht="25" customHeight="1" spans="1:9">
      <c r="A18" s="12">
        <v>82924236</v>
      </c>
      <c r="B18" s="10" t="s">
        <v>53</v>
      </c>
      <c r="C18" s="10" t="s">
        <v>54</v>
      </c>
      <c r="D18" s="10" t="s">
        <v>55</v>
      </c>
      <c r="E18" s="11" t="s">
        <v>15</v>
      </c>
      <c r="F18" s="11" t="s">
        <v>27</v>
      </c>
      <c r="G18" s="11">
        <v>1</v>
      </c>
      <c r="H18" s="11">
        <v>9</v>
      </c>
      <c r="I18" s="11">
        <v>15</v>
      </c>
    </row>
    <row r="19" ht="25" customHeight="1" spans="1:9">
      <c r="A19" s="9">
        <v>82749142</v>
      </c>
      <c r="B19" s="10" t="s">
        <v>56</v>
      </c>
      <c r="C19" s="10" t="s">
        <v>18</v>
      </c>
      <c r="D19" s="10" t="s">
        <v>23</v>
      </c>
      <c r="E19" s="11" t="s">
        <v>15</v>
      </c>
      <c r="F19" s="11" t="s">
        <v>16</v>
      </c>
      <c r="G19" s="11">
        <v>2</v>
      </c>
      <c r="H19" s="11">
        <v>8</v>
      </c>
      <c r="I19" s="11">
        <v>13</v>
      </c>
    </row>
    <row r="20" ht="25" customHeight="1" spans="1:9">
      <c r="A20" s="12">
        <v>82555151</v>
      </c>
      <c r="B20" s="10" t="s">
        <v>57</v>
      </c>
      <c r="C20" s="10" t="s">
        <v>58</v>
      </c>
      <c r="D20" s="10" t="s">
        <v>59</v>
      </c>
      <c r="E20" s="11" t="s">
        <v>15</v>
      </c>
      <c r="F20" s="11" t="s">
        <v>27</v>
      </c>
      <c r="G20" s="11">
        <v>2</v>
      </c>
      <c r="H20" s="11">
        <v>20</v>
      </c>
      <c r="I20" s="11">
        <v>9</v>
      </c>
    </row>
    <row r="21" ht="25" customHeight="1" spans="1:9">
      <c r="A21" s="9">
        <v>82683429</v>
      </c>
      <c r="B21" s="10" t="s">
        <v>60</v>
      </c>
      <c r="C21" s="10" t="s">
        <v>61</v>
      </c>
      <c r="D21" s="10" t="s">
        <v>62</v>
      </c>
      <c r="E21" s="11" t="s">
        <v>31</v>
      </c>
      <c r="F21" s="11" t="s">
        <v>27</v>
      </c>
      <c r="G21" s="11">
        <v>1</v>
      </c>
      <c r="H21" s="11">
        <v>18</v>
      </c>
      <c r="I21" s="11">
        <v>14</v>
      </c>
    </row>
    <row r="22" ht="25" customHeight="1" spans="1:9">
      <c r="A22" s="12">
        <v>84131171</v>
      </c>
      <c r="B22" s="10" t="s">
        <v>63</v>
      </c>
      <c r="C22" s="10" t="s">
        <v>61</v>
      </c>
      <c r="D22" s="10" t="s">
        <v>64</v>
      </c>
      <c r="E22" s="11" t="s">
        <v>31</v>
      </c>
      <c r="F22" s="11" t="s">
        <v>20</v>
      </c>
      <c r="G22" s="11">
        <v>3</v>
      </c>
      <c r="H22" s="11">
        <v>19</v>
      </c>
      <c r="I22" s="11">
        <v>5</v>
      </c>
    </row>
    <row r="23" ht="25" customHeight="1" spans="1:9">
      <c r="A23" s="9">
        <v>81696820</v>
      </c>
      <c r="B23" s="10" t="s">
        <v>65</v>
      </c>
      <c r="C23" s="10" t="s">
        <v>66</v>
      </c>
      <c r="D23" s="10" t="s">
        <v>67</v>
      </c>
      <c r="E23" s="11" t="s">
        <v>15</v>
      </c>
      <c r="F23" s="11" t="s">
        <v>20</v>
      </c>
      <c r="G23" s="11">
        <v>3</v>
      </c>
      <c r="H23" s="11">
        <v>11</v>
      </c>
      <c r="I23" s="11">
        <v>9</v>
      </c>
    </row>
    <row r="24" ht="25" customHeight="1" spans="1:9">
      <c r="A24" s="12">
        <v>81477491</v>
      </c>
      <c r="B24" s="10" t="s">
        <v>68</v>
      </c>
      <c r="C24" s="10" t="s">
        <v>69</v>
      </c>
      <c r="D24" s="10" t="s">
        <v>70</v>
      </c>
      <c r="E24" s="11" t="s">
        <v>31</v>
      </c>
      <c r="F24" s="11" t="s">
        <v>27</v>
      </c>
      <c r="G24" s="11">
        <v>2</v>
      </c>
      <c r="H24" s="11">
        <v>15</v>
      </c>
      <c r="I24" s="11">
        <v>5</v>
      </c>
    </row>
    <row r="25" ht="25" customHeight="1" spans="1:9">
      <c r="A25" s="9">
        <v>81487108</v>
      </c>
      <c r="B25" s="10" t="s">
        <v>71</v>
      </c>
      <c r="C25" s="10" t="s">
        <v>63</v>
      </c>
      <c r="D25" s="10" t="s">
        <v>72</v>
      </c>
      <c r="E25" s="11" t="s">
        <v>31</v>
      </c>
      <c r="F25" s="11" t="s">
        <v>20</v>
      </c>
      <c r="G25" s="11">
        <v>2</v>
      </c>
      <c r="H25" s="11">
        <v>5</v>
      </c>
      <c r="I25" s="11">
        <v>8</v>
      </c>
    </row>
    <row r="26" ht="25" customHeight="1" spans="1:9">
      <c r="A26" s="12">
        <v>82712361</v>
      </c>
      <c r="B26" s="10" t="s">
        <v>33</v>
      </c>
      <c r="C26" s="10" t="s">
        <v>73</v>
      </c>
      <c r="D26" s="10" t="s">
        <v>74</v>
      </c>
      <c r="E26" s="11" t="s">
        <v>31</v>
      </c>
      <c r="F26" s="11" t="s">
        <v>27</v>
      </c>
      <c r="G26" s="11">
        <v>2</v>
      </c>
      <c r="H26" s="11">
        <v>13</v>
      </c>
      <c r="I26" s="11">
        <v>18</v>
      </c>
    </row>
    <row r="27" ht="25" customHeight="1" spans="1:9">
      <c r="A27" s="9">
        <v>81701603</v>
      </c>
      <c r="B27" s="10" t="s">
        <v>53</v>
      </c>
      <c r="C27" s="10" t="s">
        <v>32</v>
      </c>
      <c r="D27" s="10" t="s">
        <v>75</v>
      </c>
      <c r="E27" s="11" t="s">
        <v>15</v>
      </c>
      <c r="F27" s="11" t="s">
        <v>20</v>
      </c>
      <c r="G27" s="11">
        <v>3</v>
      </c>
      <c r="H27" s="11">
        <v>10</v>
      </c>
      <c r="I27" s="11">
        <v>14</v>
      </c>
    </row>
    <row r="28" ht="25" customHeight="1" spans="1:9">
      <c r="A28" s="12">
        <v>82945498</v>
      </c>
      <c r="B28" s="10" t="s">
        <v>76</v>
      </c>
      <c r="C28" s="10" t="s">
        <v>77</v>
      </c>
      <c r="D28" s="10" t="s">
        <v>78</v>
      </c>
      <c r="E28" s="11" t="s">
        <v>15</v>
      </c>
      <c r="F28" s="11" t="s">
        <v>27</v>
      </c>
      <c r="G28" s="11">
        <v>3</v>
      </c>
      <c r="H28" s="11">
        <v>20</v>
      </c>
      <c r="I28" s="11">
        <v>5</v>
      </c>
    </row>
    <row r="29" ht="25" customHeight="1" spans="1:9">
      <c r="A29" s="9">
        <v>81532836</v>
      </c>
      <c r="B29" s="10" t="s">
        <v>79</v>
      </c>
      <c r="C29" s="10" t="s">
        <v>80</v>
      </c>
      <c r="D29" s="10" t="s">
        <v>81</v>
      </c>
      <c r="E29" s="11" t="s">
        <v>31</v>
      </c>
      <c r="F29" s="11" t="s">
        <v>16</v>
      </c>
      <c r="G29" s="11">
        <v>1</v>
      </c>
      <c r="H29" s="11">
        <v>6</v>
      </c>
      <c r="I29" s="11">
        <v>15</v>
      </c>
    </row>
    <row r="30" ht="25" customHeight="1" spans="1:9">
      <c r="A30" s="12">
        <v>80561267</v>
      </c>
      <c r="B30" s="10" t="s">
        <v>82</v>
      </c>
      <c r="C30" s="10" t="s">
        <v>83</v>
      </c>
      <c r="D30" s="10" t="s">
        <v>84</v>
      </c>
      <c r="E30" s="11" t="s">
        <v>15</v>
      </c>
      <c r="F30" s="11" t="s">
        <v>20</v>
      </c>
      <c r="G30" s="11">
        <v>3</v>
      </c>
      <c r="H30" s="11">
        <v>20</v>
      </c>
      <c r="I30" s="11">
        <v>16</v>
      </c>
    </row>
    <row r="31" ht="25" customHeight="1" spans="1:9">
      <c r="A31" s="9">
        <v>80673740</v>
      </c>
      <c r="B31" s="10" t="s">
        <v>85</v>
      </c>
      <c r="C31" s="10" t="s">
        <v>86</v>
      </c>
      <c r="D31" s="10" t="s">
        <v>87</v>
      </c>
      <c r="E31" s="11" t="s">
        <v>15</v>
      </c>
      <c r="F31" s="11" t="s">
        <v>16</v>
      </c>
      <c r="G31" s="11">
        <v>2</v>
      </c>
      <c r="H31" s="11">
        <v>20</v>
      </c>
      <c r="I31" s="11">
        <v>6</v>
      </c>
    </row>
    <row r="32" ht="25" customHeight="1" spans="1:9">
      <c r="A32" s="12">
        <v>83860956</v>
      </c>
      <c r="B32" s="10" t="s">
        <v>88</v>
      </c>
      <c r="C32" s="10" t="s">
        <v>89</v>
      </c>
      <c r="D32" s="10" t="s">
        <v>90</v>
      </c>
      <c r="E32" s="11" t="s">
        <v>15</v>
      </c>
      <c r="F32" s="11" t="s">
        <v>16</v>
      </c>
      <c r="G32" s="11">
        <v>3</v>
      </c>
      <c r="H32" s="11">
        <v>19</v>
      </c>
      <c r="I32" s="11">
        <v>6</v>
      </c>
    </row>
    <row r="33" ht="25" customHeight="1" spans="1:9">
      <c r="A33" s="9">
        <v>83619953</v>
      </c>
      <c r="B33" s="10" t="s">
        <v>91</v>
      </c>
      <c r="C33" s="10" t="s">
        <v>92</v>
      </c>
      <c r="D33" s="10" t="s">
        <v>93</v>
      </c>
      <c r="E33" s="11" t="s">
        <v>31</v>
      </c>
      <c r="F33" s="11" t="s">
        <v>20</v>
      </c>
      <c r="G33" s="11">
        <v>3</v>
      </c>
      <c r="H33" s="11">
        <v>6</v>
      </c>
      <c r="I33" s="11">
        <v>6</v>
      </c>
    </row>
    <row r="34" ht="25" customHeight="1" spans="1:9">
      <c r="A34" s="12">
        <v>87225636</v>
      </c>
      <c r="B34" s="10" t="s">
        <v>94</v>
      </c>
      <c r="C34" s="10" t="s">
        <v>95</v>
      </c>
      <c r="D34" s="10" t="s">
        <v>96</v>
      </c>
      <c r="E34" s="11" t="s">
        <v>31</v>
      </c>
      <c r="F34" s="11" t="s">
        <v>27</v>
      </c>
      <c r="G34" s="11">
        <v>2</v>
      </c>
      <c r="H34" s="11">
        <v>20</v>
      </c>
      <c r="I34" s="11">
        <v>13</v>
      </c>
    </row>
    <row r="35" ht="25" customHeight="1" spans="1:9">
      <c r="A35" s="9">
        <v>82609142</v>
      </c>
      <c r="B35" s="10" t="s">
        <v>97</v>
      </c>
      <c r="C35" s="10" t="s">
        <v>98</v>
      </c>
      <c r="D35" s="10" t="s">
        <v>99</v>
      </c>
      <c r="E35" s="11" t="s">
        <v>15</v>
      </c>
      <c r="F35" s="11" t="s">
        <v>16</v>
      </c>
      <c r="G35" s="11">
        <v>1</v>
      </c>
      <c r="H35" s="11">
        <v>7</v>
      </c>
      <c r="I35" s="11">
        <v>8</v>
      </c>
    </row>
    <row r="36" ht="25" customHeight="1" spans="1:9">
      <c r="A36" s="12">
        <v>83671349</v>
      </c>
      <c r="B36" s="10" t="s">
        <v>100</v>
      </c>
      <c r="C36" s="10" t="s">
        <v>101</v>
      </c>
      <c r="D36" s="10" t="s">
        <v>102</v>
      </c>
      <c r="E36" s="11" t="s">
        <v>15</v>
      </c>
      <c r="F36" s="11" t="s">
        <v>27</v>
      </c>
      <c r="G36" s="11">
        <v>1</v>
      </c>
      <c r="H36" s="11">
        <v>10</v>
      </c>
      <c r="I36" s="11">
        <v>11</v>
      </c>
    </row>
    <row r="37" ht="25" customHeight="1" spans="1:9">
      <c r="A37" s="9">
        <v>80360200</v>
      </c>
      <c r="B37" s="10" t="s">
        <v>103</v>
      </c>
      <c r="C37" s="10" t="s">
        <v>63</v>
      </c>
      <c r="D37" s="10" t="s">
        <v>104</v>
      </c>
      <c r="E37" s="11" t="s">
        <v>31</v>
      </c>
      <c r="F37" s="11" t="s">
        <v>16</v>
      </c>
      <c r="G37" s="11">
        <v>1</v>
      </c>
      <c r="H37" s="11">
        <v>5</v>
      </c>
      <c r="I37" s="11">
        <v>11</v>
      </c>
    </row>
    <row r="38" ht="25" customHeight="1" spans="1:9">
      <c r="A38" s="12">
        <v>83464689</v>
      </c>
      <c r="B38" s="10" t="s">
        <v>105</v>
      </c>
      <c r="C38" s="10" t="s">
        <v>106</v>
      </c>
      <c r="D38" s="10" t="s">
        <v>107</v>
      </c>
      <c r="E38" s="11" t="s">
        <v>31</v>
      </c>
      <c r="F38" s="11" t="s">
        <v>20</v>
      </c>
      <c r="G38" s="11">
        <v>2</v>
      </c>
      <c r="H38" s="11">
        <v>20</v>
      </c>
      <c r="I38" s="11">
        <v>9</v>
      </c>
    </row>
    <row r="39" ht="25" customHeight="1" spans="1:9">
      <c r="A39" s="9">
        <v>86390379</v>
      </c>
      <c r="B39" s="10" t="s">
        <v>108</v>
      </c>
      <c r="C39" s="10" t="s">
        <v>45</v>
      </c>
      <c r="D39" s="10" t="s">
        <v>109</v>
      </c>
      <c r="E39" s="11" t="s">
        <v>15</v>
      </c>
      <c r="F39" s="11" t="s">
        <v>20</v>
      </c>
      <c r="G39" s="11">
        <v>1</v>
      </c>
      <c r="H39" s="11">
        <v>15</v>
      </c>
      <c r="I39" s="11">
        <v>5</v>
      </c>
    </row>
    <row r="40" ht="25" customHeight="1" spans="1:9">
      <c r="A40" s="12">
        <v>86824675</v>
      </c>
      <c r="B40" s="10" t="s">
        <v>110</v>
      </c>
      <c r="C40" s="10" t="s">
        <v>51</v>
      </c>
      <c r="D40" s="10" t="s">
        <v>55</v>
      </c>
      <c r="E40" s="11" t="s">
        <v>15</v>
      </c>
      <c r="F40" s="11" t="s">
        <v>16</v>
      </c>
      <c r="G40" s="11">
        <v>1</v>
      </c>
      <c r="H40" s="11">
        <v>11</v>
      </c>
      <c r="I40" s="11">
        <v>11</v>
      </c>
    </row>
    <row r="41" ht="25" customHeight="1" spans="1:9">
      <c r="A41" s="9">
        <v>86614697</v>
      </c>
      <c r="B41" s="10" t="s">
        <v>98</v>
      </c>
      <c r="C41" s="10" t="s">
        <v>111</v>
      </c>
      <c r="D41" s="10" t="s">
        <v>112</v>
      </c>
      <c r="E41" s="11" t="s">
        <v>15</v>
      </c>
      <c r="F41" s="11" t="s">
        <v>27</v>
      </c>
      <c r="G41" s="11">
        <v>1</v>
      </c>
      <c r="H41" s="11">
        <v>9</v>
      </c>
      <c r="I41" s="11">
        <v>20</v>
      </c>
    </row>
    <row r="42" ht="25" customHeight="1" spans="1:9">
      <c r="A42" s="12">
        <v>85343785</v>
      </c>
      <c r="B42" s="10" t="s">
        <v>113</v>
      </c>
      <c r="C42" s="10" t="s">
        <v>114</v>
      </c>
      <c r="D42" s="10" t="s">
        <v>115</v>
      </c>
      <c r="E42" s="11" t="s">
        <v>31</v>
      </c>
      <c r="F42" s="11" t="s">
        <v>27</v>
      </c>
      <c r="G42" s="11">
        <v>3</v>
      </c>
      <c r="H42" s="11">
        <v>11</v>
      </c>
      <c r="I42" s="11">
        <v>20</v>
      </c>
    </row>
    <row r="43" ht="25" customHeight="1" spans="1:9">
      <c r="A43" s="9">
        <v>82661183</v>
      </c>
      <c r="B43" s="10" t="s">
        <v>116</v>
      </c>
      <c r="C43" s="10" t="s">
        <v>117</v>
      </c>
      <c r="D43" s="10" t="s">
        <v>14</v>
      </c>
      <c r="E43" s="11" t="s">
        <v>15</v>
      </c>
      <c r="F43" s="11" t="s">
        <v>16</v>
      </c>
      <c r="G43" s="11">
        <v>2</v>
      </c>
      <c r="H43" s="11">
        <v>16</v>
      </c>
      <c r="I43" s="11">
        <v>19</v>
      </c>
    </row>
    <row r="44" ht="25" customHeight="1" spans="1:9">
      <c r="A44" s="12">
        <v>82897079</v>
      </c>
      <c r="B44" s="10" t="s">
        <v>118</v>
      </c>
      <c r="C44" s="10" t="s">
        <v>119</v>
      </c>
      <c r="D44" s="10" t="s">
        <v>120</v>
      </c>
      <c r="E44" s="11" t="s">
        <v>31</v>
      </c>
      <c r="F44" s="11" t="s">
        <v>27</v>
      </c>
      <c r="G44" s="11">
        <v>3</v>
      </c>
      <c r="H44" s="11">
        <v>19</v>
      </c>
      <c r="I44" s="11">
        <v>7</v>
      </c>
    </row>
    <row r="45" ht="25" customHeight="1" spans="1:9">
      <c r="A45" s="9">
        <v>82095615</v>
      </c>
      <c r="B45" s="10" t="s">
        <v>91</v>
      </c>
      <c r="C45" s="10" t="s">
        <v>121</v>
      </c>
      <c r="D45" s="10" t="s">
        <v>122</v>
      </c>
      <c r="E45" s="11" t="s">
        <v>31</v>
      </c>
      <c r="F45" s="11" t="s">
        <v>27</v>
      </c>
      <c r="G45" s="11">
        <v>1</v>
      </c>
      <c r="H45" s="11">
        <v>7</v>
      </c>
      <c r="I45" s="11">
        <v>17</v>
      </c>
    </row>
    <row r="46" ht="25" customHeight="1" spans="1:9">
      <c r="A46" s="12">
        <v>82212989</v>
      </c>
      <c r="B46" s="10" t="s">
        <v>123</v>
      </c>
      <c r="C46" s="10" t="s">
        <v>124</v>
      </c>
      <c r="D46" s="10" t="s">
        <v>125</v>
      </c>
      <c r="E46" s="11" t="s">
        <v>15</v>
      </c>
      <c r="F46" s="11" t="s">
        <v>16</v>
      </c>
      <c r="G46" s="11">
        <v>3</v>
      </c>
      <c r="H46" s="11">
        <v>5</v>
      </c>
      <c r="I46" s="11">
        <v>16</v>
      </c>
    </row>
    <row r="47" ht="25" customHeight="1" spans="1:9">
      <c r="A47" s="9">
        <v>84910307</v>
      </c>
      <c r="B47" s="10" t="s">
        <v>126</v>
      </c>
      <c r="C47" s="10" t="s">
        <v>127</v>
      </c>
      <c r="D47" s="10" t="s">
        <v>128</v>
      </c>
      <c r="E47" s="11" t="s">
        <v>31</v>
      </c>
      <c r="F47" s="11" t="s">
        <v>16</v>
      </c>
      <c r="G47" s="11">
        <v>1</v>
      </c>
      <c r="H47" s="11">
        <v>8</v>
      </c>
      <c r="I47" s="11">
        <v>6</v>
      </c>
    </row>
    <row r="48" ht="25" customHeight="1" spans="1:9">
      <c r="A48" s="12">
        <v>82396491</v>
      </c>
      <c r="B48" s="10" t="s">
        <v>129</v>
      </c>
      <c r="C48" s="10" t="s">
        <v>71</v>
      </c>
      <c r="D48" s="10" t="s">
        <v>130</v>
      </c>
      <c r="E48" s="11" t="s">
        <v>31</v>
      </c>
      <c r="F48" s="11" t="s">
        <v>20</v>
      </c>
      <c r="G48" s="11">
        <v>3</v>
      </c>
      <c r="H48" s="11">
        <v>15</v>
      </c>
      <c r="I48" s="11">
        <v>19</v>
      </c>
    </row>
    <row r="49" ht="25" customHeight="1" spans="1:9">
      <c r="A49" s="9">
        <v>81457701</v>
      </c>
      <c r="B49" s="10" t="s">
        <v>131</v>
      </c>
      <c r="C49" s="10" t="s">
        <v>132</v>
      </c>
      <c r="D49" s="10" t="s">
        <v>133</v>
      </c>
      <c r="E49" s="11" t="s">
        <v>31</v>
      </c>
      <c r="F49" s="11" t="s">
        <v>27</v>
      </c>
      <c r="G49" s="11">
        <v>1</v>
      </c>
      <c r="H49" s="11">
        <v>18</v>
      </c>
      <c r="I49" s="11">
        <v>10</v>
      </c>
    </row>
    <row r="50" ht="25" customHeight="1" spans="1:9">
      <c r="A50" s="12">
        <v>82501580</v>
      </c>
      <c r="B50" s="10" t="s">
        <v>134</v>
      </c>
      <c r="C50" s="10" t="s">
        <v>135</v>
      </c>
      <c r="D50" s="10" t="s">
        <v>74</v>
      </c>
      <c r="E50" s="11" t="s">
        <v>31</v>
      </c>
      <c r="F50" s="11" t="s">
        <v>27</v>
      </c>
      <c r="G50" s="11">
        <v>3</v>
      </c>
      <c r="H50" s="11">
        <v>18</v>
      </c>
      <c r="I50" s="11">
        <v>19</v>
      </c>
    </row>
    <row r="51" ht="25" customHeight="1" spans="1:9">
      <c r="A51" s="9">
        <v>83109885</v>
      </c>
      <c r="B51" s="10" t="s">
        <v>101</v>
      </c>
      <c r="C51" s="10" t="s">
        <v>136</v>
      </c>
      <c r="D51" s="10" t="s">
        <v>137</v>
      </c>
      <c r="E51" s="11" t="s">
        <v>15</v>
      </c>
      <c r="F51" s="11" t="s">
        <v>20</v>
      </c>
      <c r="G51" s="11">
        <v>3</v>
      </c>
      <c r="H51" s="11">
        <v>12</v>
      </c>
      <c r="I51" s="11">
        <v>8</v>
      </c>
    </row>
    <row r="52" ht="25" customHeight="1" spans="1:9">
      <c r="A52" s="12">
        <v>81996984</v>
      </c>
      <c r="B52" s="10" t="s">
        <v>138</v>
      </c>
      <c r="C52" s="10" t="s">
        <v>139</v>
      </c>
      <c r="D52" s="10" t="s">
        <v>140</v>
      </c>
      <c r="E52" s="11" t="s">
        <v>31</v>
      </c>
      <c r="F52" s="11" t="s">
        <v>16</v>
      </c>
      <c r="G52" s="11">
        <v>2</v>
      </c>
      <c r="H52" s="11">
        <v>17</v>
      </c>
      <c r="I52" s="11">
        <v>16</v>
      </c>
    </row>
    <row r="53" ht="25" customHeight="1" spans="1:9">
      <c r="A53" s="9">
        <v>83040700</v>
      </c>
      <c r="B53" s="10" t="s">
        <v>141</v>
      </c>
      <c r="C53" s="10" t="s">
        <v>142</v>
      </c>
      <c r="D53" s="10" t="s">
        <v>62</v>
      </c>
      <c r="E53" s="11" t="s">
        <v>31</v>
      </c>
      <c r="F53" s="11" t="s">
        <v>27</v>
      </c>
      <c r="G53" s="11">
        <v>1</v>
      </c>
      <c r="H53" s="11">
        <v>19</v>
      </c>
      <c r="I53" s="11">
        <v>15</v>
      </c>
    </row>
    <row r="54" ht="25" customHeight="1" spans="1:9">
      <c r="A54" s="12">
        <v>84175401</v>
      </c>
      <c r="B54" s="10" t="s">
        <v>143</v>
      </c>
      <c r="C54" s="10" t="s">
        <v>144</v>
      </c>
      <c r="D54" s="10" t="s">
        <v>81</v>
      </c>
      <c r="E54" s="11" t="s">
        <v>31</v>
      </c>
      <c r="F54" s="11" t="s">
        <v>20</v>
      </c>
      <c r="G54" s="11">
        <v>1</v>
      </c>
      <c r="H54" s="11">
        <v>8</v>
      </c>
      <c r="I54" s="11">
        <v>18</v>
      </c>
    </row>
    <row r="55" ht="25" customHeight="1" spans="1:9">
      <c r="A55" s="9">
        <v>80438697</v>
      </c>
      <c r="B55" s="10" t="s">
        <v>145</v>
      </c>
      <c r="C55" s="10" t="s">
        <v>136</v>
      </c>
      <c r="D55" s="10" t="s">
        <v>78</v>
      </c>
      <c r="E55" s="11" t="s">
        <v>15</v>
      </c>
      <c r="F55" s="11" t="s">
        <v>16</v>
      </c>
      <c r="G55" s="11">
        <v>1</v>
      </c>
      <c r="H55" s="11">
        <v>19</v>
      </c>
      <c r="I55" s="11">
        <v>16</v>
      </c>
    </row>
    <row r="56" ht="25" customHeight="1" spans="1:9">
      <c r="A56" s="12">
        <v>71248123</v>
      </c>
      <c r="B56" s="10" t="s">
        <v>146</v>
      </c>
      <c r="C56" s="10" t="s">
        <v>147</v>
      </c>
      <c r="D56" s="10" t="s">
        <v>148</v>
      </c>
      <c r="E56" s="11" t="s">
        <v>15</v>
      </c>
      <c r="F56" s="11" t="s">
        <v>16</v>
      </c>
      <c r="G56" s="11">
        <v>2</v>
      </c>
      <c r="H56" s="11">
        <v>12</v>
      </c>
      <c r="I56" s="11">
        <v>6</v>
      </c>
    </row>
    <row r="57" ht="25" customHeight="1" spans="1:9">
      <c r="A57" s="9">
        <v>84805676</v>
      </c>
      <c r="B57" s="10" t="s">
        <v>149</v>
      </c>
      <c r="C57" s="10" t="s">
        <v>150</v>
      </c>
      <c r="D57" s="10" t="s">
        <v>151</v>
      </c>
      <c r="E57" s="11" t="s">
        <v>31</v>
      </c>
      <c r="F57" s="11" t="s">
        <v>16</v>
      </c>
      <c r="G57" s="11">
        <v>2</v>
      </c>
      <c r="H57" s="11">
        <v>19</v>
      </c>
      <c r="I57" s="11">
        <v>8</v>
      </c>
    </row>
    <row r="58" ht="25" customHeight="1" spans="1:9">
      <c r="A58" s="12">
        <v>82144979</v>
      </c>
      <c r="B58" s="10" t="s">
        <v>152</v>
      </c>
      <c r="C58" s="10" t="s">
        <v>153</v>
      </c>
      <c r="D58" s="10" t="s">
        <v>154</v>
      </c>
      <c r="E58" s="11" t="s">
        <v>31</v>
      </c>
      <c r="F58" s="11" t="s">
        <v>20</v>
      </c>
      <c r="G58" s="11">
        <v>2</v>
      </c>
      <c r="H58" s="11">
        <v>14</v>
      </c>
      <c r="I58" s="11">
        <v>5</v>
      </c>
    </row>
    <row r="59" ht="25" customHeight="1" spans="1:9">
      <c r="A59" s="9">
        <v>83019959</v>
      </c>
      <c r="B59" s="10" t="s">
        <v>155</v>
      </c>
      <c r="C59" s="10" t="s">
        <v>156</v>
      </c>
      <c r="D59" s="10" t="s">
        <v>157</v>
      </c>
      <c r="E59" s="11" t="s">
        <v>15</v>
      </c>
      <c r="F59" s="11" t="s">
        <v>20</v>
      </c>
      <c r="G59" s="11">
        <v>1</v>
      </c>
      <c r="H59" s="11">
        <v>20</v>
      </c>
      <c r="I59" s="11">
        <v>10</v>
      </c>
    </row>
    <row r="60" ht="25" customHeight="1" spans="1:9">
      <c r="A60" s="12">
        <v>82706801</v>
      </c>
      <c r="B60" s="10" t="s">
        <v>158</v>
      </c>
      <c r="C60" s="10" t="s">
        <v>159</v>
      </c>
      <c r="D60" s="10" t="s">
        <v>90</v>
      </c>
      <c r="E60" s="11" t="s">
        <v>15</v>
      </c>
      <c r="F60" s="11" t="s">
        <v>20</v>
      </c>
      <c r="G60" s="11">
        <v>1</v>
      </c>
      <c r="H60" s="11">
        <v>19</v>
      </c>
      <c r="I60" s="11">
        <v>11</v>
      </c>
    </row>
    <row r="61" ht="25" customHeight="1" spans="1:9">
      <c r="A61" s="9">
        <v>85793605</v>
      </c>
      <c r="B61" s="10" t="s">
        <v>160</v>
      </c>
      <c r="C61" s="10" t="s">
        <v>161</v>
      </c>
      <c r="D61" s="10" t="s">
        <v>162</v>
      </c>
      <c r="E61" s="11" t="s">
        <v>15</v>
      </c>
      <c r="F61" s="11" t="s">
        <v>20</v>
      </c>
      <c r="G61" s="11">
        <v>3</v>
      </c>
      <c r="H61" s="11">
        <v>19</v>
      </c>
      <c r="I61" s="11">
        <v>13</v>
      </c>
    </row>
    <row r="62" ht="25" customHeight="1" spans="1:9">
      <c r="A62" s="12">
        <v>87466465</v>
      </c>
      <c r="B62" s="10" t="s">
        <v>163</v>
      </c>
      <c r="C62" s="10" t="s">
        <v>164</v>
      </c>
      <c r="D62" s="10" t="s">
        <v>165</v>
      </c>
      <c r="E62" s="11" t="s">
        <v>31</v>
      </c>
      <c r="F62" s="11" t="s">
        <v>27</v>
      </c>
      <c r="G62" s="11">
        <v>3</v>
      </c>
      <c r="H62" s="11">
        <v>20</v>
      </c>
      <c r="I62" s="11">
        <v>6</v>
      </c>
    </row>
    <row r="63" ht="25" customHeight="1" spans="1:9">
      <c r="A63" s="9">
        <v>83185483</v>
      </c>
      <c r="B63" s="10" t="s">
        <v>166</v>
      </c>
      <c r="C63" s="10" t="s">
        <v>167</v>
      </c>
      <c r="D63" s="10" t="s">
        <v>168</v>
      </c>
      <c r="E63" s="11" t="s">
        <v>31</v>
      </c>
      <c r="F63" s="11" t="s">
        <v>16</v>
      </c>
      <c r="G63" s="11">
        <v>2</v>
      </c>
      <c r="H63" s="11">
        <v>9</v>
      </c>
      <c r="I63" s="11">
        <v>13</v>
      </c>
    </row>
    <row r="64" ht="25" customHeight="1" spans="1:9">
      <c r="A64" s="12">
        <v>85138354</v>
      </c>
      <c r="B64" s="10" t="s">
        <v>131</v>
      </c>
      <c r="C64" s="10" t="s">
        <v>169</v>
      </c>
      <c r="D64" s="10" t="s">
        <v>78</v>
      </c>
      <c r="E64" s="11" t="s">
        <v>15</v>
      </c>
      <c r="F64" s="11" t="s">
        <v>27</v>
      </c>
      <c r="G64" s="11">
        <v>2</v>
      </c>
      <c r="H64" s="11">
        <v>15</v>
      </c>
      <c r="I64" s="11">
        <v>11</v>
      </c>
    </row>
    <row r="65" ht="25" customHeight="1" spans="1:9">
      <c r="A65" s="9">
        <v>82423558</v>
      </c>
      <c r="B65" s="10" t="s">
        <v>170</v>
      </c>
      <c r="C65" s="10" t="s">
        <v>171</v>
      </c>
      <c r="D65" s="10" t="s">
        <v>172</v>
      </c>
      <c r="E65" s="11" t="s">
        <v>15</v>
      </c>
      <c r="F65" s="11" t="s">
        <v>16</v>
      </c>
      <c r="G65" s="11">
        <v>2</v>
      </c>
      <c r="H65" s="11">
        <v>9</v>
      </c>
      <c r="I65" s="11">
        <v>5</v>
      </c>
    </row>
    <row r="66" ht="25" customHeight="1" spans="1:9">
      <c r="A66" s="12">
        <v>82468231</v>
      </c>
      <c r="B66" s="10" t="s">
        <v>173</v>
      </c>
      <c r="C66" s="10" t="s">
        <v>174</v>
      </c>
      <c r="D66" s="10" t="s">
        <v>175</v>
      </c>
      <c r="E66" s="11" t="s">
        <v>31</v>
      </c>
      <c r="F66" s="11" t="s">
        <v>20</v>
      </c>
      <c r="G66" s="11">
        <v>2</v>
      </c>
      <c r="H66" s="11">
        <v>19</v>
      </c>
      <c r="I66" s="11">
        <v>10</v>
      </c>
    </row>
    <row r="67" ht="25" customHeight="1" spans="1:9">
      <c r="A67" s="9">
        <v>82848544</v>
      </c>
      <c r="B67" s="10" t="s">
        <v>176</v>
      </c>
      <c r="C67" s="10" t="s">
        <v>177</v>
      </c>
      <c r="D67" s="10" t="s">
        <v>178</v>
      </c>
      <c r="E67" s="11" t="s">
        <v>15</v>
      </c>
      <c r="F67" s="11" t="s">
        <v>20</v>
      </c>
      <c r="G67" s="11">
        <v>1</v>
      </c>
      <c r="H67" s="11">
        <v>19</v>
      </c>
      <c r="I67" s="11">
        <v>15</v>
      </c>
    </row>
    <row r="68" ht="25" customHeight="1" spans="1:9">
      <c r="A68" s="12">
        <v>81259965</v>
      </c>
      <c r="B68" s="10" t="s">
        <v>179</v>
      </c>
      <c r="C68" s="10" t="s">
        <v>136</v>
      </c>
      <c r="D68" s="10" t="s">
        <v>180</v>
      </c>
      <c r="E68" s="11" t="s">
        <v>15</v>
      </c>
      <c r="F68" s="11" t="s">
        <v>16</v>
      </c>
      <c r="G68" s="11">
        <v>2</v>
      </c>
      <c r="H68" s="11">
        <v>19</v>
      </c>
      <c r="I68" s="11">
        <v>20</v>
      </c>
    </row>
    <row r="69" ht="25" customHeight="1" spans="1:9">
      <c r="A69" s="9">
        <v>82200581</v>
      </c>
      <c r="B69" s="10" t="s">
        <v>181</v>
      </c>
      <c r="C69" s="10" t="s">
        <v>182</v>
      </c>
      <c r="D69" s="10" t="s">
        <v>183</v>
      </c>
      <c r="E69" s="11" t="s">
        <v>15</v>
      </c>
      <c r="F69" s="11" t="s">
        <v>20</v>
      </c>
      <c r="G69" s="11">
        <v>3</v>
      </c>
      <c r="H69" s="11">
        <v>17</v>
      </c>
      <c r="I69" s="11">
        <v>20</v>
      </c>
    </row>
    <row r="70" ht="25" customHeight="1" spans="1:9">
      <c r="A70" s="12">
        <v>82499752</v>
      </c>
      <c r="B70" s="10" t="s">
        <v>184</v>
      </c>
      <c r="C70" s="10" t="s">
        <v>18</v>
      </c>
      <c r="D70" s="10" t="s">
        <v>185</v>
      </c>
      <c r="E70" s="11" t="s">
        <v>15</v>
      </c>
      <c r="F70" s="11" t="s">
        <v>27</v>
      </c>
      <c r="G70" s="11">
        <v>3</v>
      </c>
      <c r="H70" s="11">
        <v>5</v>
      </c>
      <c r="I70" s="11">
        <v>19</v>
      </c>
    </row>
    <row r="71" ht="25" customHeight="1" spans="1:9">
      <c r="A71" s="9">
        <v>81136873</v>
      </c>
      <c r="B71" s="10" t="s">
        <v>186</v>
      </c>
      <c r="C71" s="10" t="s">
        <v>22</v>
      </c>
      <c r="D71" s="10" t="s">
        <v>187</v>
      </c>
      <c r="E71" s="11" t="s">
        <v>15</v>
      </c>
      <c r="F71" s="11" t="s">
        <v>16</v>
      </c>
      <c r="G71" s="11">
        <v>3</v>
      </c>
      <c r="H71" s="11">
        <v>11</v>
      </c>
      <c r="I71" s="11">
        <v>16</v>
      </c>
    </row>
    <row r="72" ht="25" customHeight="1" spans="1:9">
      <c r="A72" s="12">
        <v>85618088</v>
      </c>
      <c r="B72" s="10" t="s">
        <v>61</v>
      </c>
      <c r="C72" s="10" t="s">
        <v>188</v>
      </c>
      <c r="D72" s="10" t="s">
        <v>189</v>
      </c>
      <c r="E72" s="11" t="s">
        <v>15</v>
      </c>
      <c r="F72" s="11" t="s">
        <v>16</v>
      </c>
      <c r="G72" s="11">
        <v>3</v>
      </c>
      <c r="H72" s="11">
        <v>10</v>
      </c>
      <c r="I72" s="11">
        <v>14</v>
      </c>
    </row>
    <row r="73" ht="25" customHeight="1" spans="1:9">
      <c r="A73" s="9">
        <v>83232691</v>
      </c>
      <c r="B73" s="10" t="s">
        <v>190</v>
      </c>
      <c r="C73" s="10" t="s">
        <v>191</v>
      </c>
      <c r="D73" s="10" t="s">
        <v>67</v>
      </c>
      <c r="E73" s="11" t="s">
        <v>15</v>
      </c>
      <c r="F73" s="11" t="s">
        <v>16</v>
      </c>
      <c r="G73" s="11">
        <v>1</v>
      </c>
      <c r="H73" s="11">
        <v>19</v>
      </c>
      <c r="I73" s="11">
        <v>19</v>
      </c>
    </row>
    <row r="74" ht="25" customHeight="1" spans="1:9">
      <c r="A74" s="12">
        <v>86534612</v>
      </c>
      <c r="B74" s="10" t="s">
        <v>192</v>
      </c>
      <c r="C74" s="10" t="s">
        <v>193</v>
      </c>
      <c r="D74" s="10" t="s">
        <v>194</v>
      </c>
      <c r="E74" s="11" t="s">
        <v>31</v>
      </c>
      <c r="F74" s="11" t="s">
        <v>27</v>
      </c>
      <c r="G74" s="11">
        <v>3</v>
      </c>
      <c r="H74" s="11">
        <v>9</v>
      </c>
      <c r="I74" s="11">
        <v>12</v>
      </c>
    </row>
    <row r="75" ht="25" customHeight="1" spans="1:9">
      <c r="A75" s="13">
        <v>82251611</v>
      </c>
      <c r="B75" s="14" t="s">
        <v>195</v>
      </c>
      <c r="C75" s="14" t="s">
        <v>196</v>
      </c>
      <c r="D75" s="14" t="s">
        <v>180</v>
      </c>
      <c r="E75" s="15" t="s">
        <v>15</v>
      </c>
      <c r="F75" s="15" t="s">
        <v>27</v>
      </c>
      <c r="G75" s="15">
        <v>3</v>
      </c>
      <c r="H75" s="15">
        <v>12</v>
      </c>
      <c r="I75" s="15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 2</vt:lpstr>
      <vt:lpstr>Base2b</vt:lpstr>
      <vt:lpstr>Base2c</vt:lpstr>
      <vt:lpstr>Asistencia 2</vt:lpstr>
      <vt:lpstr>Base 1b</vt:lpstr>
      <vt:lpstr>Base3</vt:lpstr>
      <vt:lpstr>Base4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2024-05-03T01:14:00Z</dcterms:created>
  <dcterms:modified xsi:type="dcterms:W3CDTF">2024-05-17T05:18:15Z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BE9306939ACD4ABFBE2C95854B71AD74_12</vt:lpwstr>
  </property>
  <property fmtid="{D5CDD505-2E9C-101B-9397-08002B2CF9AE}" pid="3" name="KSOProductBuildVer">
    <vt:lpwstr>2058-12.2.0.16909</vt:lpwstr>
  </property>
</Properties>
</file>