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795" firstSheet="2"/>
  </bookViews>
  <sheets>
    <sheet name="Asistencia 2" sheetId="6" r:id="rId1"/>
    <sheet name="Base3a" sheetId="12" r:id="rId2"/>
    <sheet name="Base3b" sheetId="14" r:id="rId3"/>
    <sheet name="Base3c" sheetId="15" r:id="rId4"/>
    <sheet name="Busqueda" sheetId="16" r:id="rId5"/>
    <sheet name="Base3d" sheetId="10" r:id="rId6"/>
  </sheets>
  <definedNames>
    <definedName name="Departamentos">#REF!</definedName>
    <definedName name="ID_estudiante">Base3c!$A$7:$A$76</definedName>
    <definedName name="Apellido_paterno">Base3c!$B$7:$B$76</definedName>
    <definedName name="Apellido_materno">Base3c!$C$7:$C$76</definedName>
    <definedName name="Nombre">Base3c!$D$7:$D$76</definedName>
    <definedName name="Género">Base3c!$E$7:$E$76</definedName>
    <definedName name="Carrera">Base3c!$F$7:$F$76</definedName>
    <definedName name="Grupo">Base3c!$G$7:$G$76</definedName>
    <definedName name="EP">Base3c!$H$7:$H$76</definedName>
    <definedName name="EF">Base3c!$I$7:$I$76</definedName>
    <definedName name="Asistencia">Base3c!$J$7:$J$76</definedName>
    <definedName name="NF">Base3c!$K$7:$K$76</definedName>
    <definedName name="Departamento">#REF!</definedName>
    <definedName name="A2008_">#REF!</definedName>
    <definedName name="A2010_">#REF!</definedName>
    <definedName name="A2011_">#REF!</definedName>
    <definedName name="A2012_">#REF!</definedName>
    <definedName name="A2013_">#REF!</definedName>
    <definedName name="A2014_">#REF!</definedName>
    <definedName name="A2015_">#REF!</definedName>
    <definedName name="A2016_">#REF!</definedName>
    <definedName name="A2017_">#REF!</definedName>
    <definedName name="A2018_">#REF!</definedName>
    <definedName name="A2019_">#REF!</definedName>
    <definedName name="A2020_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<sst xmlns="http://schemas.openxmlformats.org/spreadsheetml/2006/main" count="1748" uniqueCount="257">
  <si>
    <t xml:space="preserve">Horario: Martes y jueves </t>
  </si>
  <si>
    <t>Fecha de inicio: 14/05/2024</t>
  </si>
  <si>
    <t>Alumnos</t>
  </si>
  <si>
    <t>Asistencia (%)</t>
  </si>
  <si>
    <t>ID estudiante</t>
  </si>
  <si>
    <t>Apellido paterno</t>
  </si>
  <si>
    <t>Apellido materno</t>
  </si>
  <si>
    <t>Nombre</t>
  </si>
  <si>
    <t>Toledo</t>
  </si>
  <si>
    <t>Millones</t>
  </si>
  <si>
    <t>Javier</t>
  </si>
  <si>
    <t>Rosas</t>
  </si>
  <si>
    <t>Gonzales</t>
  </si>
  <si>
    <t>Gabriel</t>
  </si>
  <si>
    <t>Munive</t>
  </si>
  <si>
    <t>Mendoza</t>
  </si>
  <si>
    <t>Miguel</t>
  </si>
  <si>
    <t>Mancilla</t>
  </si>
  <si>
    <t>Egoavil</t>
  </si>
  <si>
    <t>Ricardo</t>
  </si>
  <si>
    <t>Tamariz</t>
  </si>
  <si>
    <t>Valenzuela</t>
  </si>
  <si>
    <t>Estefania</t>
  </si>
  <si>
    <t>Lopez</t>
  </si>
  <si>
    <t>Dominguez</t>
  </si>
  <si>
    <t>Nicolas</t>
  </si>
  <si>
    <t>Carranza</t>
  </si>
  <si>
    <t>Granda</t>
  </si>
  <si>
    <t>Arantxa</t>
  </si>
  <si>
    <t>Puma</t>
  </si>
  <si>
    <t>Gamboa</t>
  </si>
  <si>
    <t>Gabriela</t>
  </si>
  <si>
    <t>Tito</t>
  </si>
  <si>
    <t>Alamo</t>
  </si>
  <si>
    <t>Nicolle</t>
  </si>
  <si>
    <t>De Moura</t>
  </si>
  <si>
    <t>Torres</t>
  </si>
  <si>
    <t>Pierina</t>
  </si>
  <si>
    <t>Paricanaza</t>
  </si>
  <si>
    <t>Silva</t>
  </si>
  <si>
    <t>Atilio</t>
  </si>
  <si>
    <t>Borda</t>
  </si>
  <si>
    <t>Castillo</t>
  </si>
  <si>
    <t>Anthony</t>
  </si>
  <si>
    <t>Huaman</t>
  </si>
  <si>
    <t>Inafuku</t>
  </si>
  <si>
    <t>Alberto</t>
  </si>
  <si>
    <t>Palomino</t>
  </si>
  <si>
    <t>Kameya</t>
  </si>
  <si>
    <t>Carpio</t>
  </si>
  <si>
    <t>Alejandro</t>
  </si>
  <si>
    <t>Rubiños</t>
  </si>
  <si>
    <t>Diaz</t>
  </si>
  <si>
    <t>Alejandra</t>
  </si>
  <si>
    <t>Bravo</t>
  </si>
  <si>
    <t>Yazmin</t>
  </si>
  <si>
    <t>Cuba</t>
  </si>
  <si>
    <t>Monterola</t>
  </si>
  <si>
    <t>Andre</t>
  </si>
  <si>
    <t>Loza</t>
  </si>
  <si>
    <t>Barrios</t>
  </si>
  <si>
    <t>Kimberly</t>
  </si>
  <si>
    <t>Zuñiga</t>
  </si>
  <si>
    <t>Priscila</t>
  </si>
  <si>
    <t>Casasola</t>
  </si>
  <si>
    <t>Valeria</t>
  </si>
  <si>
    <t>Edu</t>
  </si>
  <si>
    <t>Capa</t>
  </si>
  <si>
    <t>Mosquera</t>
  </si>
  <si>
    <t>Sebastian</t>
  </si>
  <si>
    <t>Puipulivia</t>
  </si>
  <si>
    <t>Dalens</t>
  </si>
  <si>
    <t>Fernanda</t>
  </si>
  <si>
    <t>Herrera Del</t>
  </si>
  <si>
    <t>Egusquiza</t>
  </si>
  <si>
    <t>Julio</t>
  </si>
  <si>
    <t>Chavez</t>
  </si>
  <si>
    <t>Calua</t>
  </si>
  <si>
    <t>Alonso</t>
  </si>
  <si>
    <t>Ecos</t>
  </si>
  <si>
    <t>Elguera</t>
  </si>
  <si>
    <t>Aaron</t>
  </si>
  <si>
    <t>Valer</t>
  </si>
  <si>
    <t>Huaranga</t>
  </si>
  <si>
    <t>Alexandra</t>
  </si>
  <si>
    <t>Carrascal</t>
  </si>
  <si>
    <t>Caceres</t>
  </si>
  <si>
    <t>Rousse</t>
  </si>
  <si>
    <t>Licota</t>
  </si>
  <si>
    <t>Carrillo</t>
  </si>
  <si>
    <t>Arturo</t>
  </si>
  <si>
    <t>Ayala</t>
  </si>
  <si>
    <t>Cavero</t>
  </si>
  <si>
    <t>David</t>
  </si>
  <si>
    <t>Alvarado</t>
  </si>
  <si>
    <t>Dayana</t>
  </si>
  <si>
    <t>Vilcapoma</t>
  </si>
  <si>
    <t>Manrique</t>
  </si>
  <si>
    <t>Camila</t>
  </si>
  <si>
    <t>Culque</t>
  </si>
  <si>
    <t>Pierre</t>
  </si>
  <si>
    <t>Viviano</t>
  </si>
  <si>
    <t>Zarate</t>
  </si>
  <si>
    <t>Uriel</t>
  </si>
  <si>
    <t>Pino</t>
  </si>
  <si>
    <t>Aponte</t>
  </si>
  <si>
    <t>Natalia</t>
  </si>
  <si>
    <t>Navarro</t>
  </si>
  <si>
    <t>Blas</t>
  </si>
  <si>
    <t>Muñoz</t>
  </si>
  <si>
    <t>Grandez</t>
  </si>
  <si>
    <t>Anahi</t>
  </si>
  <si>
    <t>Britez</t>
  </si>
  <si>
    <t>Margory</t>
  </si>
  <si>
    <t>Zavaleta</t>
  </si>
  <si>
    <t>Chambilla</t>
  </si>
  <si>
    <t>Jesus</t>
  </si>
  <si>
    <t>Sotelo</t>
  </si>
  <si>
    <t>Mamani</t>
  </si>
  <si>
    <t>Belen</t>
  </si>
  <si>
    <t>Ñaña</t>
  </si>
  <si>
    <t>Fiorella</t>
  </si>
  <si>
    <t>Sanchez</t>
  </si>
  <si>
    <t>Salvatierra</t>
  </si>
  <si>
    <t>Anel</t>
  </si>
  <si>
    <t>Gutierrez</t>
  </si>
  <si>
    <t>Ramos</t>
  </si>
  <si>
    <t>Quispe</t>
  </si>
  <si>
    <t>Eduardo</t>
  </si>
  <si>
    <t>Soto</t>
  </si>
  <si>
    <t>Davalos</t>
  </si>
  <si>
    <t>Daniela</t>
  </si>
  <si>
    <t>Otoya</t>
  </si>
  <si>
    <t>Perez</t>
  </si>
  <si>
    <t>Huarancca</t>
  </si>
  <si>
    <t>Rosales</t>
  </si>
  <si>
    <t>Alvarez</t>
  </si>
  <si>
    <t>Armoa</t>
  </si>
  <si>
    <t>Ocaña</t>
  </si>
  <si>
    <t>Andres</t>
  </si>
  <si>
    <t>Olazabal</t>
  </si>
  <si>
    <t>Luyo</t>
  </si>
  <si>
    <t>Celina</t>
  </si>
  <si>
    <t>Yapuchura</t>
  </si>
  <si>
    <t>Ramirez</t>
  </si>
  <si>
    <t>Rossana</t>
  </si>
  <si>
    <t>Vega</t>
  </si>
  <si>
    <t>Huapaya</t>
  </si>
  <si>
    <t>Francisco</t>
  </si>
  <si>
    <t>Rodriguez</t>
  </si>
  <si>
    <t>Ojeda</t>
  </si>
  <si>
    <t>Flores</t>
  </si>
  <si>
    <t>Cabrera</t>
  </si>
  <si>
    <t>Alcides</t>
  </si>
  <si>
    <t>Taipe</t>
  </si>
  <si>
    <t>Aguilar</t>
  </si>
  <si>
    <t>Lucia</t>
  </si>
  <si>
    <t>Rubio</t>
  </si>
  <si>
    <t>Alva</t>
  </si>
  <si>
    <t>Milagros</t>
  </si>
  <si>
    <t>Pichilingue</t>
  </si>
  <si>
    <t>Balboa</t>
  </si>
  <si>
    <t>Cortijo</t>
  </si>
  <si>
    <t>Fernando</t>
  </si>
  <si>
    <t>Chuquiyure</t>
  </si>
  <si>
    <t>Villena</t>
  </si>
  <si>
    <t>Julia</t>
  </si>
  <si>
    <t>Eulogio</t>
  </si>
  <si>
    <t>Alfaro</t>
  </si>
  <si>
    <t>Mauricio</t>
  </si>
  <si>
    <t>Espinoza</t>
  </si>
  <si>
    <t>Alexis</t>
  </si>
  <si>
    <t>Simeon</t>
  </si>
  <si>
    <t>Callañaupa</t>
  </si>
  <si>
    <t>Enrique</t>
  </si>
  <si>
    <t>Vasquez</t>
  </si>
  <si>
    <t>Moises</t>
  </si>
  <si>
    <t>Avendaño</t>
  </si>
  <si>
    <t>Fabrizio</t>
  </si>
  <si>
    <t>Arellano</t>
  </si>
  <si>
    <t>Elias</t>
  </si>
  <si>
    <t>Arismendiz</t>
  </si>
  <si>
    <t>Cornejo</t>
  </si>
  <si>
    <t>Tarazona</t>
  </si>
  <si>
    <t>Contreras</t>
  </si>
  <si>
    <t>Rosa</t>
  </si>
  <si>
    <t>Marcavillaca</t>
  </si>
  <si>
    <t>Velasquez</t>
  </si>
  <si>
    <t>De acuerdo a la modalidad del curso, la nota final (NF) del curso se determinará de la siguiente manera:</t>
  </si>
  <si>
    <t>NF = (EF * 0.6) + (EP * 0.4)</t>
  </si>
  <si>
    <t>Si un alumno tiene un porcentaje asistencia menor al 80 % no tendra nota final</t>
  </si>
  <si>
    <t>Carrera</t>
  </si>
  <si>
    <t>Grupo</t>
  </si>
  <si>
    <t>EP</t>
  </si>
  <si>
    <t>EF</t>
  </si>
  <si>
    <t>Asistencia</t>
  </si>
  <si>
    <t>NF</t>
  </si>
  <si>
    <t>BDCONTAR</t>
  </si>
  <si>
    <t>BDCONTARA</t>
  </si>
  <si>
    <t>Género</t>
  </si>
  <si>
    <t>Masculino</t>
  </si>
  <si>
    <t>Química</t>
  </si>
  <si>
    <t>Nutrición</t>
  </si>
  <si>
    <t>Biología</t>
  </si>
  <si>
    <t>Femenino</t>
  </si>
  <si>
    <t xml:space="preserve">Base de datos: Casos de COVID-19 en el Perú, 2020 </t>
  </si>
  <si>
    <t>Departamento</t>
  </si>
  <si>
    <t>Grupo de Edad</t>
  </si>
  <si>
    <t>BDSUMA</t>
  </si>
  <si>
    <t>BDPROMEDIO</t>
  </si>
  <si>
    <t>BDMIN</t>
  </si>
  <si>
    <t>BDMAX</t>
  </si>
  <si>
    <t>Casos</t>
  </si>
  <si>
    <t>Amazonas</t>
  </si>
  <si>
    <t>0-9 años</t>
  </si>
  <si>
    <t>10-19 años</t>
  </si>
  <si>
    <t>20-29 años</t>
  </si>
  <si>
    <t>30-39 años</t>
  </si>
  <si>
    <t>40-49 años</t>
  </si>
  <si>
    <t>50-59 años</t>
  </si>
  <si>
    <t>60-69 años</t>
  </si>
  <si>
    <t>70+ años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</si>
  <si>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</si>
  <si>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</si>
  <si>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</si>
  <si>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</si>
  <si>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</si>
  <si>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</si>
  <si>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</si>
  <si>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</si>
  <si>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</si>
  <si>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</si>
  <si>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</si>
  <si>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</si>
  <si>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</si>
  <si>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</si>
  <si>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</si>
  <si>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</si>
  <si>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</si>
  <si>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</si>
  <si>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</si>
  <si>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</si>
  <si>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</si>
  <si>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</si>
  <si>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</si>
  <si>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</si>
  <si>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Si un alumno tiene un porcentaje asistencia menor al 80 % sera desaprobado</t>
  </si>
  <si>
    <t>Función BDEXTRAER</t>
  </si>
  <si>
    <t>Mostrar información según el código seleccionado en la lista desplegable</t>
  </si>
  <si>
    <t xml:space="preserve"> Se define anemia en varones adultos como Hemoglobina menor de 13 g/dL y en mujeres adultas no gestantes premenopáusicas como Hemoglobina &lt; 12 g/dL.</t>
  </si>
  <si>
    <t>Colesterol</t>
  </si>
  <si>
    <t>Glucosa</t>
  </si>
  <si>
    <t>Hemoglobina</t>
  </si>
  <si>
    <t>Anemia</t>
  </si>
  <si>
    <t>Apellido P.</t>
  </si>
  <si>
    <t>Apellido M.</t>
  </si>
  <si>
    <t>Hb (g/dL)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</si>
</sst>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_ "/>
    <numFmt numFmtId="179" formatCode="dd/mm/yy"/>
    <numFmt numFmtId="180" formatCode="[$-C0A]dddd\,d\ &quot;de&quot;\ mmmm\ &quot;de&quot;\ yyyy;@"/>
  </numFmts>
  <fonts count="30">
    <font>
      <sz val="11"/>
      <color theme="1"/>
      <name val="Calibri"/>
      <charset val="134"/>
      <scheme val="minor"/>
    </font>
    <font>
      <sz val="11"/>
      <color rgb="FF093DD0"/>
      <name val="Calibri"/>
      <charset val="134"/>
      <scheme val="minor"/>
    </font>
    <font>
      <sz val="12"/>
      <color rgb="FF093DD0"/>
      <name val="Arial"/>
      <charset val="134"/>
    </font>
    <font>
      <b/>
      <sz val="12"/>
      <color theme="6" tint="-0.499984740745262"/>
      <name val="Arial"/>
      <charset val="134"/>
    </font>
    <font>
      <sz val="12"/>
      <color theme="1"/>
      <name val="Arial"/>
      <charset val="134"/>
    </font>
    <font>
      <sz val="12"/>
      <color theme="6" tint="-0.499984740745262"/>
      <name val="Arial"/>
      <charset val="134"/>
    </font>
    <font>
      <sz val="18"/>
      <color theme="0"/>
      <name val="Arial"/>
      <charset val="134"/>
    </font>
    <font>
      <sz val="12"/>
      <color rgb="FFFF0000"/>
      <name val="Arial"/>
      <charset val="134"/>
    </font>
    <font>
      <sz val="11"/>
      <color rgb="FFFF0000"/>
      <name val="Calibri"/>
      <charset val="134"/>
      <scheme val="minor"/>
    </font>
    <font>
      <sz val="12"/>
      <color rgb="FF000000"/>
      <name val="Arial"/>
      <charset val="134"/>
    </font>
    <font>
      <sz val="18"/>
      <color theme="1"/>
      <name val="Arial"/>
      <charset val="134"/>
    </font>
    <font>
      <b/>
      <sz val="14"/>
      <color theme="1"/>
      <name val="Arial"/>
      <charset val="134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8"/>
        <bgColor theme="6" tint="0.799981688894314"/>
      </patternFill>
    </fill>
    <fill>
      <patternFill patternType="solid">
        <fgColor rgb="FFFFFE8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6"/>
      </top>
      <bottom style="medium">
        <color theme="6"/>
      </bottom>
      <diagonal/>
    </border>
    <border>
      <left/>
      <right/>
      <top style="medium">
        <color theme="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6"/>
      </left>
      <right style="thin">
        <color theme="6" tint="0.399975585192419"/>
      </right>
      <top style="medium">
        <color theme="6"/>
      </top>
      <bottom style="thin">
        <color theme="6" tint="0.399975585192419"/>
      </bottom>
      <diagonal/>
    </border>
    <border>
      <left/>
      <right/>
      <top/>
      <bottom style="thin">
        <color theme="6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n">
        <color theme="4" tint="-0.25"/>
      </left>
      <right style="thin">
        <color theme="4" tint="-0.25"/>
      </right>
      <top style="thin">
        <color theme="4" tint="-0.25"/>
      </top>
      <bottom style="thin">
        <color theme="4" tint="-0.25"/>
      </bottom>
      <diagonal/>
    </border>
    <border>
      <left style="thin">
        <color theme="4" tint="-0.2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/>
      </bottom>
      <diagonal/>
    </border>
    <border>
      <left style="thin">
        <color auto="1"/>
      </left>
      <right style="thin">
        <color auto="1"/>
      </right>
      <top style="thin">
        <color theme="6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18" applyNumberFormat="0" applyFon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9" applyNumberFormat="0" applyFill="0" applyAlignment="0" applyProtection="0"/>
    <xf numFmtId="0" fontId="18" fillId="0" borderId="20" applyNumberFormat="0" applyFill="0" applyAlignment="0" applyProtection="0"/>
    <xf numFmtId="0" fontId="19" fillId="0" borderId="21" applyNumberFormat="0" applyFill="0" applyAlignment="0" applyProtection="0"/>
    <xf numFmtId="0" fontId="19" fillId="0" borderId="0" applyNumberFormat="0" applyFill="0" applyBorder="0" applyAlignment="0" applyProtection="0"/>
    <xf numFmtId="0" fontId="20" fillId="12" borderId="22" applyNumberFormat="0" applyAlignment="0" applyProtection="0"/>
    <xf numFmtId="0" fontId="21" fillId="13" borderId="23" applyNumberFormat="0" applyAlignment="0" applyProtection="0"/>
    <xf numFmtId="0" fontId="22" fillId="13" borderId="22" applyNumberFormat="0" applyAlignment="0" applyProtection="0"/>
    <xf numFmtId="0" fontId="23" fillId="14" borderId="24" applyNumberFormat="0" applyAlignment="0" applyProtection="0"/>
    <xf numFmtId="0" fontId="24" fillId="0" borderId="25" applyNumberFormat="0" applyFill="0" applyAlignment="0" applyProtection="0"/>
    <xf numFmtId="0" fontId="25" fillId="0" borderId="26" applyNumberFormat="0" applyFill="0" applyAlignment="0" applyProtection="0"/>
    <xf numFmtId="0" fontId="26" fillId="15" borderId="0" applyNumberFormat="0" applyBorder="0" applyAlignment="0" applyProtection="0"/>
    <xf numFmtId="0" fontId="27" fillId="16" borderId="0" applyNumberFormat="0" applyBorder="0" applyAlignment="0" applyProtection="0"/>
    <xf numFmtId="0" fontId="28" fillId="17" borderId="0" applyNumberFormat="0" applyBorder="0" applyAlignment="0" applyProtection="0"/>
    <xf numFmtId="0" fontId="29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0" fillId="35" borderId="0" applyNumberFormat="0" applyBorder="0" applyAlignment="0" applyProtection="0"/>
    <xf numFmtId="0" fontId="0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38" borderId="0" applyNumberFormat="0" applyBorder="0" applyAlignment="0" applyProtection="0"/>
    <xf numFmtId="0" fontId="0" fillId="39" borderId="0" applyNumberFormat="0" applyBorder="0" applyAlignment="0" applyProtection="0"/>
    <xf numFmtId="0" fontId="0" fillId="40" borderId="0" applyNumberFormat="0" applyBorder="0" applyAlignment="0" applyProtection="0"/>
    <xf numFmtId="0" fontId="29" fillId="41" borderId="0" applyNumberFormat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8" fontId="4" fillId="0" borderId="3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6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right" vertical="center" wrapText="1"/>
    </xf>
    <xf numFmtId="0" fontId="3" fillId="3" borderId="3" xfId="0" applyNumberFormat="1" applyFont="1" applyFill="1" applyBorder="1" applyAlignment="1">
      <alignment horizontal="right" vertical="center"/>
    </xf>
    <xf numFmtId="9" fontId="4" fillId="0" borderId="3" xfId="3" applyFont="1" applyBorder="1" applyAlignment="1">
      <alignment horizontal="center" vertical="center"/>
    </xf>
    <xf numFmtId="0" fontId="0" fillId="0" borderId="0" xfId="0" applyFill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 applyProtection="1">
      <alignment vertical="center"/>
    </xf>
    <xf numFmtId="0" fontId="5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9" fontId="5" fillId="0" borderId="0" xfId="3" applyFont="1" applyFill="1" applyAlignment="1" applyProtection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0" fillId="0" borderId="15" xfId="0" applyBorder="1"/>
    <xf numFmtId="0" fontId="3" fillId="7" borderId="3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5" fillId="9" borderId="3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1" fillId="7" borderId="16" xfId="0" applyFont="1" applyFill="1" applyBorder="1" applyAlignment="1">
      <alignment horizontal="center" vertical="center"/>
    </xf>
    <xf numFmtId="179" fontId="12" fillId="3" borderId="3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80" fontId="12" fillId="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10" borderId="3" xfId="0" applyFont="1" applyFill="1" applyBorder="1" applyAlignment="1">
      <alignment horizontal="center" vertical="center" wrapText="1"/>
    </xf>
    <xf numFmtId="9" fontId="12" fillId="0" borderId="0" xfId="3" applyFont="1" applyAlignment="1">
      <alignment horizontal="center"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30">
    <dxf>
      <numFmt numFmtId="0" formatCode="General"/>
    </dxf>
    <dxf>
      <font>
        <name val="Arial"/>
        <scheme val="none"/>
        <sz val="12"/>
      </font>
      <numFmt numFmtId="0" formatCode="General"/>
      <alignment horizontal="center" vertical="center"/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  <alignment horizontal="center" vertical="center"/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  <alignment horizontal="center" vertical="center"/>
    </dxf>
    <dxf>
      <font>
        <name val="Arial"/>
        <scheme val="none"/>
        <sz val="12"/>
      </font>
      <alignment horizontal="center" vertical="center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sz val="12"/>
      </font>
      <alignment horizontal="center" vertical="center"/>
    </dxf>
    <dxf>
      <font>
        <name val="Arial"/>
        <scheme val="none"/>
        <sz val="12"/>
      </font>
      <alignment horizontal="center" vertical="center"/>
    </dxf>
    <dxf>
      <numFmt numFmtId="178" formatCode="0.0_ "/>
      <alignment horizontal="center"/>
    </dxf>
    <dxf>
      <font>
        <name val="Arial"/>
        <scheme val="none"/>
        <sz val="12"/>
      </font>
      <numFmt numFmtId="0" formatCode="General"/>
      <alignment horizontal="center" vertical="center"/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6" tint="-0.249977111117893"/>
      </font>
    </dxf>
    <dxf>
      <font>
        <b val="1"/>
        <color theme="6" tint="-0.249977111117893"/>
      </font>
    </dxf>
    <dxf>
      <font>
        <b val="1"/>
        <color theme="6" tint="-0.249977111117893"/>
      </font>
      <border>
        <top style="thin">
          <color theme="6"/>
        </top>
      </border>
    </dxf>
    <dxf>
      <font>
        <b val="1"/>
        <color theme="6" tint="-0.499984740745262"/>
      </font>
      <border>
        <top style="thin">
          <color theme="6"/>
        </top>
        <bottom style="medium">
          <color theme="6"/>
        </bottom>
      </border>
    </dxf>
    <dxf>
      <font>
        <color theme="6" tint="-0.499984740745262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2" defaultTableStyle="TableStyleMedium2" defaultPivotStyle="PivotStyleLight16">
    <tableStyle name="TableStylePreset1_Accent3" pivot="0" count="7" xr9:uid="{400372B8-8B95-4587-9E7D-C9E2D9ECF3F9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TableStylePreset2_Accent3" pivot="0" count="7" xr9:uid="{D0195D7C-539C-47D7-8DB9-EB11E75DCF31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</tableStyles>
  <colors>
    <mruColors>
      <color rgb="00DDEBF7"/>
      <color rgb="00FFFE83"/>
      <color rgb="00FF8181"/>
      <color rgb="00093D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6" name="Tabla6" displayName="Tabla6" ref="A11:K81" totalsRowShown="0">
  <autoFilter ref="A11:K81"/>
  <tableColumns count="11">
    <tableColumn id="1" name="ID estudiante"/>
    <tableColumn id="2" name="Apellido paterno"/>
    <tableColumn id="3" name="Apellido materno"/>
    <tableColumn id="4" name="Nombre"/>
    <tableColumn id="5" name="Género"/>
    <tableColumn id="6" name="Carrera"/>
    <tableColumn id="7" name="Grupo"/>
    <tableColumn id="8" name="EP"/>
    <tableColumn id="9" name="EF"/>
    <tableColumn id="11" name="Asistencia" dataDxfId="0">
      <calculatedColumnFormula>'Asistencia 2'!O6</calculatedColumnFormula>
    </tableColumn>
    <tableColumn id="10" name="NF" dataDxfId="1">
      <calculatedColumnFormula>IF(J12&gt;=0.8,(H12*0.4)+(I12*0.6),"")</calculatedColumnFormula>
    </tableColumn>
  </tableColumns>
  <tableStyleInfo name="TableStylePreset1_Accent3" showFirstColumn="0" showLastColumn="0" showRowStripes="1" showColumnStripes="0"/>
</table>
</file>

<file path=xl/tables/table2.xml><?xml version="1.0" encoding="utf-8"?>
<table xmlns="http://schemas.openxmlformats.org/spreadsheetml/2006/main" id="8" name="Tabla8" displayName="Tabla8" ref="A8:C208" totalsRowShown="0">
  <autoFilter ref="A8:C208"/>
  <tableColumns count="3">
    <tableColumn id="1" name="Departamento" dataDxfId="2"/>
    <tableColumn id="2" name="Grupo de Edad" dataDxfId="3"/>
    <tableColumn id="3" name="Casos" dataDxfId="4"/>
  </tableColumns>
  <tableStyleInfo name="TableStylePreset1_Accent3" showFirstColumn="0" showLastColumn="0" showRowStripes="1" showColumnStripes="0"/>
</table>
</file>

<file path=xl/tables/table3.xml><?xml version="1.0" encoding="utf-8"?>
<table xmlns="http://schemas.openxmlformats.org/spreadsheetml/2006/main" id="11" name="Tabla6_12" displayName="Tabla6_12" ref="A6:K76" totalsRowShown="0">
  <autoFilter ref="A6:K76"/>
  <tableColumns count="11">
    <tableColumn id="1" name="ID estudiante"/>
    <tableColumn id="2" name="Apellido paterno"/>
    <tableColumn id="3" name="Apellido materno"/>
    <tableColumn id="4" name="Nombre"/>
    <tableColumn id="5" name="Género"/>
    <tableColumn id="6" name="Carrera"/>
    <tableColumn id="7" name="Grupo"/>
    <tableColumn id="8" name="EP"/>
    <tableColumn id="9" name="EF"/>
    <tableColumn id="10" name="Asistencia">
      <calculatedColumnFormula>'Asistencia 2'!O6</calculatedColumnFormula>
    </tableColumn>
    <tableColumn id="11" name="NF" dataDxfId="5">
      <calculatedColumnFormula>IF(J7&gt;=0.8,(H7*0.4)+(I7*0.6),"Desaprobado")</calculatedColumnFormula>
    </tableColumn>
  </tableColumns>
  <tableStyleInfo name="TableStylePreset1_Accent3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A3:J73" totalsRowShown="0">
  <tableColumns count="10">
    <tableColumn id="1" name="ID estudiante" dataDxfId="6"/>
    <tableColumn id="2" name="Apellido paterno" dataDxfId="7"/>
    <tableColumn id="3" name="Apellido materno" dataDxfId="8"/>
    <tableColumn id="4" name="Nombre" dataDxfId="9"/>
    <tableColumn id="5" name="Género" dataDxfId="10"/>
    <tableColumn id="6" name="Carrera" dataDxfId="11"/>
    <tableColumn id="7" name="Colesterol" dataDxfId="12"/>
    <tableColumn id="8" name="Glucosa" dataDxfId="13"/>
    <tableColumn id="9" name="Hemoglobina" dataDxfId="14"/>
    <tableColumn id="10" name="Anemia" dataDxfId="15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"/>
  <sheetViews>
    <sheetView tabSelected="1" workbookViewId="0">
      <selection activeCell="O4" sqref="O4:O5"/>
    </sheetView>
  </sheetViews>
  <sheetFormatPr defaultColWidth="8.88888888888889" defaultRowHeight="15"/>
  <cols>
    <col min="1" max="1" width="18.6666666666667" style="69" customWidth="1"/>
    <col min="2" max="2" width="23.5555555555556" style="70" customWidth="1"/>
    <col min="3" max="3" width="22.6666666666667" style="70" customWidth="1"/>
    <col min="4" max="4" width="13.5555555555556" style="70" customWidth="1"/>
    <col min="5" max="14" width="10.1111111111111"/>
    <col min="15" max="15" width="14.7777777777778" customWidth="1"/>
  </cols>
  <sheetData>
    <row r="1" ht="25" customHeight="1" spans="1:2">
      <c r="A1" s="71" t="s">
        <v>0</v>
      </c>
      <c r="B1" s="71"/>
    </row>
    <row r="2" ht="25" customHeight="1" spans="1:2">
      <c r="A2" s="71" t="s">
        <v>1</v>
      </c>
      <c r="B2" s="71"/>
    </row>
    <row r="3" ht="25" customHeight="1"/>
    <row r="4" ht="25" customHeight="1" spans="1:15">
      <c r="A4" s="72" t="s">
        <v>2</v>
      </c>
      <c r="B4" s="72"/>
      <c r="C4" s="72"/>
      <c r="D4" s="72"/>
      <c r="E4" s="73">
        <v>45426</v>
      </c>
      <c r="F4" s="73">
        <f t="shared" ref="F4:N4" si="0">IF(TEXT(E4,"dddd")="Tuesday",E4+2,E4+5)</f>
        <v>45428</v>
      </c>
      <c r="G4" s="73">
        <f t="shared" si="0"/>
        <v>45433</v>
      </c>
      <c r="H4" s="73">
        <f t="shared" si="0"/>
        <v>45435</v>
      </c>
      <c r="I4" s="73">
        <f t="shared" si="0"/>
        <v>45440</v>
      </c>
      <c r="J4" s="73">
        <f t="shared" si="0"/>
        <v>45442</v>
      </c>
      <c r="K4" s="73">
        <f t="shared" si="0"/>
        <v>45447</v>
      </c>
      <c r="L4" s="73">
        <f t="shared" si="0"/>
        <v>45449</v>
      </c>
      <c r="M4" s="73">
        <f t="shared" si="0"/>
        <v>45454</v>
      </c>
      <c r="N4" s="73">
        <f t="shared" si="0"/>
        <v>45456</v>
      </c>
      <c r="O4" s="77" t="s">
        <v>3</v>
      </c>
    </row>
    <row r="5" ht="25" customHeight="1" spans="1:15">
      <c r="A5" s="74" t="s">
        <v>4</v>
      </c>
      <c r="B5" s="74" t="s">
        <v>5</v>
      </c>
      <c r="C5" s="74" t="s">
        <v>6</v>
      </c>
      <c r="D5" s="74" t="s">
        <v>7</v>
      </c>
      <c r="E5" s="75" t="str">
        <f t="shared" ref="E5:N5" si="1">TEXT(E4,"dddd")</f>
        <v>Tuesday</v>
      </c>
      <c r="F5" s="75" t="str">
        <f t="shared" si="1"/>
        <v>Thursday</v>
      </c>
      <c r="G5" s="75" t="str">
        <f t="shared" si="1"/>
        <v>Tuesday</v>
      </c>
      <c r="H5" s="75" t="str">
        <f t="shared" si="1"/>
        <v>Thursday</v>
      </c>
      <c r="I5" s="75" t="str">
        <f t="shared" si="1"/>
        <v>Tuesday</v>
      </c>
      <c r="J5" s="75" t="str">
        <f t="shared" si="1"/>
        <v>Thursday</v>
      </c>
      <c r="K5" s="75" t="str">
        <f t="shared" si="1"/>
        <v>Tuesday</v>
      </c>
      <c r="L5" s="75" t="str">
        <f t="shared" si="1"/>
        <v>Thursday</v>
      </c>
      <c r="M5" s="75" t="str">
        <f t="shared" si="1"/>
        <v>Tuesday</v>
      </c>
      <c r="N5" s="75" t="str">
        <f t="shared" si="1"/>
        <v>Thursday</v>
      </c>
      <c r="O5" s="77"/>
    </row>
    <row r="6" ht="25" customHeight="1" spans="1:17">
      <c r="A6" s="6">
        <v>85746585</v>
      </c>
      <c r="B6" s="76" t="s">
        <v>8</v>
      </c>
      <c r="C6" s="76" t="s">
        <v>9</v>
      </c>
      <c r="D6" s="76" t="s">
        <v>10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78">
        <f>+AVERAGE(E6:N6)</f>
        <v>1</v>
      </c>
      <c r="Q6">
        <v>16.5</v>
      </c>
    </row>
    <row r="7" ht="25" customHeight="1" spans="1:17">
      <c r="A7" s="6">
        <v>85504572</v>
      </c>
      <c r="B7" s="76" t="s">
        <v>11</v>
      </c>
      <c r="C7" s="76" t="s">
        <v>12</v>
      </c>
      <c r="D7" s="76" t="s">
        <v>13</v>
      </c>
      <c r="E7" s="2">
        <v>0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78">
        <f t="shared" ref="O7:O38" si="2">+AVERAGE(E7:N7)</f>
        <v>0.9</v>
      </c>
      <c r="Q7">
        <v>13.5</v>
      </c>
    </row>
    <row r="8" ht="25" customHeight="1" spans="1:17">
      <c r="A8" s="6">
        <v>80915548</v>
      </c>
      <c r="B8" s="76" t="s">
        <v>14</v>
      </c>
      <c r="C8" s="76" t="s">
        <v>15</v>
      </c>
      <c r="D8" s="76" t="s">
        <v>16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 s="78">
        <f t="shared" si="2"/>
        <v>0.8</v>
      </c>
      <c r="Q8">
        <v>16.5</v>
      </c>
    </row>
    <row r="9" ht="25" customHeight="1" spans="1:17">
      <c r="A9" s="6">
        <v>71789914</v>
      </c>
      <c r="B9" s="76" t="s">
        <v>17</v>
      </c>
      <c r="C9" s="76" t="s">
        <v>18</v>
      </c>
      <c r="D9" s="76" t="s">
        <v>19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78">
        <f t="shared" si="2"/>
        <v>1</v>
      </c>
      <c r="Q9">
        <v>19.5</v>
      </c>
    </row>
    <row r="10" ht="25" customHeight="1" spans="1:17">
      <c r="A10" s="6">
        <v>82691422</v>
      </c>
      <c r="B10" s="76" t="s">
        <v>20</v>
      </c>
      <c r="C10" s="76" t="s">
        <v>21</v>
      </c>
      <c r="D10" s="76" t="s">
        <v>22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78">
        <f t="shared" si="2"/>
        <v>1</v>
      </c>
      <c r="Q10">
        <v>12</v>
      </c>
    </row>
    <row r="11" ht="25" customHeight="1" spans="1:17">
      <c r="A11" s="6">
        <v>82797423</v>
      </c>
      <c r="B11" s="76" t="s">
        <v>23</v>
      </c>
      <c r="C11" s="76" t="s">
        <v>24</v>
      </c>
      <c r="D11" s="76" t="s">
        <v>25</v>
      </c>
      <c r="E11" s="2">
        <v>1</v>
      </c>
      <c r="F11" s="2">
        <v>1</v>
      </c>
      <c r="G11" s="2">
        <v>1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78">
        <f t="shared" si="2"/>
        <v>0.5</v>
      </c>
      <c r="Q11">
        <v>10.5</v>
      </c>
    </row>
    <row r="12" ht="25" customHeight="1" spans="1:17">
      <c r="A12" s="6">
        <v>84053171</v>
      </c>
      <c r="B12" s="76" t="s">
        <v>26</v>
      </c>
      <c r="C12" s="76" t="s">
        <v>27</v>
      </c>
      <c r="D12" s="76" t="s">
        <v>28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78">
        <f t="shared" si="2"/>
        <v>1</v>
      </c>
      <c r="Q12">
        <v>16</v>
      </c>
    </row>
    <row r="13" ht="25" customHeight="1" spans="1:17">
      <c r="A13" s="6">
        <v>82175934</v>
      </c>
      <c r="B13" s="76" t="s">
        <v>29</v>
      </c>
      <c r="C13" s="76" t="s">
        <v>30</v>
      </c>
      <c r="D13" s="76" t="s">
        <v>31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78">
        <f t="shared" si="2"/>
        <v>1</v>
      </c>
      <c r="Q13">
        <v>17.5</v>
      </c>
    </row>
    <row r="14" ht="25" customHeight="1" spans="1:17">
      <c r="A14" s="6">
        <v>84220492</v>
      </c>
      <c r="B14" s="76" t="s">
        <v>32</v>
      </c>
      <c r="C14" s="76" t="s">
        <v>33</v>
      </c>
      <c r="D14" s="76" t="s">
        <v>34</v>
      </c>
      <c r="E14" s="2">
        <v>1</v>
      </c>
      <c r="F14" s="2">
        <v>0</v>
      </c>
      <c r="G14" s="2">
        <v>1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78">
        <f t="shared" si="2"/>
        <v>0.4</v>
      </c>
      <c r="Q14">
        <v>10</v>
      </c>
    </row>
    <row r="15" ht="25" customHeight="1" spans="1:17">
      <c r="A15" s="6">
        <v>83268544</v>
      </c>
      <c r="B15" s="76" t="s">
        <v>35</v>
      </c>
      <c r="C15" s="76" t="s">
        <v>36</v>
      </c>
      <c r="D15" s="76" t="s">
        <v>37</v>
      </c>
      <c r="E15" s="2">
        <v>1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78">
        <f t="shared" si="2"/>
        <v>0.3</v>
      </c>
      <c r="Q15">
        <v>10.5</v>
      </c>
    </row>
    <row r="16" ht="25" customHeight="1" spans="1:17">
      <c r="A16" s="6">
        <v>30180836</v>
      </c>
      <c r="B16" s="76" t="s">
        <v>38</v>
      </c>
      <c r="C16" s="76" t="s">
        <v>39</v>
      </c>
      <c r="D16" s="76" t="s">
        <v>40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78">
        <f t="shared" si="2"/>
        <v>1</v>
      </c>
      <c r="Q16">
        <v>14</v>
      </c>
    </row>
    <row r="17" ht="25" customHeight="1" spans="1:17">
      <c r="A17" s="6">
        <v>86131240</v>
      </c>
      <c r="B17" s="76" t="s">
        <v>41</v>
      </c>
      <c r="C17" s="76" t="s">
        <v>42</v>
      </c>
      <c r="D17" s="76" t="s">
        <v>43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0</v>
      </c>
      <c r="K17" s="2">
        <v>1</v>
      </c>
      <c r="L17" s="2">
        <v>1</v>
      </c>
      <c r="M17" s="2">
        <v>1</v>
      </c>
      <c r="N17" s="2">
        <v>1</v>
      </c>
      <c r="O17" s="78">
        <f t="shared" si="2"/>
        <v>0.9</v>
      </c>
      <c r="Q17">
        <v>17.5</v>
      </c>
    </row>
    <row r="18" ht="25" customHeight="1" spans="1:17">
      <c r="A18" s="6">
        <v>82924236</v>
      </c>
      <c r="B18" s="76" t="s">
        <v>44</v>
      </c>
      <c r="C18" s="76" t="s">
        <v>45</v>
      </c>
      <c r="D18" s="76" t="s">
        <v>46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78">
        <f t="shared" si="2"/>
        <v>1</v>
      </c>
      <c r="Q18">
        <v>12</v>
      </c>
    </row>
    <row r="19" ht="25" customHeight="1" spans="1:17">
      <c r="A19" s="6">
        <v>82749142</v>
      </c>
      <c r="B19" s="76" t="s">
        <v>47</v>
      </c>
      <c r="C19" s="76" t="s">
        <v>12</v>
      </c>
      <c r="D19" s="76" t="s">
        <v>16</v>
      </c>
      <c r="E19" s="2">
        <v>1</v>
      </c>
      <c r="F19" s="2">
        <v>1</v>
      </c>
      <c r="G19" s="2">
        <v>0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78">
        <f t="shared" si="2"/>
        <v>0.9</v>
      </c>
      <c r="Q19">
        <v>13</v>
      </c>
    </row>
    <row r="20" ht="25" customHeight="1" spans="1:17">
      <c r="A20" s="6">
        <v>82555151</v>
      </c>
      <c r="B20" s="76" t="s">
        <v>48</v>
      </c>
      <c r="C20" s="76" t="s">
        <v>49</v>
      </c>
      <c r="D20" s="76" t="s">
        <v>50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0</v>
      </c>
      <c r="L20" s="2">
        <v>1</v>
      </c>
      <c r="M20" s="2">
        <v>1</v>
      </c>
      <c r="N20" s="2">
        <v>1</v>
      </c>
      <c r="O20" s="78">
        <f t="shared" si="2"/>
        <v>0.9</v>
      </c>
      <c r="Q20">
        <v>16.5</v>
      </c>
    </row>
    <row r="21" ht="25" customHeight="1" spans="1:17">
      <c r="A21" s="6">
        <v>82683429</v>
      </c>
      <c r="B21" s="76" t="s">
        <v>51</v>
      </c>
      <c r="C21" s="76" t="s">
        <v>52</v>
      </c>
      <c r="D21" s="76" t="s">
        <v>53</v>
      </c>
      <c r="E21" s="2">
        <v>1</v>
      </c>
      <c r="F21" s="2">
        <v>1</v>
      </c>
      <c r="G21" s="2">
        <v>1</v>
      </c>
      <c r="H21" s="2">
        <v>0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78">
        <f t="shared" si="2"/>
        <v>0.9</v>
      </c>
      <c r="Q21">
        <v>16</v>
      </c>
    </row>
    <row r="22" ht="25" customHeight="1" spans="1:17">
      <c r="A22" s="6">
        <v>84131171</v>
      </c>
      <c r="B22" s="76" t="s">
        <v>54</v>
      </c>
      <c r="C22" s="76" t="s">
        <v>52</v>
      </c>
      <c r="D22" s="76" t="s">
        <v>55</v>
      </c>
      <c r="E22" s="2">
        <v>0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78">
        <f t="shared" si="2"/>
        <v>0.9</v>
      </c>
      <c r="Q22">
        <v>17</v>
      </c>
    </row>
    <row r="23" ht="25" customHeight="1" spans="1:17">
      <c r="A23" s="6">
        <v>81696820</v>
      </c>
      <c r="B23" s="76" t="s">
        <v>56</v>
      </c>
      <c r="C23" s="76" t="s">
        <v>57</v>
      </c>
      <c r="D23" s="76" t="s">
        <v>58</v>
      </c>
      <c r="E23" s="2">
        <v>0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78">
        <f t="shared" si="2"/>
        <v>0.9</v>
      </c>
      <c r="Q23">
        <v>15</v>
      </c>
    </row>
    <row r="24" ht="25" customHeight="1" spans="1:17">
      <c r="A24" s="6">
        <v>81477491</v>
      </c>
      <c r="B24" s="76" t="s">
        <v>59</v>
      </c>
      <c r="C24" s="76" t="s">
        <v>60</v>
      </c>
      <c r="D24" s="76" t="s">
        <v>61</v>
      </c>
      <c r="E24" s="2">
        <v>0</v>
      </c>
      <c r="F24" s="2">
        <v>1</v>
      </c>
      <c r="G24" s="2">
        <v>1</v>
      </c>
      <c r="H24" s="2">
        <v>1</v>
      </c>
      <c r="I24" s="2">
        <v>1</v>
      </c>
      <c r="J24" s="2">
        <v>0</v>
      </c>
      <c r="K24" s="2">
        <v>1</v>
      </c>
      <c r="L24" s="2">
        <v>1</v>
      </c>
      <c r="M24" s="2">
        <v>1</v>
      </c>
      <c r="N24" s="2">
        <v>0</v>
      </c>
      <c r="O24" s="78">
        <f t="shared" si="2"/>
        <v>0.7</v>
      </c>
      <c r="Q24">
        <v>11</v>
      </c>
    </row>
    <row r="25" ht="25" customHeight="1" spans="1:17">
      <c r="A25" s="6">
        <v>81487108</v>
      </c>
      <c r="B25" s="76" t="s">
        <v>62</v>
      </c>
      <c r="C25" s="76" t="s">
        <v>54</v>
      </c>
      <c r="D25" s="76" t="s">
        <v>63</v>
      </c>
      <c r="E25" s="2">
        <v>0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  <c r="K25" s="2">
        <v>1</v>
      </c>
      <c r="L25" s="2">
        <v>0</v>
      </c>
      <c r="M25" s="2">
        <v>0</v>
      </c>
      <c r="N25" s="2">
        <v>0</v>
      </c>
      <c r="O25" s="78">
        <f t="shared" si="2"/>
        <v>0.2</v>
      </c>
      <c r="Q25">
        <v>6.5</v>
      </c>
    </row>
    <row r="26" ht="25" customHeight="1" spans="1:17">
      <c r="A26" s="6">
        <v>82712361</v>
      </c>
      <c r="B26" s="76" t="s">
        <v>24</v>
      </c>
      <c r="C26" s="76" t="s">
        <v>64</v>
      </c>
      <c r="D26" s="76" t="s">
        <v>65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78">
        <f t="shared" si="2"/>
        <v>1</v>
      </c>
      <c r="Q26">
        <v>19</v>
      </c>
    </row>
    <row r="27" ht="25" customHeight="1" spans="1:17">
      <c r="A27" s="6">
        <v>81701603</v>
      </c>
      <c r="B27" s="76" t="s">
        <v>44</v>
      </c>
      <c r="C27" s="76" t="s">
        <v>23</v>
      </c>
      <c r="D27" s="76" t="s">
        <v>66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78">
        <f t="shared" si="2"/>
        <v>1</v>
      </c>
      <c r="Q27">
        <v>13</v>
      </c>
    </row>
    <row r="28" ht="25" customHeight="1" spans="1:17">
      <c r="A28" s="6">
        <v>82945498</v>
      </c>
      <c r="B28" s="76" t="s">
        <v>67</v>
      </c>
      <c r="C28" s="76" t="s">
        <v>68</v>
      </c>
      <c r="D28" s="76" t="s">
        <v>69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78">
        <f t="shared" si="2"/>
        <v>1</v>
      </c>
      <c r="Q28">
        <v>13.5</v>
      </c>
    </row>
    <row r="29" ht="25" customHeight="1" spans="1:17">
      <c r="A29" s="6">
        <v>81532836</v>
      </c>
      <c r="B29" s="76" t="s">
        <v>70</v>
      </c>
      <c r="C29" s="76" t="s">
        <v>71</v>
      </c>
      <c r="D29" s="76" t="s">
        <v>72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78">
        <f t="shared" si="2"/>
        <v>1</v>
      </c>
      <c r="Q29">
        <v>13</v>
      </c>
    </row>
    <row r="30" ht="25" customHeight="1" spans="1:17">
      <c r="A30" s="6">
        <v>80561267</v>
      </c>
      <c r="B30" s="76" t="s">
        <v>73</v>
      </c>
      <c r="C30" s="76" t="s">
        <v>74</v>
      </c>
      <c r="D30" s="76" t="s">
        <v>75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78">
        <f t="shared" si="2"/>
        <v>1</v>
      </c>
      <c r="Q30">
        <v>18</v>
      </c>
    </row>
    <row r="31" ht="25" customHeight="1" spans="1:17">
      <c r="A31" s="6">
        <v>80673740</v>
      </c>
      <c r="B31" s="76" t="s">
        <v>76</v>
      </c>
      <c r="C31" s="76" t="s">
        <v>77</v>
      </c>
      <c r="D31" s="76" t="s">
        <v>78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78">
        <f t="shared" si="2"/>
        <v>1</v>
      </c>
      <c r="Q31">
        <v>15</v>
      </c>
    </row>
    <row r="32" ht="25" customHeight="1" spans="1:17">
      <c r="A32" s="6">
        <v>83860956</v>
      </c>
      <c r="B32" s="76" t="s">
        <v>79</v>
      </c>
      <c r="C32" s="76" t="s">
        <v>80</v>
      </c>
      <c r="D32" s="76" t="s">
        <v>81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78">
        <f t="shared" si="2"/>
        <v>1</v>
      </c>
      <c r="Q32">
        <v>12.5</v>
      </c>
    </row>
    <row r="33" ht="25" customHeight="1" spans="1:17">
      <c r="A33" s="6">
        <v>83619953</v>
      </c>
      <c r="B33" s="76" t="s">
        <v>82</v>
      </c>
      <c r="C33" s="76" t="s">
        <v>83</v>
      </c>
      <c r="D33" s="76" t="s">
        <v>84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78">
        <f t="shared" si="2"/>
        <v>1</v>
      </c>
      <c r="Q33">
        <v>7</v>
      </c>
    </row>
    <row r="34" ht="25" customHeight="1" spans="1:17">
      <c r="A34" s="6">
        <v>87225636</v>
      </c>
      <c r="B34" s="76" t="s">
        <v>85</v>
      </c>
      <c r="C34" s="76" t="s">
        <v>86</v>
      </c>
      <c r="D34" s="76" t="s">
        <v>87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78">
        <f t="shared" si="2"/>
        <v>1</v>
      </c>
      <c r="Q34">
        <v>18.5</v>
      </c>
    </row>
    <row r="35" ht="25" customHeight="1" spans="1:17">
      <c r="A35" s="6">
        <v>82609142</v>
      </c>
      <c r="B35" s="76" t="s">
        <v>88</v>
      </c>
      <c r="C35" s="76" t="s">
        <v>89</v>
      </c>
      <c r="D35" s="76" t="s">
        <v>90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78">
        <f t="shared" si="2"/>
        <v>1</v>
      </c>
      <c r="Q35">
        <v>8</v>
      </c>
    </row>
    <row r="36" ht="25" customHeight="1" spans="1:17">
      <c r="A36" s="6">
        <v>83671349</v>
      </c>
      <c r="B36" s="76" t="s">
        <v>91</v>
      </c>
      <c r="C36" s="76" t="s">
        <v>92</v>
      </c>
      <c r="D36" s="76" t="s">
        <v>93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78">
        <f t="shared" si="2"/>
        <v>1</v>
      </c>
      <c r="Q36">
        <v>15</v>
      </c>
    </row>
    <row r="37" ht="25" customHeight="1" spans="1:17">
      <c r="A37" s="6">
        <v>80360200</v>
      </c>
      <c r="B37" s="76" t="s">
        <v>94</v>
      </c>
      <c r="C37" s="76" t="s">
        <v>54</v>
      </c>
      <c r="D37" s="76" t="s">
        <v>95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78">
        <f t="shared" si="2"/>
        <v>1</v>
      </c>
      <c r="Q37">
        <v>13.5</v>
      </c>
    </row>
    <row r="38" ht="25" customHeight="1" spans="1:17">
      <c r="A38" s="6">
        <v>83464689</v>
      </c>
      <c r="B38" s="76" t="s">
        <v>96</v>
      </c>
      <c r="C38" s="76" t="s">
        <v>97</v>
      </c>
      <c r="D38" s="76" t="s">
        <v>98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78">
        <f t="shared" si="2"/>
        <v>1</v>
      </c>
      <c r="Q38">
        <v>16.5</v>
      </c>
    </row>
    <row r="39" ht="25" customHeight="1" spans="1:17">
      <c r="A39" s="6">
        <v>86390379</v>
      </c>
      <c r="B39" s="76" t="s">
        <v>99</v>
      </c>
      <c r="C39" s="76" t="s">
        <v>36</v>
      </c>
      <c r="D39" s="76" t="s">
        <v>100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78">
        <f t="shared" ref="O39:O75" si="3">+AVERAGE(E39:N39)</f>
        <v>1</v>
      </c>
      <c r="Q39">
        <v>12</v>
      </c>
    </row>
    <row r="40" ht="25" customHeight="1" spans="1:17">
      <c r="A40" s="6">
        <v>86824675</v>
      </c>
      <c r="B40" s="76" t="s">
        <v>101</v>
      </c>
      <c r="C40" s="76" t="s">
        <v>42</v>
      </c>
      <c r="D40" s="76" t="s">
        <v>46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78">
        <f t="shared" si="3"/>
        <v>1</v>
      </c>
      <c r="Q40">
        <v>12</v>
      </c>
    </row>
    <row r="41" ht="25" customHeight="1" spans="1:17">
      <c r="A41" s="6">
        <v>86614697</v>
      </c>
      <c r="B41" s="76" t="s">
        <v>89</v>
      </c>
      <c r="C41" s="76" t="s">
        <v>102</v>
      </c>
      <c r="D41" s="76" t="s">
        <v>103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78">
        <f t="shared" si="3"/>
        <v>1</v>
      </c>
      <c r="Q41">
        <v>16.5</v>
      </c>
    </row>
    <row r="42" ht="25" customHeight="1" spans="1:17">
      <c r="A42" s="6">
        <v>85343785</v>
      </c>
      <c r="B42" s="76" t="s">
        <v>104</v>
      </c>
      <c r="C42" s="76" t="s">
        <v>105</v>
      </c>
      <c r="D42" s="76" t="s">
        <v>106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78">
        <f t="shared" si="3"/>
        <v>1</v>
      </c>
      <c r="Q42">
        <v>20</v>
      </c>
    </row>
    <row r="43" ht="25" customHeight="1" spans="1:17">
      <c r="A43" s="6">
        <v>82661183</v>
      </c>
      <c r="B43" s="76" t="s">
        <v>107</v>
      </c>
      <c r="C43" s="76" t="s">
        <v>108</v>
      </c>
      <c r="D43" s="76" t="s">
        <v>10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78">
        <f t="shared" si="3"/>
        <v>1</v>
      </c>
      <c r="Q43">
        <v>19.5</v>
      </c>
    </row>
    <row r="44" ht="25" customHeight="1" spans="1:17">
      <c r="A44" s="6">
        <v>82897079</v>
      </c>
      <c r="B44" s="76" t="s">
        <v>109</v>
      </c>
      <c r="C44" s="76" t="s">
        <v>110</v>
      </c>
      <c r="D44" s="76" t="s">
        <v>111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78">
        <f t="shared" si="3"/>
        <v>1</v>
      </c>
      <c r="Q44">
        <v>14</v>
      </c>
    </row>
    <row r="45" ht="25" customHeight="1" spans="1:17">
      <c r="A45" s="6">
        <v>82095615</v>
      </c>
      <c r="B45" s="76" t="s">
        <v>82</v>
      </c>
      <c r="C45" s="76" t="s">
        <v>112</v>
      </c>
      <c r="D45" s="76" t="s">
        <v>113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78">
        <f t="shared" si="3"/>
        <v>1</v>
      </c>
      <c r="Q45">
        <v>13.5</v>
      </c>
    </row>
    <row r="46" ht="25" customHeight="1" spans="1:17">
      <c r="A46" s="6">
        <v>82212989</v>
      </c>
      <c r="B46" s="76" t="s">
        <v>114</v>
      </c>
      <c r="C46" s="76" t="s">
        <v>115</v>
      </c>
      <c r="D46" s="76" t="s">
        <v>116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78">
        <f t="shared" si="3"/>
        <v>1</v>
      </c>
      <c r="Q46">
        <v>14.5</v>
      </c>
    </row>
    <row r="47" ht="25" customHeight="1" spans="1:17">
      <c r="A47" s="6">
        <v>84910307</v>
      </c>
      <c r="B47" s="76" t="s">
        <v>117</v>
      </c>
      <c r="C47" s="76" t="s">
        <v>118</v>
      </c>
      <c r="D47" s="76" t="s">
        <v>119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78">
        <f t="shared" si="3"/>
        <v>1</v>
      </c>
      <c r="Q47">
        <v>11.5</v>
      </c>
    </row>
    <row r="48" ht="25" customHeight="1" spans="1:17">
      <c r="A48" s="6">
        <v>82396491</v>
      </c>
      <c r="B48" s="76" t="s">
        <v>120</v>
      </c>
      <c r="C48" s="76" t="s">
        <v>62</v>
      </c>
      <c r="D48" s="76" t="s">
        <v>121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78">
        <f t="shared" si="3"/>
        <v>1</v>
      </c>
      <c r="Q48">
        <v>18.5</v>
      </c>
    </row>
    <row r="49" ht="25" customHeight="1" spans="1:17">
      <c r="A49" s="6">
        <v>81457701</v>
      </c>
      <c r="B49" s="76" t="s">
        <v>122</v>
      </c>
      <c r="C49" s="76" t="s">
        <v>123</v>
      </c>
      <c r="D49" s="76" t="s">
        <v>124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78">
        <f t="shared" si="3"/>
        <v>1</v>
      </c>
      <c r="Q49">
        <v>14</v>
      </c>
    </row>
    <row r="50" ht="25" customHeight="1" spans="1:17">
      <c r="A50" s="6">
        <v>82501580</v>
      </c>
      <c r="B50" s="76" t="s">
        <v>125</v>
      </c>
      <c r="C50" s="76" t="s">
        <v>126</v>
      </c>
      <c r="D50" s="76" t="s">
        <v>65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78">
        <f t="shared" si="3"/>
        <v>1</v>
      </c>
      <c r="Q50">
        <v>18.5</v>
      </c>
    </row>
    <row r="51" ht="25" customHeight="1" spans="1:17">
      <c r="A51" s="6">
        <v>83109885</v>
      </c>
      <c r="B51" s="76" t="s">
        <v>92</v>
      </c>
      <c r="C51" s="76" t="s">
        <v>127</v>
      </c>
      <c r="D51" s="76" t="s">
        <v>128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78">
        <f t="shared" si="3"/>
        <v>1</v>
      </c>
      <c r="Q51">
        <v>14.5</v>
      </c>
    </row>
    <row r="52" ht="25" customHeight="1" spans="1:17">
      <c r="A52" s="6">
        <v>81996984</v>
      </c>
      <c r="B52" s="76" t="s">
        <v>129</v>
      </c>
      <c r="C52" s="76" t="s">
        <v>130</v>
      </c>
      <c r="D52" s="76" t="s">
        <v>131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78">
        <f t="shared" si="3"/>
        <v>1</v>
      </c>
      <c r="Q52">
        <v>16.5</v>
      </c>
    </row>
    <row r="53" ht="25" customHeight="1" spans="1:17">
      <c r="A53" s="6">
        <v>83040700</v>
      </c>
      <c r="B53" s="76" t="s">
        <v>132</v>
      </c>
      <c r="C53" s="76" t="s">
        <v>133</v>
      </c>
      <c r="D53" s="76" t="s">
        <v>53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78">
        <f t="shared" si="3"/>
        <v>1</v>
      </c>
      <c r="Q53">
        <v>17</v>
      </c>
    </row>
    <row r="54" ht="25" customHeight="1" spans="1:17">
      <c r="A54" s="6">
        <v>84175401</v>
      </c>
      <c r="B54" s="76" t="s">
        <v>134</v>
      </c>
      <c r="C54" s="76" t="s">
        <v>135</v>
      </c>
      <c r="D54" s="76" t="s">
        <v>72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78">
        <f t="shared" si="3"/>
        <v>1</v>
      </c>
      <c r="Q54">
        <v>17.5</v>
      </c>
    </row>
    <row r="55" ht="25" customHeight="1" spans="1:17">
      <c r="A55" s="6">
        <v>80438697</v>
      </c>
      <c r="B55" s="76" t="s">
        <v>136</v>
      </c>
      <c r="C55" s="76" t="s">
        <v>127</v>
      </c>
      <c r="D55" s="76" t="s">
        <v>69</v>
      </c>
      <c r="E55" s="2">
        <v>1</v>
      </c>
      <c r="F55" s="2">
        <v>1</v>
      </c>
      <c r="G55" s="2">
        <v>1</v>
      </c>
      <c r="H55" s="2">
        <v>1</v>
      </c>
      <c r="I55" s="2">
        <v>0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78">
        <f t="shared" si="3"/>
        <v>0.9</v>
      </c>
      <c r="Q55">
        <v>17.5</v>
      </c>
    </row>
    <row r="56" ht="25" customHeight="1" spans="1:17">
      <c r="A56" s="6">
        <v>71248123</v>
      </c>
      <c r="B56" s="76" t="s">
        <v>137</v>
      </c>
      <c r="C56" s="76" t="s">
        <v>138</v>
      </c>
      <c r="D56" s="76" t="s">
        <v>139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78">
        <f t="shared" si="3"/>
        <v>1</v>
      </c>
      <c r="Q56">
        <v>10</v>
      </c>
    </row>
    <row r="57" ht="25" customHeight="1" spans="1:17">
      <c r="A57" s="6">
        <v>84805676</v>
      </c>
      <c r="B57" s="76" t="s">
        <v>140</v>
      </c>
      <c r="C57" s="76" t="s">
        <v>141</v>
      </c>
      <c r="D57" s="76" t="s">
        <v>142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78">
        <f t="shared" si="3"/>
        <v>1</v>
      </c>
      <c r="Q57">
        <v>15.5</v>
      </c>
    </row>
    <row r="58" ht="25" customHeight="1" spans="1:17">
      <c r="A58" s="6">
        <v>82144979</v>
      </c>
      <c r="B58" s="76" t="s">
        <v>143</v>
      </c>
      <c r="C58" s="76" t="s">
        <v>144</v>
      </c>
      <c r="D58" s="76" t="s">
        <v>145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2">
        <v>0</v>
      </c>
      <c r="L58" s="2">
        <v>1</v>
      </c>
      <c r="M58" s="2">
        <v>1</v>
      </c>
      <c r="N58" s="2">
        <v>1</v>
      </c>
      <c r="O58" s="78">
        <f t="shared" si="3"/>
        <v>0.9</v>
      </c>
      <c r="Q58">
        <v>10</v>
      </c>
    </row>
    <row r="59" ht="25" customHeight="1" spans="1:17">
      <c r="A59" s="6">
        <v>83019959</v>
      </c>
      <c r="B59" s="76" t="s">
        <v>146</v>
      </c>
      <c r="C59" s="76" t="s">
        <v>147</v>
      </c>
      <c r="D59" s="76" t="s">
        <v>148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78">
        <f t="shared" si="3"/>
        <v>1</v>
      </c>
      <c r="Q59">
        <v>16</v>
      </c>
    </row>
    <row r="60" ht="25" customHeight="1" spans="1:17">
      <c r="A60" s="6">
        <v>82706801</v>
      </c>
      <c r="B60" s="76" t="s">
        <v>149</v>
      </c>
      <c r="C60" s="76" t="s">
        <v>150</v>
      </c>
      <c r="D60" s="76" t="s">
        <v>81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78">
        <f t="shared" si="3"/>
        <v>1</v>
      </c>
      <c r="Q60">
        <v>15.5</v>
      </c>
    </row>
    <row r="61" ht="25" customHeight="1" spans="1:17">
      <c r="A61" s="6">
        <v>85793605</v>
      </c>
      <c r="B61" s="76" t="s">
        <v>151</v>
      </c>
      <c r="C61" s="76" t="s">
        <v>152</v>
      </c>
      <c r="D61" s="76" t="s">
        <v>153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78">
        <f t="shared" si="3"/>
        <v>1</v>
      </c>
      <c r="Q61">
        <v>17.5</v>
      </c>
    </row>
    <row r="62" ht="25" customHeight="1" spans="1:17">
      <c r="A62" s="6">
        <v>87466465</v>
      </c>
      <c r="B62" s="76" t="s">
        <v>154</v>
      </c>
      <c r="C62" s="76" t="s">
        <v>155</v>
      </c>
      <c r="D62" s="76" t="s">
        <v>156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78">
        <f t="shared" si="3"/>
        <v>1</v>
      </c>
      <c r="Q62">
        <v>15</v>
      </c>
    </row>
    <row r="63" ht="25" customHeight="1" spans="1:17">
      <c r="A63" s="6">
        <v>83185483</v>
      </c>
      <c r="B63" s="76" t="s">
        <v>157</v>
      </c>
      <c r="C63" s="76" t="s">
        <v>158</v>
      </c>
      <c r="D63" s="76" t="s">
        <v>159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0</v>
      </c>
      <c r="M63" s="2">
        <v>1</v>
      </c>
      <c r="N63" s="2">
        <v>1</v>
      </c>
      <c r="O63" s="78">
        <f t="shared" si="3"/>
        <v>0.9</v>
      </c>
      <c r="Q63">
        <v>11</v>
      </c>
    </row>
    <row r="64" ht="25" customHeight="1" spans="1:17">
      <c r="A64" s="6">
        <v>85138354</v>
      </c>
      <c r="B64" s="76" t="s">
        <v>122</v>
      </c>
      <c r="C64" s="76" t="s">
        <v>160</v>
      </c>
      <c r="D64" s="76" t="s">
        <v>69</v>
      </c>
      <c r="E64" s="2">
        <v>1</v>
      </c>
      <c r="F64" s="2">
        <v>0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78">
        <f t="shared" si="3"/>
        <v>0.9</v>
      </c>
      <c r="Q64">
        <v>13.5</v>
      </c>
    </row>
    <row r="65" ht="25" customHeight="1" spans="1:17">
      <c r="A65" s="6">
        <v>82423558</v>
      </c>
      <c r="B65" s="76" t="s">
        <v>161</v>
      </c>
      <c r="C65" s="76" t="s">
        <v>162</v>
      </c>
      <c r="D65" s="76" t="s">
        <v>163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78">
        <f t="shared" si="3"/>
        <v>1</v>
      </c>
      <c r="Q65">
        <v>14.5</v>
      </c>
    </row>
    <row r="66" ht="25" customHeight="1" spans="1:17">
      <c r="A66" s="6">
        <v>82468231</v>
      </c>
      <c r="B66" s="76" t="s">
        <v>164</v>
      </c>
      <c r="C66" s="76" t="s">
        <v>165</v>
      </c>
      <c r="D66" s="76" t="s">
        <v>166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78">
        <f t="shared" si="3"/>
        <v>1</v>
      </c>
      <c r="Q66">
        <v>14.5</v>
      </c>
    </row>
    <row r="67" ht="25" customHeight="1" spans="1:17">
      <c r="A67" s="6">
        <v>82848544</v>
      </c>
      <c r="B67" s="76" t="s">
        <v>167</v>
      </c>
      <c r="C67" s="76" t="s">
        <v>168</v>
      </c>
      <c r="D67" s="76" t="s">
        <v>169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78">
        <f t="shared" si="3"/>
        <v>1</v>
      </c>
      <c r="Q67">
        <v>17</v>
      </c>
    </row>
    <row r="68" ht="25" customHeight="1" spans="1:17">
      <c r="A68" s="6">
        <v>81259965</v>
      </c>
      <c r="B68" s="76" t="s">
        <v>170</v>
      </c>
      <c r="C68" s="76" t="s">
        <v>127</v>
      </c>
      <c r="D68" s="76" t="s">
        <v>171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78">
        <f t="shared" si="3"/>
        <v>1</v>
      </c>
      <c r="Q68">
        <v>19.5</v>
      </c>
    </row>
    <row r="69" ht="25" customHeight="1" spans="1:17">
      <c r="A69" s="6">
        <v>82200581</v>
      </c>
      <c r="B69" s="76" t="s">
        <v>172</v>
      </c>
      <c r="C69" s="76" t="s">
        <v>173</v>
      </c>
      <c r="D69" s="76" t="s">
        <v>174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78">
        <f t="shared" si="3"/>
        <v>1</v>
      </c>
      <c r="Q69">
        <v>19.5</v>
      </c>
    </row>
    <row r="70" ht="25" customHeight="1" spans="1:17">
      <c r="A70" s="6">
        <v>82499752</v>
      </c>
      <c r="B70" s="76" t="s">
        <v>175</v>
      </c>
      <c r="C70" s="76" t="s">
        <v>12</v>
      </c>
      <c r="D70" s="76" t="s">
        <v>176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78">
        <f t="shared" si="3"/>
        <v>1</v>
      </c>
      <c r="Q70">
        <v>12</v>
      </c>
    </row>
    <row r="71" ht="25" customHeight="1" spans="1:17">
      <c r="A71" s="6">
        <v>81136873</v>
      </c>
      <c r="B71" s="76" t="s">
        <v>177</v>
      </c>
      <c r="C71" s="76" t="s">
        <v>15</v>
      </c>
      <c r="D71" s="76" t="s">
        <v>178</v>
      </c>
      <c r="E71" s="2">
        <v>1</v>
      </c>
      <c r="F71" s="2">
        <v>1</v>
      </c>
      <c r="G71" s="2">
        <v>1</v>
      </c>
      <c r="H71" s="2">
        <v>0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78">
        <f t="shared" si="3"/>
        <v>0.9</v>
      </c>
      <c r="Q71">
        <v>13.5</v>
      </c>
    </row>
    <row r="72" ht="25" customHeight="1" spans="1:17">
      <c r="A72" s="6">
        <v>85618088</v>
      </c>
      <c r="B72" s="76" t="s">
        <v>52</v>
      </c>
      <c r="C72" s="76" t="s">
        <v>179</v>
      </c>
      <c r="D72" s="76" t="s">
        <v>180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78">
        <f t="shared" si="3"/>
        <v>1</v>
      </c>
      <c r="Q72">
        <v>16.5</v>
      </c>
    </row>
    <row r="73" ht="25" customHeight="1" spans="1:17">
      <c r="A73" s="6">
        <v>83232691</v>
      </c>
      <c r="B73" s="76" t="s">
        <v>181</v>
      </c>
      <c r="C73" s="76" t="s">
        <v>182</v>
      </c>
      <c r="D73" s="76" t="s">
        <v>58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78">
        <f t="shared" si="3"/>
        <v>1</v>
      </c>
      <c r="Q73">
        <v>19</v>
      </c>
    </row>
    <row r="74" ht="25" customHeight="1" spans="1:17">
      <c r="A74" s="6">
        <v>86534612</v>
      </c>
      <c r="B74" s="76" t="s">
        <v>183</v>
      </c>
      <c r="C74" s="76" t="s">
        <v>184</v>
      </c>
      <c r="D74" s="76" t="s">
        <v>185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0</v>
      </c>
      <c r="M74" s="2">
        <v>1</v>
      </c>
      <c r="N74" s="2">
        <v>1</v>
      </c>
      <c r="O74" s="78">
        <f t="shared" si="3"/>
        <v>0.9</v>
      </c>
      <c r="Q74">
        <v>12</v>
      </c>
    </row>
    <row r="75" ht="25" customHeight="1" spans="1:17">
      <c r="A75" s="6">
        <v>82251611</v>
      </c>
      <c r="B75" s="76" t="s">
        <v>186</v>
      </c>
      <c r="C75" s="76" t="s">
        <v>187</v>
      </c>
      <c r="D75" s="76" t="s">
        <v>171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78">
        <f t="shared" si="3"/>
        <v>1</v>
      </c>
      <c r="Q75">
        <v>11</v>
      </c>
    </row>
  </sheetData>
  <mergeCells count="2">
    <mergeCell ref="A4:D4"/>
    <mergeCell ref="O4:O5"/>
  </mergeCells>
  <conditionalFormatting sqref="O6:O75">
    <cfRule type="dataBar" priority="1">
      <dataBar>
        <cfvo type="num" val="0"/>
        <cfvo type="num" val="1"/>
        <color theme="4" tint="0.8"/>
      </dataBar>
      <extLst>
        <ext xmlns:x14="http://schemas.microsoft.com/office/spreadsheetml/2009/9/main" uri="{B025F937-C7B1-47D3-B67F-A62EFF666E3E}">
          <x14:id>{a21a007d-a8d6-4866-9496-09005dfe705d}</x14:id>
        </ext>
      </extLst>
    </cfRule>
  </conditionalFormatting>
  <dataValidations count="1">
    <dataValidation type="list" allowBlank="1" showInputMessage="1" showErrorMessage="1" sqref="E8:N8 E9:N9 E10:N10 E11:N11 E12:N12 E13:N13 E14:N14 E15:N15 E16:N16 E17:N17 E18:N18 E19:N19 E20:N20 E21:N21 E22:N22 E23:N23 E24:N24 E27:N27 E28:N28 E29:N29 E30:N30 E31:N31 E32:N32 E33:N33 E34:N34 E35:N35 E36:N36 E37:N37 E38:N38 E39:N39 E40:N40 E41:N41 E42:N42 E43:N43 E44:N44 E45:N45 E46:N46 E47:N47 E48:N48 E49:N49 E50:N50 E51:N51 E52:N52 E53:N53 E54:N54 E55:N55 E56:N56 E57:N57 E58:N58 E59:N59 E60:N60 E61:N61 E62:N62 E63:N63 E64:N64 E65:N65 E66:N66 E67:N67 E68:N68 E69:N69 E70:N70 E71:N71 E72:N72 E73:N73 E74:N74 E75:N75 E6:N7 E25:N26">
      <formula1>"0,1"</formula1>
    </dataValidation>
  </dataValidations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1a007d-a8d6-4866-9496-09005dfe70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O6:O75</xm:sqref>
        </x14:conditionalFormatting>
        <x14:conditionalFormatting xmlns:xm="http://schemas.microsoft.com/office/excel/2006/main">
          <x14:cfRule type="iconSet" priority="2" id="{f66e563c-ce6c-4738-9ecd-92af1b3b50cc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E6:N75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1"/>
  <sheetViews>
    <sheetView topLeftCell="A8" workbookViewId="0">
      <selection activeCell="L9" sqref="L9"/>
    </sheetView>
  </sheetViews>
  <sheetFormatPr defaultColWidth="8.88888888888889" defaultRowHeight="14.4"/>
  <cols>
    <col min="1" max="1" width="16.1111111111111" customWidth="1"/>
    <col min="2" max="2" width="14.2222222222222" style="32" customWidth="1"/>
    <col min="3" max="4" width="12.8888888888889" style="32" customWidth="1"/>
    <col min="5" max="5" width="12.7777777777778" style="32" customWidth="1"/>
    <col min="6" max="6" width="13" style="32" customWidth="1"/>
    <col min="7" max="8" width="16.2222222222222" style="32" customWidth="1"/>
    <col min="9" max="9" width="16" style="32" customWidth="1"/>
    <col min="10" max="10" width="12.7777777777778" style="32" customWidth="1"/>
    <col min="11" max="11" width="9.55555555555556" customWidth="1"/>
  </cols>
  <sheetData>
    <row r="1" ht="25" customHeight="1" spans="1:1">
      <c r="A1" s="33" t="s">
        <v>188</v>
      </c>
    </row>
    <row r="2" ht="25" customHeight="1" spans="1:1">
      <c r="A2" s="34" t="s">
        <v>189</v>
      </c>
    </row>
    <row r="3" ht="25" customHeight="1" spans="1:1">
      <c r="A3" s="34" t="s">
        <v>190</v>
      </c>
    </row>
    <row r="4" ht="25" customHeight="1" spans="1:1">
      <c r="A4" s="34"/>
    </row>
    <row r="5" ht="25" customHeight="1" spans="1:7">
      <c r="A5" s="65" t="s">
        <v>191</v>
      </c>
      <c r="B5" s="65" t="s">
        <v>192</v>
      </c>
      <c r="C5" s="65" t="s">
        <v>193</v>
      </c>
      <c r="D5" s="65" t="s">
        <v>194</v>
      </c>
      <c r="E5" s="65" t="s">
        <v>195</v>
      </c>
      <c r="F5" s="65" t="s">
        <v>196</v>
      </c>
      <c r="G5" s="65" t="s">
        <v>197</v>
      </c>
    </row>
    <row r="6" ht="25" customHeight="1" spans="1:7">
      <c r="A6" s="66"/>
      <c r="B6" s="66"/>
      <c r="C6" s="66"/>
      <c r="D6" s="66"/>
      <c r="E6" s="66"/>
      <c r="F6" s="66"/>
      <c r="G6" s="67"/>
    </row>
    <row r="7" ht="25" customHeight="1" spans="1:3">
      <c r="A7" s="68"/>
      <c r="B7" s="68"/>
      <c r="C7" s="68"/>
    </row>
    <row r="8" ht="25" customHeight="1" spans="1:7">
      <c r="A8" s="65" t="s">
        <v>191</v>
      </c>
      <c r="B8" s="65" t="s">
        <v>192</v>
      </c>
      <c r="C8" s="65" t="s">
        <v>193</v>
      </c>
      <c r="D8" s="65" t="s">
        <v>194</v>
      </c>
      <c r="E8" s="65" t="s">
        <v>195</v>
      </c>
      <c r="F8" s="65" t="s">
        <v>196</v>
      </c>
      <c r="G8" s="65" t="s">
        <v>198</v>
      </c>
    </row>
    <row r="9" ht="25" customHeight="1" spans="1:7">
      <c r="A9" s="66"/>
      <c r="B9" s="66"/>
      <c r="C9" s="66"/>
      <c r="D9" s="66"/>
      <c r="E9" s="66"/>
      <c r="F9" s="66"/>
      <c r="G9" s="67"/>
    </row>
    <row r="10" ht="25" customHeight="1" spans="1:7">
      <c r="A10" s="68"/>
      <c r="B10" s="68"/>
      <c r="C10" s="68"/>
      <c r="D10" s="68"/>
      <c r="E10" s="68"/>
      <c r="F10" s="68"/>
      <c r="G10" s="68"/>
    </row>
    <row r="11" ht="34" customHeight="1" spans="1:11">
      <c r="A11" s="5" t="s">
        <v>4</v>
      </c>
      <c r="B11" s="35" t="s">
        <v>5</v>
      </c>
      <c r="C11" s="35" t="s">
        <v>6</v>
      </c>
      <c r="D11" s="36" t="s">
        <v>7</v>
      </c>
      <c r="E11" s="36" t="s">
        <v>199</v>
      </c>
      <c r="F11" s="36" t="s">
        <v>191</v>
      </c>
      <c r="G11" s="36" t="s">
        <v>192</v>
      </c>
      <c r="H11" s="36" t="s">
        <v>193</v>
      </c>
      <c r="I11" s="36" t="s">
        <v>194</v>
      </c>
      <c r="J11" s="36" t="s">
        <v>195</v>
      </c>
      <c r="K11" s="36" t="s">
        <v>196</v>
      </c>
    </row>
    <row r="12" ht="25" customHeight="1" spans="1:11">
      <c r="A12" s="37">
        <v>85746585</v>
      </c>
      <c r="B12" s="38" t="s">
        <v>8</v>
      </c>
      <c r="C12" s="38" t="s">
        <v>9</v>
      </c>
      <c r="D12" s="38" t="s">
        <v>10</v>
      </c>
      <c r="E12" s="39" t="s">
        <v>200</v>
      </c>
      <c r="F12" s="39" t="s">
        <v>201</v>
      </c>
      <c r="G12" s="39">
        <v>2</v>
      </c>
      <c r="H12" s="39">
        <v>18</v>
      </c>
      <c r="I12" s="39">
        <v>7</v>
      </c>
      <c r="J12" s="43">
        <f>'Asistencia 2'!O6</f>
        <v>1</v>
      </c>
      <c r="K12" s="44">
        <f t="shared" ref="K12:K43" si="0">IF(J12&gt;=0.8,(H12*0.4)+(I12*0.6),"")</f>
        <v>11.4</v>
      </c>
    </row>
    <row r="13" ht="25" customHeight="1" spans="1:11">
      <c r="A13" s="40">
        <v>85504572</v>
      </c>
      <c r="B13" s="41" t="s">
        <v>11</v>
      </c>
      <c r="C13" s="41" t="s">
        <v>12</v>
      </c>
      <c r="D13" s="41" t="s">
        <v>13</v>
      </c>
      <c r="E13" s="42" t="s">
        <v>200</v>
      </c>
      <c r="F13" s="42" t="s">
        <v>202</v>
      </c>
      <c r="G13" s="42">
        <v>2</v>
      </c>
      <c r="H13" s="42">
        <v>15</v>
      </c>
      <c r="I13" s="42">
        <v>12</v>
      </c>
      <c r="J13" s="43">
        <f>'Asistencia 2'!O7</f>
        <v>0.9</v>
      </c>
      <c r="K13" s="44">
        <f t="shared" si="0"/>
        <v>13.2</v>
      </c>
    </row>
    <row r="14" ht="25" customHeight="1" spans="1:11">
      <c r="A14" s="40">
        <v>80915548</v>
      </c>
      <c r="B14" s="41" t="s">
        <v>14</v>
      </c>
      <c r="C14" s="41" t="s">
        <v>15</v>
      </c>
      <c r="D14" s="41" t="s">
        <v>16</v>
      </c>
      <c r="E14" s="42" t="s">
        <v>200</v>
      </c>
      <c r="F14" s="42" t="s">
        <v>202</v>
      </c>
      <c r="G14" s="42">
        <v>1</v>
      </c>
      <c r="H14" s="42">
        <v>13</v>
      </c>
      <c r="I14" s="42">
        <v>16</v>
      </c>
      <c r="J14" s="43">
        <f>'Asistencia 2'!O8</f>
        <v>0.8</v>
      </c>
      <c r="K14" s="44">
        <f t="shared" si="0"/>
        <v>14.8</v>
      </c>
    </row>
    <row r="15" ht="25" customHeight="1" spans="1:11">
      <c r="A15" s="40">
        <v>71789914</v>
      </c>
      <c r="B15" s="41" t="s">
        <v>17</v>
      </c>
      <c r="C15" s="41" t="s">
        <v>18</v>
      </c>
      <c r="D15" s="41" t="s">
        <v>19</v>
      </c>
      <c r="E15" s="42" t="s">
        <v>200</v>
      </c>
      <c r="F15" s="42" t="s">
        <v>203</v>
      </c>
      <c r="G15" s="42">
        <v>2</v>
      </c>
      <c r="H15" s="42">
        <v>19</v>
      </c>
      <c r="I15" s="42">
        <v>15</v>
      </c>
      <c r="J15" s="43">
        <f>'Asistencia 2'!O9</f>
        <v>1</v>
      </c>
      <c r="K15" s="44">
        <f t="shared" si="0"/>
        <v>16.6</v>
      </c>
    </row>
    <row r="16" ht="25" customHeight="1" spans="1:11">
      <c r="A16" s="40">
        <v>82691422</v>
      </c>
      <c r="B16" s="41" t="s">
        <v>20</v>
      </c>
      <c r="C16" s="41" t="s">
        <v>21</v>
      </c>
      <c r="D16" s="41" t="s">
        <v>22</v>
      </c>
      <c r="E16" s="42" t="s">
        <v>204</v>
      </c>
      <c r="F16" s="42" t="s">
        <v>201</v>
      </c>
      <c r="G16" s="42">
        <v>1</v>
      </c>
      <c r="H16" s="42">
        <v>10</v>
      </c>
      <c r="I16" s="42">
        <v>8</v>
      </c>
      <c r="J16" s="43">
        <f>'Asistencia 2'!O10</f>
        <v>1</v>
      </c>
      <c r="K16" s="44">
        <f t="shared" si="0"/>
        <v>8.8</v>
      </c>
    </row>
    <row r="17" ht="25" customHeight="1" spans="1:11">
      <c r="A17" s="40">
        <v>82797423</v>
      </c>
      <c r="B17" s="41" t="s">
        <v>23</v>
      </c>
      <c r="C17" s="41" t="s">
        <v>24</v>
      </c>
      <c r="D17" s="41" t="s">
        <v>25</v>
      </c>
      <c r="E17" s="42" t="s">
        <v>200</v>
      </c>
      <c r="F17" s="42" t="s">
        <v>202</v>
      </c>
      <c r="G17" s="42">
        <v>2</v>
      </c>
      <c r="H17" s="42">
        <v>7</v>
      </c>
      <c r="I17" s="42">
        <v>9</v>
      </c>
      <c r="J17" s="43">
        <f>'Asistencia 2'!O11</f>
        <v>0.5</v>
      </c>
      <c r="K17" s="44" t="str">
        <f t="shared" si="0"/>
        <v/>
      </c>
    </row>
    <row r="18" ht="25" customHeight="1" spans="1:11">
      <c r="A18" s="40">
        <v>84053171</v>
      </c>
      <c r="B18" s="41" t="s">
        <v>26</v>
      </c>
      <c r="C18" s="41" t="s">
        <v>27</v>
      </c>
      <c r="D18" s="41" t="s">
        <v>28</v>
      </c>
      <c r="E18" s="42" t="s">
        <v>204</v>
      </c>
      <c r="F18" s="42" t="s">
        <v>202</v>
      </c>
      <c r="G18" s="42">
        <v>3</v>
      </c>
      <c r="H18" s="42">
        <v>6</v>
      </c>
      <c r="I18" s="42">
        <v>13</v>
      </c>
      <c r="J18" s="43">
        <f>'Asistencia 2'!O12</f>
        <v>1</v>
      </c>
      <c r="K18" s="44">
        <f t="shared" si="0"/>
        <v>10.2</v>
      </c>
    </row>
    <row r="19" ht="25" customHeight="1" spans="1:11">
      <c r="A19" s="40">
        <v>82175934</v>
      </c>
      <c r="B19" s="41" t="s">
        <v>29</v>
      </c>
      <c r="C19" s="41" t="s">
        <v>30</v>
      </c>
      <c r="D19" s="41" t="s">
        <v>31</v>
      </c>
      <c r="E19" s="42" t="s">
        <v>204</v>
      </c>
      <c r="F19" s="42" t="s">
        <v>202</v>
      </c>
      <c r="G19" s="42">
        <v>2</v>
      </c>
      <c r="H19" s="42">
        <v>17</v>
      </c>
      <c r="I19" s="42">
        <v>18</v>
      </c>
      <c r="J19" s="43">
        <f>'Asistencia 2'!O13</f>
        <v>1</v>
      </c>
      <c r="K19" s="44">
        <f t="shared" si="0"/>
        <v>17.6</v>
      </c>
    </row>
    <row r="20" ht="25" customHeight="1" spans="1:11">
      <c r="A20" s="40">
        <v>84220492</v>
      </c>
      <c r="B20" s="41" t="s">
        <v>32</v>
      </c>
      <c r="C20" s="41" t="s">
        <v>33</v>
      </c>
      <c r="D20" s="41" t="s">
        <v>34</v>
      </c>
      <c r="E20" s="42" t="s">
        <v>204</v>
      </c>
      <c r="F20" s="42" t="s">
        <v>201</v>
      </c>
      <c r="G20" s="42">
        <v>1</v>
      </c>
      <c r="H20" s="42">
        <v>5</v>
      </c>
      <c r="I20" s="42">
        <v>5</v>
      </c>
      <c r="J20" s="43">
        <f>'Asistencia 2'!O14</f>
        <v>0.4</v>
      </c>
      <c r="K20" s="44" t="str">
        <f t="shared" si="0"/>
        <v/>
      </c>
    </row>
    <row r="21" ht="25" customHeight="1" spans="1:11">
      <c r="A21" s="40">
        <v>83268544</v>
      </c>
      <c r="B21" s="41" t="s">
        <v>35</v>
      </c>
      <c r="C21" s="41" t="s">
        <v>36</v>
      </c>
      <c r="D21" s="41" t="s">
        <v>37</v>
      </c>
      <c r="E21" s="42" t="s">
        <v>204</v>
      </c>
      <c r="F21" s="42" t="s">
        <v>202</v>
      </c>
      <c r="G21" s="42">
        <v>1</v>
      </c>
      <c r="H21" s="42">
        <v>10</v>
      </c>
      <c r="I21" s="42">
        <v>11</v>
      </c>
      <c r="J21" s="43">
        <f>'Asistencia 2'!O15</f>
        <v>0.3</v>
      </c>
      <c r="K21" s="44" t="str">
        <f t="shared" si="0"/>
        <v/>
      </c>
    </row>
    <row r="22" ht="25" customHeight="1" spans="1:11">
      <c r="A22" s="40">
        <v>30180836</v>
      </c>
      <c r="B22" s="41" t="s">
        <v>38</v>
      </c>
      <c r="C22" s="41" t="s">
        <v>39</v>
      </c>
      <c r="D22" s="41" t="s">
        <v>40</v>
      </c>
      <c r="E22" s="42" t="s">
        <v>200</v>
      </c>
      <c r="F22" s="42" t="s">
        <v>203</v>
      </c>
      <c r="G22" s="42">
        <v>2</v>
      </c>
      <c r="H22" s="42">
        <v>18</v>
      </c>
      <c r="I22" s="42">
        <v>10</v>
      </c>
      <c r="J22" s="43">
        <f>'Asistencia 2'!O16</f>
        <v>1</v>
      </c>
      <c r="K22" s="44">
        <f t="shared" si="0"/>
        <v>13.2</v>
      </c>
    </row>
    <row r="23" ht="25" customHeight="1" spans="1:11">
      <c r="A23" s="40">
        <v>86131240</v>
      </c>
      <c r="B23" s="41" t="s">
        <v>41</v>
      </c>
      <c r="C23" s="41" t="s">
        <v>42</v>
      </c>
      <c r="D23" s="41" t="s">
        <v>43</v>
      </c>
      <c r="E23" s="42" t="s">
        <v>200</v>
      </c>
      <c r="F23" s="42" t="s">
        <v>201</v>
      </c>
      <c r="G23" s="42">
        <v>3</v>
      </c>
      <c r="H23" s="42">
        <v>17</v>
      </c>
      <c r="I23" s="42">
        <v>6</v>
      </c>
      <c r="J23" s="43">
        <f>'Asistencia 2'!O17</f>
        <v>0.9</v>
      </c>
      <c r="K23" s="44">
        <f t="shared" si="0"/>
        <v>10.4</v>
      </c>
    </row>
    <row r="24" ht="25" customHeight="1" spans="1:11">
      <c r="A24" s="40">
        <v>82924236</v>
      </c>
      <c r="B24" s="41" t="s">
        <v>44</v>
      </c>
      <c r="C24" s="41" t="s">
        <v>45</v>
      </c>
      <c r="D24" s="41" t="s">
        <v>46</v>
      </c>
      <c r="E24" s="42" t="s">
        <v>200</v>
      </c>
      <c r="F24" s="42" t="s">
        <v>203</v>
      </c>
      <c r="G24" s="42">
        <v>1</v>
      </c>
      <c r="H24" s="42">
        <v>9</v>
      </c>
      <c r="I24" s="42">
        <v>15</v>
      </c>
      <c r="J24" s="43">
        <f>'Asistencia 2'!O18</f>
        <v>1</v>
      </c>
      <c r="K24" s="44">
        <f t="shared" si="0"/>
        <v>12.6</v>
      </c>
    </row>
    <row r="25" ht="25" customHeight="1" spans="1:11">
      <c r="A25" s="40">
        <v>82749142</v>
      </c>
      <c r="B25" s="41" t="s">
        <v>47</v>
      </c>
      <c r="C25" s="41" t="s">
        <v>12</v>
      </c>
      <c r="D25" s="41" t="s">
        <v>16</v>
      </c>
      <c r="E25" s="42" t="s">
        <v>200</v>
      </c>
      <c r="F25" s="42" t="s">
        <v>201</v>
      </c>
      <c r="G25" s="42">
        <v>2</v>
      </c>
      <c r="H25" s="42">
        <v>8</v>
      </c>
      <c r="I25" s="42">
        <v>13</v>
      </c>
      <c r="J25" s="43">
        <f>'Asistencia 2'!O19</f>
        <v>0.9</v>
      </c>
      <c r="K25" s="44">
        <f t="shared" si="0"/>
        <v>11</v>
      </c>
    </row>
    <row r="26" ht="25" customHeight="1" spans="1:11">
      <c r="A26" s="40">
        <v>82555151</v>
      </c>
      <c r="B26" s="41" t="s">
        <v>48</v>
      </c>
      <c r="C26" s="41" t="s">
        <v>49</v>
      </c>
      <c r="D26" s="41" t="s">
        <v>50</v>
      </c>
      <c r="E26" s="42" t="s">
        <v>200</v>
      </c>
      <c r="F26" s="42" t="s">
        <v>203</v>
      </c>
      <c r="G26" s="42">
        <v>2</v>
      </c>
      <c r="H26" s="42">
        <v>20</v>
      </c>
      <c r="I26" s="42">
        <v>9</v>
      </c>
      <c r="J26" s="43">
        <f>'Asistencia 2'!O20</f>
        <v>0.9</v>
      </c>
      <c r="K26" s="44">
        <f t="shared" si="0"/>
        <v>13.4</v>
      </c>
    </row>
    <row r="27" ht="25" customHeight="1" spans="1:11">
      <c r="A27" s="40">
        <v>82683429</v>
      </c>
      <c r="B27" s="41" t="s">
        <v>51</v>
      </c>
      <c r="C27" s="41" t="s">
        <v>52</v>
      </c>
      <c r="D27" s="41" t="s">
        <v>53</v>
      </c>
      <c r="E27" s="42" t="s">
        <v>204</v>
      </c>
      <c r="F27" s="42" t="s">
        <v>203</v>
      </c>
      <c r="G27" s="42">
        <v>1</v>
      </c>
      <c r="H27" s="42">
        <v>18</v>
      </c>
      <c r="I27" s="42">
        <v>14</v>
      </c>
      <c r="J27" s="43">
        <f>'Asistencia 2'!O21</f>
        <v>0.9</v>
      </c>
      <c r="K27" s="44">
        <f t="shared" si="0"/>
        <v>15.6</v>
      </c>
    </row>
    <row r="28" ht="25" customHeight="1" spans="1:11">
      <c r="A28" s="40">
        <v>84131171</v>
      </c>
      <c r="B28" s="41" t="s">
        <v>54</v>
      </c>
      <c r="C28" s="41" t="s">
        <v>52</v>
      </c>
      <c r="D28" s="41" t="s">
        <v>55</v>
      </c>
      <c r="E28" s="42" t="s">
        <v>204</v>
      </c>
      <c r="F28" s="42" t="s">
        <v>202</v>
      </c>
      <c r="G28" s="42">
        <v>3</v>
      </c>
      <c r="H28" s="42">
        <v>19</v>
      </c>
      <c r="I28" s="42">
        <v>5</v>
      </c>
      <c r="J28" s="43">
        <f>'Asistencia 2'!O22</f>
        <v>0.9</v>
      </c>
      <c r="K28" s="44">
        <f t="shared" si="0"/>
        <v>10.6</v>
      </c>
    </row>
    <row r="29" ht="25" customHeight="1" spans="1:11">
      <c r="A29" s="40">
        <v>81696820</v>
      </c>
      <c r="B29" s="41" t="s">
        <v>56</v>
      </c>
      <c r="C29" s="41" t="s">
        <v>57</v>
      </c>
      <c r="D29" s="41" t="s">
        <v>58</v>
      </c>
      <c r="E29" s="42" t="s">
        <v>200</v>
      </c>
      <c r="F29" s="42" t="s">
        <v>202</v>
      </c>
      <c r="G29" s="42">
        <v>3</v>
      </c>
      <c r="H29" s="42">
        <v>11</v>
      </c>
      <c r="I29" s="42">
        <v>9</v>
      </c>
      <c r="J29" s="43">
        <f>'Asistencia 2'!O23</f>
        <v>0.9</v>
      </c>
      <c r="K29" s="44">
        <f t="shared" si="0"/>
        <v>9.8</v>
      </c>
    </row>
    <row r="30" ht="25" customHeight="1" spans="1:11">
      <c r="A30" s="40">
        <v>81477491</v>
      </c>
      <c r="B30" s="41" t="s">
        <v>59</v>
      </c>
      <c r="C30" s="41" t="s">
        <v>60</v>
      </c>
      <c r="D30" s="41" t="s">
        <v>61</v>
      </c>
      <c r="E30" s="42" t="s">
        <v>204</v>
      </c>
      <c r="F30" s="42" t="s">
        <v>203</v>
      </c>
      <c r="G30" s="42">
        <v>2</v>
      </c>
      <c r="H30" s="42">
        <v>15</v>
      </c>
      <c r="I30" s="42">
        <v>5</v>
      </c>
      <c r="J30" s="43">
        <f>'Asistencia 2'!O24</f>
        <v>0.7</v>
      </c>
      <c r="K30" s="44" t="str">
        <f t="shared" si="0"/>
        <v/>
      </c>
    </row>
    <row r="31" ht="25" customHeight="1" spans="1:11">
      <c r="A31" s="40">
        <v>81487108</v>
      </c>
      <c r="B31" s="41" t="s">
        <v>62</v>
      </c>
      <c r="C31" s="41" t="s">
        <v>54</v>
      </c>
      <c r="D31" s="41" t="s">
        <v>63</v>
      </c>
      <c r="E31" s="42" t="s">
        <v>204</v>
      </c>
      <c r="F31" s="42" t="s">
        <v>202</v>
      </c>
      <c r="G31" s="42">
        <v>2</v>
      </c>
      <c r="H31" s="42">
        <v>5</v>
      </c>
      <c r="I31" s="42">
        <v>8</v>
      </c>
      <c r="J31" s="43">
        <f>'Asistencia 2'!O25</f>
        <v>0.2</v>
      </c>
      <c r="K31" s="44" t="str">
        <f t="shared" si="0"/>
        <v/>
      </c>
    </row>
    <row r="32" ht="25" customHeight="1" spans="1:11">
      <c r="A32" s="40">
        <v>82712361</v>
      </c>
      <c r="B32" s="41" t="s">
        <v>24</v>
      </c>
      <c r="C32" s="41" t="s">
        <v>64</v>
      </c>
      <c r="D32" s="41" t="s">
        <v>65</v>
      </c>
      <c r="E32" s="42" t="s">
        <v>204</v>
      </c>
      <c r="F32" s="42" t="s">
        <v>203</v>
      </c>
      <c r="G32" s="42">
        <v>2</v>
      </c>
      <c r="H32" s="42">
        <v>13</v>
      </c>
      <c r="I32" s="42">
        <v>18</v>
      </c>
      <c r="J32" s="43">
        <f>'Asistencia 2'!O26</f>
        <v>1</v>
      </c>
      <c r="K32" s="44">
        <f t="shared" si="0"/>
        <v>16</v>
      </c>
    </row>
    <row r="33" ht="25" customHeight="1" spans="1:11">
      <c r="A33" s="40">
        <v>81701603</v>
      </c>
      <c r="B33" s="41" t="s">
        <v>44</v>
      </c>
      <c r="C33" s="41" t="s">
        <v>23</v>
      </c>
      <c r="D33" s="41" t="s">
        <v>66</v>
      </c>
      <c r="E33" s="42" t="s">
        <v>200</v>
      </c>
      <c r="F33" s="42" t="s">
        <v>202</v>
      </c>
      <c r="G33" s="42">
        <v>3</v>
      </c>
      <c r="H33" s="42">
        <v>10</v>
      </c>
      <c r="I33" s="42">
        <v>14</v>
      </c>
      <c r="J33" s="43">
        <f>'Asistencia 2'!O27</f>
        <v>1</v>
      </c>
      <c r="K33" s="44">
        <f t="shared" si="0"/>
        <v>12.4</v>
      </c>
    </row>
    <row r="34" ht="25" customHeight="1" spans="1:11">
      <c r="A34" s="40">
        <v>82945498</v>
      </c>
      <c r="B34" s="41" t="s">
        <v>67</v>
      </c>
      <c r="C34" s="41" t="s">
        <v>68</v>
      </c>
      <c r="D34" s="41" t="s">
        <v>69</v>
      </c>
      <c r="E34" s="42" t="s">
        <v>200</v>
      </c>
      <c r="F34" s="42" t="s">
        <v>203</v>
      </c>
      <c r="G34" s="42">
        <v>3</v>
      </c>
      <c r="H34" s="42">
        <v>20</v>
      </c>
      <c r="I34" s="42">
        <v>5</v>
      </c>
      <c r="J34" s="43">
        <f>'Asistencia 2'!O28</f>
        <v>1</v>
      </c>
      <c r="K34" s="44">
        <f t="shared" si="0"/>
        <v>11</v>
      </c>
    </row>
    <row r="35" ht="25" customHeight="1" spans="1:11">
      <c r="A35" s="40">
        <v>81532836</v>
      </c>
      <c r="B35" s="41" t="s">
        <v>70</v>
      </c>
      <c r="C35" s="41" t="s">
        <v>71</v>
      </c>
      <c r="D35" s="41" t="s">
        <v>72</v>
      </c>
      <c r="E35" s="42" t="s">
        <v>204</v>
      </c>
      <c r="F35" s="42" t="s">
        <v>201</v>
      </c>
      <c r="G35" s="42">
        <v>1</v>
      </c>
      <c r="H35" s="42">
        <v>6</v>
      </c>
      <c r="I35" s="42">
        <v>15</v>
      </c>
      <c r="J35" s="43">
        <f>'Asistencia 2'!O29</f>
        <v>1</v>
      </c>
      <c r="K35" s="44">
        <f t="shared" si="0"/>
        <v>11.4</v>
      </c>
    </row>
    <row r="36" ht="25" customHeight="1" spans="1:11">
      <c r="A36" s="40">
        <v>80561267</v>
      </c>
      <c r="B36" s="41" t="s">
        <v>73</v>
      </c>
      <c r="C36" s="41" t="s">
        <v>74</v>
      </c>
      <c r="D36" s="41" t="s">
        <v>75</v>
      </c>
      <c r="E36" s="42" t="s">
        <v>200</v>
      </c>
      <c r="F36" s="42" t="s">
        <v>202</v>
      </c>
      <c r="G36" s="42">
        <v>3</v>
      </c>
      <c r="H36" s="42">
        <v>20</v>
      </c>
      <c r="I36" s="42">
        <v>16</v>
      </c>
      <c r="J36" s="43">
        <f>'Asistencia 2'!O30</f>
        <v>1</v>
      </c>
      <c r="K36" s="44">
        <f t="shared" si="0"/>
        <v>17.6</v>
      </c>
    </row>
    <row r="37" ht="25" customHeight="1" spans="1:11">
      <c r="A37" s="40">
        <v>80673740</v>
      </c>
      <c r="B37" s="41" t="s">
        <v>76</v>
      </c>
      <c r="C37" s="41" t="s">
        <v>77</v>
      </c>
      <c r="D37" s="41" t="s">
        <v>78</v>
      </c>
      <c r="E37" s="42" t="s">
        <v>200</v>
      </c>
      <c r="F37" s="42" t="s">
        <v>201</v>
      </c>
      <c r="G37" s="42">
        <v>2</v>
      </c>
      <c r="H37" s="42">
        <v>20</v>
      </c>
      <c r="I37" s="42">
        <v>6</v>
      </c>
      <c r="J37" s="43">
        <f>'Asistencia 2'!O31</f>
        <v>1</v>
      </c>
      <c r="K37" s="44">
        <f t="shared" si="0"/>
        <v>11.6</v>
      </c>
    </row>
    <row r="38" ht="25" customHeight="1" spans="1:11">
      <c r="A38" s="40">
        <v>83860956</v>
      </c>
      <c r="B38" s="41" t="s">
        <v>79</v>
      </c>
      <c r="C38" s="41" t="s">
        <v>80</v>
      </c>
      <c r="D38" s="41" t="s">
        <v>81</v>
      </c>
      <c r="E38" s="42" t="s">
        <v>200</v>
      </c>
      <c r="F38" s="42" t="s">
        <v>201</v>
      </c>
      <c r="G38" s="42">
        <v>3</v>
      </c>
      <c r="H38" s="42">
        <v>19</v>
      </c>
      <c r="I38" s="42">
        <v>6</v>
      </c>
      <c r="J38" s="43">
        <f>'Asistencia 2'!O32</f>
        <v>1</v>
      </c>
      <c r="K38" s="44">
        <f t="shared" si="0"/>
        <v>11.2</v>
      </c>
    </row>
    <row r="39" ht="25" customHeight="1" spans="1:11">
      <c r="A39" s="40">
        <v>83619953</v>
      </c>
      <c r="B39" s="41" t="s">
        <v>82</v>
      </c>
      <c r="C39" s="41" t="s">
        <v>83</v>
      </c>
      <c r="D39" s="41" t="s">
        <v>84</v>
      </c>
      <c r="E39" s="42" t="s">
        <v>204</v>
      </c>
      <c r="F39" s="42" t="s">
        <v>202</v>
      </c>
      <c r="G39" s="42">
        <v>3</v>
      </c>
      <c r="H39" s="42">
        <v>6</v>
      </c>
      <c r="I39" s="42">
        <v>6</v>
      </c>
      <c r="J39" s="43">
        <f>'Asistencia 2'!O33</f>
        <v>1</v>
      </c>
      <c r="K39" s="44">
        <f t="shared" si="0"/>
        <v>6</v>
      </c>
    </row>
    <row r="40" ht="25" customHeight="1" spans="1:11">
      <c r="A40" s="40">
        <v>87225636</v>
      </c>
      <c r="B40" s="41" t="s">
        <v>85</v>
      </c>
      <c r="C40" s="41" t="s">
        <v>86</v>
      </c>
      <c r="D40" s="41" t="s">
        <v>87</v>
      </c>
      <c r="E40" s="42" t="s">
        <v>204</v>
      </c>
      <c r="F40" s="42" t="s">
        <v>203</v>
      </c>
      <c r="G40" s="42">
        <v>2</v>
      </c>
      <c r="H40" s="42">
        <v>20</v>
      </c>
      <c r="I40" s="42">
        <v>13</v>
      </c>
      <c r="J40" s="43">
        <f>'Asistencia 2'!O34</f>
        <v>1</v>
      </c>
      <c r="K40" s="44">
        <f t="shared" si="0"/>
        <v>15.8</v>
      </c>
    </row>
    <row r="41" ht="25" customHeight="1" spans="1:11">
      <c r="A41" s="40">
        <v>82609142</v>
      </c>
      <c r="B41" s="41" t="s">
        <v>88</v>
      </c>
      <c r="C41" s="41" t="s">
        <v>89</v>
      </c>
      <c r="D41" s="41" t="s">
        <v>90</v>
      </c>
      <c r="E41" s="42" t="s">
        <v>200</v>
      </c>
      <c r="F41" s="42" t="s">
        <v>201</v>
      </c>
      <c r="G41" s="42">
        <v>1</v>
      </c>
      <c r="H41" s="42">
        <v>7</v>
      </c>
      <c r="I41" s="42">
        <v>8</v>
      </c>
      <c r="J41" s="43">
        <f>'Asistencia 2'!O35</f>
        <v>1</v>
      </c>
      <c r="K41" s="44">
        <f t="shared" si="0"/>
        <v>7.6</v>
      </c>
    </row>
    <row r="42" ht="25" customHeight="1" spans="1:11">
      <c r="A42" s="40">
        <v>83671349</v>
      </c>
      <c r="B42" s="41" t="s">
        <v>91</v>
      </c>
      <c r="C42" s="41" t="s">
        <v>92</v>
      </c>
      <c r="D42" s="41" t="s">
        <v>93</v>
      </c>
      <c r="E42" s="42" t="s">
        <v>200</v>
      </c>
      <c r="F42" s="42" t="s">
        <v>203</v>
      </c>
      <c r="G42" s="42">
        <v>1</v>
      </c>
      <c r="H42" s="42">
        <v>10</v>
      </c>
      <c r="I42" s="42">
        <v>11</v>
      </c>
      <c r="J42" s="43">
        <f>'Asistencia 2'!O36</f>
        <v>1</v>
      </c>
      <c r="K42" s="44">
        <f t="shared" si="0"/>
        <v>10.6</v>
      </c>
    </row>
    <row r="43" ht="25" customHeight="1" spans="1:11">
      <c r="A43" s="40">
        <v>80360200</v>
      </c>
      <c r="B43" s="41" t="s">
        <v>94</v>
      </c>
      <c r="C43" s="41" t="s">
        <v>54</v>
      </c>
      <c r="D43" s="41" t="s">
        <v>95</v>
      </c>
      <c r="E43" s="42" t="s">
        <v>204</v>
      </c>
      <c r="F43" s="42" t="s">
        <v>201</v>
      </c>
      <c r="G43" s="42">
        <v>1</v>
      </c>
      <c r="H43" s="42">
        <v>5</v>
      </c>
      <c r="I43" s="42">
        <v>11</v>
      </c>
      <c r="J43" s="43">
        <f>'Asistencia 2'!O37</f>
        <v>1</v>
      </c>
      <c r="K43" s="44">
        <f t="shared" si="0"/>
        <v>8.6</v>
      </c>
    </row>
    <row r="44" ht="25" customHeight="1" spans="1:11">
      <c r="A44" s="40">
        <v>83464689</v>
      </c>
      <c r="B44" s="41" t="s">
        <v>96</v>
      </c>
      <c r="C44" s="41" t="s">
        <v>97</v>
      </c>
      <c r="D44" s="41" t="s">
        <v>98</v>
      </c>
      <c r="E44" s="42" t="s">
        <v>204</v>
      </c>
      <c r="F44" s="42" t="s">
        <v>202</v>
      </c>
      <c r="G44" s="42">
        <v>2</v>
      </c>
      <c r="H44" s="42">
        <v>20</v>
      </c>
      <c r="I44" s="42">
        <v>9</v>
      </c>
      <c r="J44" s="43">
        <f>'Asistencia 2'!O38</f>
        <v>1</v>
      </c>
      <c r="K44" s="44">
        <f t="shared" ref="K44:K81" si="1">IF(J44&gt;=0.8,(H44*0.4)+(I44*0.6),"")</f>
        <v>13.4</v>
      </c>
    </row>
    <row r="45" ht="25" customHeight="1" spans="1:11">
      <c r="A45" s="40">
        <v>86390379</v>
      </c>
      <c r="B45" s="41" t="s">
        <v>99</v>
      </c>
      <c r="C45" s="41" t="s">
        <v>36</v>
      </c>
      <c r="D45" s="41" t="s">
        <v>100</v>
      </c>
      <c r="E45" s="42" t="s">
        <v>200</v>
      </c>
      <c r="F45" s="42" t="s">
        <v>202</v>
      </c>
      <c r="G45" s="42">
        <v>1</v>
      </c>
      <c r="H45" s="42">
        <v>15</v>
      </c>
      <c r="I45" s="42">
        <v>5</v>
      </c>
      <c r="J45" s="43">
        <f>'Asistencia 2'!O39</f>
        <v>1</v>
      </c>
      <c r="K45" s="44">
        <f t="shared" si="1"/>
        <v>9</v>
      </c>
    </row>
    <row r="46" ht="25" customHeight="1" spans="1:11">
      <c r="A46" s="40">
        <v>86824675</v>
      </c>
      <c r="B46" s="41" t="s">
        <v>101</v>
      </c>
      <c r="C46" s="41" t="s">
        <v>42</v>
      </c>
      <c r="D46" s="41" t="s">
        <v>46</v>
      </c>
      <c r="E46" s="42" t="s">
        <v>200</v>
      </c>
      <c r="F46" s="42" t="s">
        <v>201</v>
      </c>
      <c r="G46" s="42">
        <v>1</v>
      </c>
      <c r="H46" s="42">
        <v>11</v>
      </c>
      <c r="I46" s="42">
        <v>11</v>
      </c>
      <c r="J46" s="43">
        <f>'Asistencia 2'!O40</f>
        <v>1</v>
      </c>
      <c r="K46" s="44">
        <f t="shared" si="1"/>
        <v>11</v>
      </c>
    </row>
    <row r="47" ht="25" customHeight="1" spans="1:11">
      <c r="A47" s="40">
        <v>86614697</v>
      </c>
      <c r="B47" s="41" t="s">
        <v>89</v>
      </c>
      <c r="C47" s="41" t="s">
        <v>102</v>
      </c>
      <c r="D47" s="41" t="s">
        <v>103</v>
      </c>
      <c r="E47" s="42" t="s">
        <v>200</v>
      </c>
      <c r="F47" s="42" t="s">
        <v>203</v>
      </c>
      <c r="G47" s="42">
        <v>1</v>
      </c>
      <c r="H47" s="42">
        <v>9</v>
      </c>
      <c r="I47" s="42">
        <v>20</v>
      </c>
      <c r="J47" s="43">
        <f>'Asistencia 2'!O41</f>
        <v>1</v>
      </c>
      <c r="K47" s="44">
        <f t="shared" si="1"/>
        <v>15.6</v>
      </c>
    </row>
    <row r="48" ht="25" customHeight="1" spans="1:11">
      <c r="A48" s="40">
        <v>85343785</v>
      </c>
      <c r="B48" s="41" t="s">
        <v>104</v>
      </c>
      <c r="C48" s="41" t="s">
        <v>105</v>
      </c>
      <c r="D48" s="41" t="s">
        <v>106</v>
      </c>
      <c r="E48" s="42" t="s">
        <v>204</v>
      </c>
      <c r="F48" s="42" t="s">
        <v>203</v>
      </c>
      <c r="G48" s="42">
        <v>3</v>
      </c>
      <c r="H48" s="42">
        <v>11</v>
      </c>
      <c r="I48" s="42">
        <v>20</v>
      </c>
      <c r="J48" s="43">
        <f>'Asistencia 2'!O42</f>
        <v>1</v>
      </c>
      <c r="K48" s="44">
        <f t="shared" si="1"/>
        <v>16.4</v>
      </c>
    </row>
    <row r="49" ht="25" customHeight="1" spans="1:11">
      <c r="A49" s="40">
        <v>82661183</v>
      </c>
      <c r="B49" s="41" t="s">
        <v>107</v>
      </c>
      <c r="C49" s="41" t="s">
        <v>108</v>
      </c>
      <c r="D49" s="41" t="s">
        <v>10</v>
      </c>
      <c r="E49" s="42" t="s">
        <v>200</v>
      </c>
      <c r="F49" s="42" t="s">
        <v>201</v>
      </c>
      <c r="G49" s="42">
        <v>2</v>
      </c>
      <c r="H49" s="42">
        <v>16</v>
      </c>
      <c r="I49" s="42">
        <v>19</v>
      </c>
      <c r="J49" s="43">
        <f>'Asistencia 2'!O43</f>
        <v>1</v>
      </c>
      <c r="K49" s="44">
        <f t="shared" si="1"/>
        <v>17.8</v>
      </c>
    </row>
    <row r="50" ht="25" customHeight="1" spans="1:11">
      <c r="A50" s="40">
        <v>82897079</v>
      </c>
      <c r="B50" s="41" t="s">
        <v>109</v>
      </c>
      <c r="C50" s="41" t="s">
        <v>110</v>
      </c>
      <c r="D50" s="41" t="s">
        <v>111</v>
      </c>
      <c r="E50" s="42" t="s">
        <v>204</v>
      </c>
      <c r="F50" s="42" t="s">
        <v>203</v>
      </c>
      <c r="G50" s="42">
        <v>3</v>
      </c>
      <c r="H50" s="42">
        <v>19</v>
      </c>
      <c r="I50" s="42">
        <v>7</v>
      </c>
      <c r="J50" s="43">
        <f>'Asistencia 2'!O44</f>
        <v>1</v>
      </c>
      <c r="K50" s="44">
        <f t="shared" si="1"/>
        <v>11.8</v>
      </c>
    </row>
    <row r="51" ht="25" customHeight="1" spans="1:11">
      <c r="A51" s="40">
        <v>82095615</v>
      </c>
      <c r="B51" s="41" t="s">
        <v>82</v>
      </c>
      <c r="C51" s="41" t="s">
        <v>112</v>
      </c>
      <c r="D51" s="41" t="s">
        <v>113</v>
      </c>
      <c r="E51" s="42" t="s">
        <v>204</v>
      </c>
      <c r="F51" s="42" t="s">
        <v>203</v>
      </c>
      <c r="G51" s="42">
        <v>1</v>
      </c>
      <c r="H51" s="42">
        <v>7</v>
      </c>
      <c r="I51" s="42">
        <v>17</v>
      </c>
      <c r="J51" s="43">
        <f>'Asistencia 2'!O45</f>
        <v>1</v>
      </c>
      <c r="K51" s="44">
        <f t="shared" si="1"/>
        <v>13</v>
      </c>
    </row>
    <row r="52" ht="25" customHeight="1" spans="1:11">
      <c r="A52" s="40">
        <v>82212989</v>
      </c>
      <c r="B52" s="41" t="s">
        <v>114</v>
      </c>
      <c r="C52" s="41" t="s">
        <v>115</v>
      </c>
      <c r="D52" s="41" t="s">
        <v>116</v>
      </c>
      <c r="E52" s="42" t="s">
        <v>200</v>
      </c>
      <c r="F52" s="42" t="s">
        <v>201</v>
      </c>
      <c r="G52" s="42">
        <v>3</v>
      </c>
      <c r="H52" s="42">
        <v>5</v>
      </c>
      <c r="I52" s="42">
        <v>16</v>
      </c>
      <c r="J52" s="43">
        <f>'Asistencia 2'!O46</f>
        <v>1</v>
      </c>
      <c r="K52" s="44">
        <f t="shared" si="1"/>
        <v>11.6</v>
      </c>
    </row>
    <row r="53" ht="25" customHeight="1" spans="1:11">
      <c r="A53" s="40">
        <v>84910307</v>
      </c>
      <c r="B53" s="41" t="s">
        <v>117</v>
      </c>
      <c r="C53" s="41" t="s">
        <v>118</v>
      </c>
      <c r="D53" s="41" t="s">
        <v>119</v>
      </c>
      <c r="E53" s="42" t="s">
        <v>204</v>
      </c>
      <c r="F53" s="42" t="s">
        <v>201</v>
      </c>
      <c r="G53" s="42">
        <v>1</v>
      </c>
      <c r="H53" s="42">
        <v>8</v>
      </c>
      <c r="I53" s="42">
        <v>6</v>
      </c>
      <c r="J53" s="43">
        <f>'Asistencia 2'!O47</f>
        <v>1</v>
      </c>
      <c r="K53" s="44">
        <f t="shared" si="1"/>
        <v>6.8</v>
      </c>
    </row>
    <row r="54" ht="25" customHeight="1" spans="1:11">
      <c r="A54" s="40">
        <v>82396491</v>
      </c>
      <c r="B54" s="41" t="s">
        <v>120</v>
      </c>
      <c r="C54" s="41" t="s">
        <v>62</v>
      </c>
      <c r="D54" s="41" t="s">
        <v>121</v>
      </c>
      <c r="E54" s="42" t="s">
        <v>204</v>
      </c>
      <c r="F54" s="42" t="s">
        <v>202</v>
      </c>
      <c r="G54" s="42">
        <v>3</v>
      </c>
      <c r="H54" s="42">
        <v>15</v>
      </c>
      <c r="I54" s="42">
        <v>19</v>
      </c>
      <c r="J54" s="43">
        <f>'Asistencia 2'!O48</f>
        <v>1</v>
      </c>
      <c r="K54" s="44">
        <f t="shared" si="1"/>
        <v>17.4</v>
      </c>
    </row>
    <row r="55" ht="25" customHeight="1" spans="1:11">
      <c r="A55" s="40">
        <v>81457701</v>
      </c>
      <c r="B55" s="41" t="s">
        <v>122</v>
      </c>
      <c r="C55" s="41" t="s">
        <v>123</v>
      </c>
      <c r="D55" s="41" t="s">
        <v>124</v>
      </c>
      <c r="E55" s="42" t="s">
        <v>204</v>
      </c>
      <c r="F55" s="42" t="s">
        <v>203</v>
      </c>
      <c r="G55" s="42">
        <v>1</v>
      </c>
      <c r="H55" s="42">
        <v>18</v>
      </c>
      <c r="I55" s="42">
        <v>10</v>
      </c>
      <c r="J55" s="43">
        <f>'Asistencia 2'!O49</f>
        <v>1</v>
      </c>
      <c r="K55" s="44">
        <f t="shared" si="1"/>
        <v>13.2</v>
      </c>
    </row>
    <row r="56" ht="25" customHeight="1" spans="1:11">
      <c r="A56" s="40">
        <v>82501580</v>
      </c>
      <c r="B56" s="41" t="s">
        <v>125</v>
      </c>
      <c r="C56" s="41" t="s">
        <v>126</v>
      </c>
      <c r="D56" s="41" t="s">
        <v>65</v>
      </c>
      <c r="E56" s="42" t="s">
        <v>204</v>
      </c>
      <c r="F56" s="42" t="s">
        <v>203</v>
      </c>
      <c r="G56" s="42">
        <v>3</v>
      </c>
      <c r="H56" s="42">
        <v>18</v>
      </c>
      <c r="I56" s="42">
        <v>19</v>
      </c>
      <c r="J56" s="43">
        <f>'Asistencia 2'!O50</f>
        <v>1</v>
      </c>
      <c r="K56" s="44">
        <f t="shared" si="1"/>
        <v>18.6</v>
      </c>
    </row>
    <row r="57" ht="25" customHeight="1" spans="1:11">
      <c r="A57" s="40">
        <v>83109885</v>
      </c>
      <c r="B57" s="41" t="s">
        <v>92</v>
      </c>
      <c r="C57" s="41" t="s">
        <v>127</v>
      </c>
      <c r="D57" s="41" t="s">
        <v>128</v>
      </c>
      <c r="E57" s="42" t="s">
        <v>200</v>
      </c>
      <c r="F57" s="42" t="s">
        <v>202</v>
      </c>
      <c r="G57" s="42">
        <v>3</v>
      </c>
      <c r="H57" s="42">
        <v>12</v>
      </c>
      <c r="I57" s="42">
        <v>8</v>
      </c>
      <c r="J57" s="43">
        <f>'Asistencia 2'!O51</f>
        <v>1</v>
      </c>
      <c r="K57" s="44">
        <f t="shared" si="1"/>
        <v>9.6</v>
      </c>
    </row>
    <row r="58" ht="25" customHeight="1" spans="1:11">
      <c r="A58" s="40">
        <v>81996984</v>
      </c>
      <c r="B58" s="41" t="s">
        <v>129</v>
      </c>
      <c r="C58" s="41" t="s">
        <v>130</v>
      </c>
      <c r="D58" s="41" t="s">
        <v>131</v>
      </c>
      <c r="E58" s="42" t="s">
        <v>204</v>
      </c>
      <c r="F58" s="42" t="s">
        <v>201</v>
      </c>
      <c r="G58" s="42">
        <v>2</v>
      </c>
      <c r="H58" s="42">
        <v>17</v>
      </c>
      <c r="I58" s="42">
        <v>16</v>
      </c>
      <c r="J58" s="43">
        <f>'Asistencia 2'!O52</f>
        <v>1</v>
      </c>
      <c r="K58" s="44">
        <f t="shared" si="1"/>
        <v>16.4</v>
      </c>
    </row>
    <row r="59" ht="25" customHeight="1" spans="1:11">
      <c r="A59" s="40">
        <v>83040700</v>
      </c>
      <c r="B59" s="41" t="s">
        <v>132</v>
      </c>
      <c r="C59" s="41" t="s">
        <v>133</v>
      </c>
      <c r="D59" s="41" t="s">
        <v>53</v>
      </c>
      <c r="E59" s="42" t="s">
        <v>204</v>
      </c>
      <c r="F59" s="42" t="s">
        <v>203</v>
      </c>
      <c r="G59" s="42">
        <v>1</v>
      </c>
      <c r="H59" s="42">
        <v>19</v>
      </c>
      <c r="I59" s="42">
        <v>15</v>
      </c>
      <c r="J59" s="43">
        <f>'Asistencia 2'!O53</f>
        <v>1</v>
      </c>
      <c r="K59" s="44">
        <f t="shared" si="1"/>
        <v>16.6</v>
      </c>
    </row>
    <row r="60" ht="25" customHeight="1" spans="1:11">
      <c r="A60" s="40">
        <v>84175401</v>
      </c>
      <c r="B60" s="41" t="s">
        <v>134</v>
      </c>
      <c r="C60" s="41" t="s">
        <v>135</v>
      </c>
      <c r="D60" s="41" t="s">
        <v>72</v>
      </c>
      <c r="E60" s="42" t="s">
        <v>204</v>
      </c>
      <c r="F60" s="42" t="s">
        <v>202</v>
      </c>
      <c r="G60" s="42">
        <v>1</v>
      </c>
      <c r="H60" s="42">
        <v>8</v>
      </c>
      <c r="I60" s="42">
        <v>18</v>
      </c>
      <c r="J60" s="43">
        <f>'Asistencia 2'!O54</f>
        <v>1</v>
      </c>
      <c r="K60" s="44">
        <f t="shared" si="1"/>
        <v>14</v>
      </c>
    </row>
    <row r="61" ht="25" customHeight="1" spans="1:11">
      <c r="A61" s="40">
        <v>80438697</v>
      </c>
      <c r="B61" s="41" t="s">
        <v>136</v>
      </c>
      <c r="C61" s="41" t="s">
        <v>127</v>
      </c>
      <c r="D61" s="41" t="s">
        <v>69</v>
      </c>
      <c r="E61" s="42" t="s">
        <v>200</v>
      </c>
      <c r="F61" s="42" t="s">
        <v>201</v>
      </c>
      <c r="G61" s="42">
        <v>1</v>
      </c>
      <c r="H61" s="42">
        <v>19</v>
      </c>
      <c r="I61" s="42">
        <v>16</v>
      </c>
      <c r="J61" s="43">
        <f>'Asistencia 2'!O55</f>
        <v>0.9</v>
      </c>
      <c r="K61" s="44">
        <f t="shared" si="1"/>
        <v>17.2</v>
      </c>
    </row>
    <row r="62" ht="25" customHeight="1" spans="1:11">
      <c r="A62" s="40">
        <v>71248123</v>
      </c>
      <c r="B62" s="41" t="s">
        <v>137</v>
      </c>
      <c r="C62" s="41" t="s">
        <v>138</v>
      </c>
      <c r="D62" s="41" t="s">
        <v>139</v>
      </c>
      <c r="E62" s="42" t="s">
        <v>200</v>
      </c>
      <c r="F62" s="42" t="s">
        <v>201</v>
      </c>
      <c r="G62" s="42">
        <v>2</v>
      </c>
      <c r="H62" s="42">
        <v>12</v>
      </c>
      <c r="I62" s="42">
        <v>6</v>
      </c>
      <c r="J62" s="43">
        <f>'Asistencia 2'!O56</f>
        <v>1</v>
      </c>
      <c r="K62" s="44">
        <f t="shared" si="1"/>
        <v>8.4</v>
      </c>
    </row>
    <row r="63" ht="25" customHeight="1" spans="1:11">
      <c r="A63" s="40">
        <v>84805676</v>
      </c>
      <c r="B63" s="41" t="s">
        <v>140</v>
      </c>
      <c r="C63" s="41" t="s">
        <v>141</v>
      </c>
      <c r="D63" s="41" t="s">
        <v>142</v>
      </c>
      <c r="E63" s="42" t="s">
        <v>204</v>
      </c>
      <c r="F63" s="42" t="s">
        <v>201</v>
      </c>
      <c r="G63" s="42">
        <v>2</v>
      </c>
      <c r="H63" s="42">
        <v>19</v>
      </c>
      <c r="I63" s="42">
        <v>8</v>
      </c>
      <c r="J63" s="43">
        <f>'Asistencia 2'!O57</f>
        <v>1</v>
      </c>
      <c r="K63" s="44">
        <f t="shared" si="1"/>
        <v>12.4</v>
      </c>
    </row>
    <row r="64" ht="25" customHeight="1" spans="1:11">
      <c r="A64" s="40">
        <v>82144979</v>
      </c>
      <c r="B64" s="41" t="s">
        <v>143</v>
      </c>
      <c r="C64" s="41" t="s">
        <v>144</v>
      </c>
      <c r="D64" s="41" t="s">
        <v>145</v>
      </c>
      <c r="E64" s="42" t="s">
        <v>204</v>
      </c>
      <c r="F64" s="42" t="s">
        <v>202</v>
      </c>
      <c r="G64" s="42">
        <v>2</v>
      </c>
      <c r="H64" s="42">
        <v>14</v>
      </c>
      <c r="I64" s="42">
        <v>5</v>
      </c>
      <c r="J64" s="43">
        <f>'Asistencia 2'!O58</f>
        <v>0.9</v>
      </c>
      <c r="K64" s="44">
        <f t="shared" si="1"/>
        <v>8.6</v>
      </c>
    </row>
    <row r="65" ht="25" customHeight="1" spans="1:11">
      <c r="A65" s="40">
        <v>83019959</v>
      </c>
      <c r="B65" s="41" t="s">
        <v>146</v>
      </c>
      <c r="C65" s="41" t="s">
        <v>147</v>
      </c>
      <c r="D65" s="41" t="s">
        <v>148</v>
      </c>
      <c r="E65" s="42" t="s">
        <v>200</v>
      </c>
      <c r="F65" s="42" t="s">
        <v>202</v>
      </c>
      <c r="G65" s="42">
        <v>1</v>
      </c>
      <c r="H65" s="42">
        <v>20</v>
      </c>
      <c r="I65" s="42">
        <v>10</v>
      </c>
      <c r="J65" s="43">
        <f>'Asistencia 2'!O59</f>
        <v>1</v>
      </c>
      <c r="K65" s="44">
        <f t="shared" si="1"/>
        <v>14</v>
      </c>
    </row>
    <row r="66" ht="25" customHeight="1" spans="1:11">
      <c r="A66" s="40">
        <v>82706801</v>
      </c>
      <c r="B66" s="41" t="s">
        <v>149</v>
      </c>
      <c r="C66" s="41" t="s">
        <v>150</v>
      </c>
      <c r="D66" s="41" t="s">
        <v>81</v>
      </c>
      <c r="E66" s="42" t="s">
        <v>200</v>
      </c>
      <c r="F66" s="42" t="s">
        <v>202</v>
      </c>
      <c r="G66" s="42">
        <v>1</v>
      </c>
      <c r="H66" s="42">
        <v>19</v>
      </c>
      <c r="I66" s="42">
        <v>11</v>
      </c>
      <c r="J66" s="43">
        <f>'Asistencia 2'!O60</f>
        <v>1</v>
      </c>
      <c r="K66" s="44">
        <f t="shared" si="1"/>
        <v>14.2</v>
      </c>
    </row>
    <row r="67" ht="25" customHeight="1" spans="1:11">
      <c r="A67" s="40">
        <v>85793605</v>
      </c>
      <c r="B67" s="41" t="s">
        <v>151</v>
      </c>
      <c r="C67" s="41" t="s">
        <v>152</v>
      </c>
      <c r="D67" s="41" t="s">
        <v>153</v>
      </c>
      <c r="E67" s="42" t="s">
        <v>200</v>
      </c>
      <c r="F67" s="42" t="s">
        <v>202</v>
      </c>
      <c r="G67" s="42">
        <v>3</v>
      </c>
      <c r="H67" s="42">
        <v>19</v>
      </c>
      <c r="I67" s="42">
        <v>13</v>
      </c>
      <c r="J67" s="43">
        <f>'Asistencia 2'!O61</f>
        <v>1</v>
      </c>
      <c r="K67" s="44">
        <f t="shared" si="1"/>
        <v>15.4</v>
      </c>
    </row>
    <row r="68" ht="25" customHeight="1" spans="1:11">
      <c r="A68" s="40">
        <v>87466465</v>
      </c>
      <c r="B68" s="41" t="s">
        <v>154</v>
      </c>
      <c r="C68" s="41" t="s">
        <v>155</v>
      </c>
      <c r="D68" s="41" t="s">
        <v>156</v>
      </c>
      <c r="E68" s="42" t="s">
        <v>204</v>
      </c>
      <c r="F68" s="42" t="s">
        <v>203</v>
      </c>
      <c r="G68" s="42">
        <v>3</v>
      </c>
      <c r="H68" s="42">
        <v>20</v>
      </c>
      <c r="I68" s="42">
        <v>6</v>
      </c>
      <c r="J68" s="43">
        <f>'Asistencia 2'!O62</f>
        <v>1</v>
      </c>
      <c r="K68" s="44">
        <f t="shared" si="1"/>
        <v>11.6</v>
      </c>
    </row>
    <row r="69" ht="25" customHeight="1" spans="1:11">
      <c r="A69" s="40">
        <v>83185483</v>
      </c>
      <c r="B69" s="41" t="s">
        <v>157</v>
      </c>
      <c r="C69" s="41" t="s">
        <v>158</v>
      </c>
      <c r="D69" s="41" t="s">
        <v>159</v>
      </c>
      <c r="E69" s="42" t="s">
        <v>204</v>
      </c>
      <c r="F69" s="42" t="s">
        <v>201</v>
      </c>
      <c r="G69" s="42">
        <v>2</v>
      </c>
      <c r="H69" s="42">
        <v>9</v>
      </c>
      <c r="I69" s="42">
        <v>13</v>
      </c>
      <c r="J69" s="43">
        <f>'Asistencia 2'!O63</f>
        <v>0.9</v>
      </c>
      <c r="K69" s="44">
        <f t="shared" si="1"/>
        <v>11.4</v>
      </c>
    </row>
    <row r="70" ht="25" customHeight="1" spans="1:11">
      <c r="A70" s="40">
        <v>85138354</v>
      </c>
      <c r="B70" s="41" t="s">
        <v>122</v>
      </c>
      <c r="C70" s="41" t="s">
        <v>160</v>
      </c>
      <c r="D70" s="41" t="s">
        <v>69</v>
      </c>
      <c r="E70" s="42" t="s">
        <v>200</v>
      </c>
      <c r="F70" s="42" t="s">
        <v>203</v>
      </c>
      <c r="G70" s="42">
        <v>2</v>
      </c>
      <c r="H70" s="42">
        <v>15</v>
      </c>
      <c r="I70" s="42">
        <v>11</v>
      </c>
      <c r="J70" s="43">
        <f>'Asistencia 2'!O64</f>
        <v>0.9</v>
      </c>
      <c r="K70" s="44">
        <f t="shared" si="1"/>
        <v>12.6</v>
      </c>
    </row>
    <row r="71" ht="25" customHeight="1" spans="1:11">
      <c r="A71" s="40">
        <v>82423558</v>
      </c>
      <c r="B71" s="41" t="s">
        <v>161</v>
      </c>
      <c r="C71" s="41" t="s">
        <v>162</v>
      </c>
      <c r="D71" s="41" t="s">
        <v>163</v>
      </c>
      <c r="E71" s="42" t="s">
        <v>200</v>
      </c>
      <c r="F71" s="42" t="s">
        <v>201</v>
      </c>
      <c r="G71" s="42">
        <v>2</v>
      </c>
      <c r="H71" s="42">
        <v>9</v>
      </c>
      <c r="I71" s="42">
        <v>5</v>
      </c>
      <c r="J71" s="43">
        <f>'Asistencia 2'!O65</f>
        <v>1</v>
      </c>
      <c r="K71" s="44">
        <f t="shared" si="1"/>
        <v>6.6</v>
      </c>
    </row>
    <row r="72" ht="25" customHeight="1" spans="1:11">
      <c r="A72" s="40">
        <v>82468231</v>
      </c>
      <c r="B72" s="41" t="s">
        <v>164</v>
      </c>
      <c r="C72" s="41" t="s">
        <v>165</v>
      </c>
      <c r="D72" s="41" t="s">
        <v>166</v>
      </c>
      <c r="E72" s="42" t="s">
        <v>204</v>
      </c>
      <c r="F72" s="42" t="s">
        <v>202</v>
      </c>
      <c r="G72" s="42">
        <v>2</v>
      </c>
      <c r="H72" s="42">
        <v>19</v>
      </c>
      <c r="I72" s="42">
        <v>10</v>
      </c>
      <c r="J72" s="43">
        <f>'Asistencia 2'!O66</f>
        <v>1</v>
      </c>
      <c r="K72" s="44">
        <f t="shared" si="1"/>
        <v>13.6</v>
      </c>
    </row>
    <row r="73" ht="25" customHeight="1" spans="1:11">
      <c r="A73" s="40">
        <v>82848544</v>
      </c>
      <c r="B73" s="41" t="s">
        <v>167</v>
      </c>
      <c r="C73" s="41" t="s">
        <v>168</v>
      </c>
      <c r="D73" s="41" t="s">
        <v>169</v>
      </c>
      <c r="E73" s="42" t="s">
        <v>200</v>
      </c>
      <c r="F73" s="42" t="s">
        <v>202</v>
      </c>
      <c r="G73" s="42">
        <v>1</v>
      </c>
      <c r="H73" s="42">
        <v>19</v>
      </c>
      <c r="I73" s="42">
        <v>15</v>
      </c>
      <c r="J73" s="43">
        <f>'Asistencia 2'!O67</f>
        <v>1</v>
      </c>
      <c r="K73" s="44">
        <f t="shared" si="1"/>
        <v>16.6</v>
      </c>
    </row>
    <row r="74" ht="25" customHeight="1" spans="1:11">
      <c r="A74" s="40">
        <v>81259965</v>
      </c>
      <c r="B74" s="41" t="s">
        <v>170</v>
      </c>
      <c r="C74" s="41" t="s">
        <v>127</v>
      </c>
      <c r="D74" s="41" t="s">
        <v>171</v>
      </c>
      <c r="E74" s="42" t="s">
        <v>200</v>
      </c>
      <c r="F74" s="42" t="s">
        <v>201</v>
      </c>
      <c r="G74" s="42">
        <v>2</v>
      </c>
      <c r="H74" s="42">
        <v>19</v>
      </c>
      <c r="I74" s="42">
        <v>20</v>
      </c>
      <c r="J74" s="43">
        <f>'Asistencia 2'!O68</f>
        <v>1</v>
      </c>
      <c r="K74" s="44">
        <f t="shared" si="1"/>
        <v>19.6</v>
      </c>
    </row>
    <row r="75" ht="25" customHeight="1" spans="1:11">
      <c r="A75" s="40">
        <v>82200581</v>
      </c>
      <c r="B75" s="41" t="s">
        <v>172</v>
      </c>
      <c r="C75" s="41" t="s">
        <v>173</v>
      </c>
      <c r="D75" s="41" t="s">
        <v>174</v>
      </c>
      <c r="E75" s="42" t="s">
        <v>200</v>
      </c>
      <c r="F75" s="42" t="s">
        <v>202</v>
      </c>
      <c r="G75" s="42">
        <v>3</v>
      </c>
      <c r="H75" s="42">
        <v>17</v>
      </c>
      <c r="I75" s="42">
        <v>20</v>
      </c>
      <c r="J75" s="43">
        <f>'Asistencia 2'!O69</f>
        <v>1</v>
      </c>
      <c r="K75" s="44">
        <f t="shared" si="1"/>
        <v>18.8</v>
      </c>
    </row>
    <row r="76" ht="25" customHeight="1" spans="1:11">
      <c r="A76" s="40">
        <v>82499752</v>
      </c>
      <c r="B76" s="41" t="s">
        <v>175</v>
      </c>
      <c r="C76" s="41" t="s">
        <v>12</v>
      </c>
      <c r="D76" s="41" t="s">
        <v>176</v>
      </c>
      <c r="E76" s="42" t="s">
        <v>200</v>
      </c>
      <c r="F76" s="42" t="s">
        <v>203</v>
      </c>
      <c r="G76" s="42">
        <v>3</v>
      </c>
      <c r="H76" s="42">
        <v>5</v>
      </c>
      <c r="I76" s="42">
        <v>19</v>
      </c>
      <c r="J76" s="43">
        <f>'Asistencia 2'!O70</f>
        <v>1</v>
      </c>
      <c r="K76" s="44">
        <f t="shared" si="1"/>
        <v>13.4</v>
      </c>
    </row>
    <row r="77" ht="25" customHeight="1" spans="1:11">
      <c r="A77" s="40">
        <v>81136873</v>
      </c>
      <c r="B77" s="41" t="s">
        <v>177</v>
      </c>
      <c r="C77" s="41" t="s">
        <v>15</v>
      </c>
      <c r="D77" s="41" t="s">
        <v>178</v>
      </c>
      <c r="E77" s="42" t="s">
        <v>200</v>
      </c>
      <c r="F77" s="42" t="s">
        <v>201</v>
      </c>
      <c r="G77" s="42">
        <v>3</v>
      </c>
      <c r="H77" s="42">
        <v>11</v>
      </c>
      <c r="I77" s="42">
        <v>16</v>
      </c>
      <c r="J77" s="43">
        <f>'Asistencia 2'!O71</f>
        <v>0.9</v>
      </c>
      <c r="K77" s="44">
        <f t="shared" si="1"/>
        <v>14</v>
      </c>
    </row>
    <row r="78" ht="25" customHeight="1" spans="1:11">
      <c r="A78" s="40">
        <v>85618088</v>
      </c>
      <c r="B78" s="41" t="s">
        <v>52</v>
      </c>
      <c r="C78" s="41" t="s">
        <v>179</v>
      </c>
      <c r="D78" s="41" t="s">
        <v>180</v>
      </c>
      <c r="E78" s="42" t="s">
        <v>200</v>
      </c>
      <c r="F78" s="42" t="s">
        <v>201</v>
      </c>
      <c r="G78" s="42">
        <v>3</v>
      </c>
      <c r="H78" s="42">
        <v>10</v>
      </c>
      <c r="I78" s="42">
        <v>14</v>
      </c>
      <c r="J78" s="43">
        <f>'Asistencia 2'!O72</f>
        <v>1</v>
      </c>
      <c r="K78" s="44">
        <f t="shared" si="1"/>
        <v>12.4</v>
      </c>
    </row>
    <row r="79" ht="25" customHeight="1" spans="1:11">
      <c r="A79" s="40">
        <v>83232691</v>
      </c>
      <c r="B79" s="41" t="s">
        <v>181</v>
      </c>
      <c r="C79" s="41" t="s">
        <v>182</v>
      </c>
      <c r="D79" s="41" t="s">
        <v>58</v>
      </c>
      <c r="E79" s="42" t="s">
        <v>200</v>
      </c>
      <c r="F79" s="42" t="s">
        <v>201</v>
      </c>
      <c r="G79" s="42">
        <v>1</v>
      </c>
      <c r="H79" s="42">
        <v>19</v>
      </c>
      <c r="I79" s="42">
        <v>19</v>
      </c>
      <c r="J79" s="43">
        <f>'Asistencia 2'!O73</f>
        <v>1</v>
      </c>
      <c r="K79" s="44">
        <f t="shared" si="1"/>
        <v>19</v>
      </c>
    </row>
    <row r="80" ht="25" customHeight="1" spans="1:11">
      <c r="A80" s="40">
        <v>86534612</v>
      </c>
      <c r="B80" s="41" t="s">
        <v>183</v>
      </c>
      <c r="C80" s="41" t="s">
        <v>184</v>
      </c>
      <c r="D80" s="41" t="s">
        <v>185</v>
      </c>
      <c r="E80" s="42" t="s">
        <v>204</v>
      </c>
      <c r="F80" s="42" t="s">
        <v>203</v>
      </c>
      <c r="G80" s="42">
        <v>3</v>
      </c>
      <c r="H80" s="42">
        <v>9</v>
      </c>
      <c r="I80" s="42">
        <v>12</v>
      </c>
      <c r="J80" s="43">
        <f>'Asistencia 2'!O74</f>
        <v>0.9</v>
      </c>
      <c r="K80" s="44">
        <f t="shared" si="1"/>
        <v>10.8</v>
      </c>
    </row>
    <row r="81" ht="25" customHeight="1" spans="1:11">
      <c r="A81" s="45">
        <v>82251611</v>
      </c>
      <c r="B81" s="46" t="s">
        <v>186</v>
      </c>
      <c r="C81" s="46" t="s">
        <v>187</v>
      </c>
      <c r="D81" s="46" t="s">
        <v>171</v>
      </c>
      <c r="E81" s="47" t="s">
        <v>200</v>
      </c>
      <c r="F81" s="47" t="s">
        <v>203</v>
      </c>
      <c r="G81" s="47">
        <v>3</v>
      </c>
      <c r="H81" s="47">
        <v>12</v>
      </c>
      <c r="I81" s="47">
        <v>8</v>
      </c>
      <c r="J81" s="43">
        <f>'Asistencia 2'!O75</f>
        <v>1</v>
      </c>
      <c r="K81" s="44">
        <f t="shared" si="1"/>
        <v>9.6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8"/>
  <sheetViews>
    <sheetView workbookViewId="0">
      <selection activeCell="E11" sqref="E11"/>
    </sheetView>
  </sheetViews>
  <sheetFormatPr defaultColWidth="8.88888888888889" defaultRowHeight="14.4" outlineLevelCol="6"/>
  <cols>
    <col min="1" max="1" width="19.8888888888889" customWidth="1"/>
    <col min="2" max="2" width="21.6666666666667" style="48" customWidth="1"/>
    <col min="3" max="3" width="16" style="48" customWidth="1"/>
    <col min="4" max="4" width="15.8888888888889" customWidth="1"/>
    <col min="5" max="5" width="12.6666666666667" customWidth="1"/>
    <col min="6" max="6" width="15" customWidth="1"/>
    <col min="7" max="7" width="10.6666666666667"/>
  </cols>
  <sheetData>
    <row r="1" ht="25" customHeight="1" spans="1:6">
      <c r="A1" s="49" t="s">
        <v>205</v>
      </c>
      <c r="B1" s="50"/>
      <c r="C1" s="50"/>
      <c r="D1" s="50"/>
      <c r="E1" s="50"/>
      <c r="F1" s="51"/>
    </row>
    <row r="2" ht="25" customHeight="1" spans="1:6">
      <c r="A2" s="52"/>
      <c r="B2" s="53"/>
      <c r="C2" s="53"/>
      <c r="D2" s="53"/>
      <c r="E2" s="53"/>
      <c r="F2" s="54"/>
    </row>
    <row r="3" ht="25" customHeight="1" spans="1:6">
      <c r="A3" s="55"/>
      <c r="B3" s="56"/>
      <c r="C3" s="56"/>
      <c r="D3" s="56"/>
      <c r="E3" s="56"/>
      <c r="F3" s="57"/>
    </row>
    <row r="4" ht="25" customHeight="1" spans="1:3">
      <c r="A4" s="58"/>
      <c r="B4" s="58"/>
      <c r="C4" s="58"/>
    </row>
    <row r="5" ht="25" customHeight="1" spans="1:6">
      <c r="A5" s="59" t="s">
        <v>206</v>
      </c>
      <c r="B5" s="59" t="s">
        <v>207</v>
      </c>
      <c r="C5" s="60" t="s">
        <v>208</v>
      </c>
      <c r="D5" s="60" t="s">
        <v>209</v>
      </c>
      <c r="E5" s="60" t="s">
        <v>210</v>
      </c>
      <c r="F5" s="60" t="s">
        <v>211</v>
      </c>
    </row>
    <row r="6" ht="25" customHeight="1" spans="1:6">
      <c r="A6" s="61"/>
      <c r="B6" s="61"/>
      <c r="C6" s="62"/>
      <c r="D6" s="63"/>
      <c r="E6" s="63"/>
      <c r="F6" s="63"/>
    </row>
    <row r="7" ht="25" customHeight="1" spans="1:6">
      <c r="A7" s="58"/>
      <c r="B7" s="58"/>
      <c r="C7" s="58"/>
      <c r="D7" s="6"/>
      <c r="E7" s="6"/>
      <c r="F7" s="6"/>
    </row>
    <row r="8" ht="25" customHeight="1" spans="1:3">
      <c r="A8" s="6" t="s">
        <v>206</v>
      </c>
      <c r="B8" s="6" t="s">
        <v>207</v>
      </c>
      <c r="C8" s="6" t="s">
        <v>212</v>
      </c>
    </row>
    <row r="9" ht="25" customHeight="1" spans="1:3">
      <c r="A9" s="6" t="s">
        <v>213</v>
      </c>
      <c r="B9" s="6" t="s">
        <v>214</v>
      </c>
      <c r="C9" s="6">
        <v>120</v>
      </c>
    </row>
    <row r="10" ht="25" customHeight="1" spans="1:3">
      <c r="A10" s="6" t="s">
        <v>213</v>
      </c>
      <c r="B10" s="6" t="s">
        <v>215</v>
      </c>
      <c r="C10" s="6">
        <v>250</v>
      </c>
    </row>
    <row r="11" ht="25" customHeight="1" spans="1:3">
      <c r="A11" s="6" t="s">
        <v>213</v>
      </c>
      <c r="B11" s="6" t="s">
        <v>216</v>
      </c>
      <c r="C11" s="6">
        <v>430</v>
      </c>
    </row>
    <row r="12" ht="25" customHeight="1" spans="1:3">
      <c r="A12" s="6" t="s">
        <v>213</v>
      </c>
      <c r="B12" s="6" t="s">
        <v>217</v>
      </c>
      <c r="C12" s="6">
        <v>600</v>
      </c>
    </row>
    <row r="13" ht="25" customHeight="1" spans="1:3">
      <c r="A13" s="6" t="s">
        <v>213</v>
      </c>
      <c r="B13" s="6" t="s">
        <v>218</v>
      </c>
      <c r="C13" s="6">
        <v>470</v>
      </c>
    </row>
    <row r="14" ht="25" customHeight="1" spans="1:3">
      <c r="A14" s="6" t="s">
        <v>213</v>
      </c>
      <c r="B14" s="6" t="s">
        <v>219</v>
      </c>
      <c r="C14" s="6">
        <v>320</v>
      </c>
    </row>
    <row r="15" ht="25" customHeight="1" spans="1:3">
      <c r="A15" s="6" t="s">
        <v>213</v>
      </c>
      <c r="B15" s="6" t="s">
        <v>220</v>
      </c>
      <c r="C15" s="6">
        <v>270</v>
      </c>
    </row>
    <row r="16" ht="25" customHeight="1" spans="1:3">
      <c r="A16" s="6" t="s">
        <v>213</v>
      </c>
      <c r="B16" s="6" t="s">
        <v>221</v>
      </c>
      <c r="C16" s="6">
        <v>180</v>
      </c>
    </row>
    <row r="17" ht="25" customHeight="1" spans="1:3">
      <c r="A17" s="6" t="s">
        <v>222</v>
      </c>
      <c r="B17" s="6" t="s">
        <v>214</v>
      </c>
      <c r="C17" s="6">
        <v>150</v>
      </c>
    </row>
    <row r="18" ht="25" customHeight="1" spans="1:3">
      <c r="A18" s="6" t="s">
        <v>222</v>
      </c>
      <c r="B18" s="6" t="s">
        <v>215</v>
      </c>
      <c r="C18" s="6">
        <v>300</v>
      </c>
    </row>
    <row r="19" ht="25" customHeight="1" spans="1:3">
      <c r="A19" s="6" t="s">
        <v>222</v>
      </c>
      <c r="B19" s="6" t="s">
        <v>216</v>
      </c>
      <c r="C19" s="6">
        <v>500</v>
      </c>
    </row>
    <row r="20" ht="25" customHeight="1" spans="1:3">
      <c r="A20" s="6" t="s">
        <v>222</v>
      </c>
      <c r="B20" s="6" t="s">
        <v>217</v>
      </c>
      <c r="C20" s="6">
        <v>700</v>
      </c>
    </row>
    <row r="21" ht="25" customHeight="1" spans="1:3">
      <c r="A21" s="6" t="s">
        <v>222</v>
      </c>
      <c r="B21" s="6" t="s">
        <v>218</v>
      </c>
      <c r="C21" s="6">
        <v>550</v>
      </c>
    </row>
    <row r="22" ht="25" customHeight="1" spans="1:7">
      <c r="A22" s="6" t="s">
        <v>222</v>
      </c>
      <c r="B22" s="6" t="s">
        <v>219</v>
      </c>
      <c r="C22" s="6">
        <v>400</v>
      </c>
      <c r="G22" s="64"/>
    </row>
    <row r="23" ht="25" customHeight="1" spans="1:3">
      <c r="A23" s="6" t="s">
        <v>222</v>
      </c>
      <c r="B23" s="6" t="s">
        <v>220</v>
      </c>
      <c r="C23" s="6">
        <v>350</v>
      </c>
    </row>
    <row r="24" ht="25" customHeight="1" spans="1:3">
      <c r="A24" s="6" t="s">
        <v>222</v>
      </c>
      <c r="B24" s="6" t="s">
        <v>221</v>
      </c>
      <c r="C24" s="6">
        <v>200</v>
      </c>
    </row>
    <row r="25" ht="25" customHeight="1" spans="1:3">
      <c r="A25" s="6" t="s">
        <v>223</v>
      </c>
      <c r="B25" s="6" t="s">
        <v>214</v>
      </c>
      <c r="C25" s="6">
        <v>80</v>
      </c>
    </row>
    <row r="26" ht="25" customHeight="1" spans="1:3">
      <c r="A26" s="6" t="s">
        <v>223</v>
      </c>
      <c r="B26" s="6" t="s">
        <v>215</v>
      </c>
      <c r="C26" s="6">
        <v>150</v>
      </c>
    </row>
    <row r="27" ht="25" customHeight="1" spans="1:3">
      <c r="A27" s="6" t="s">
        <v>223</v>
      </c>
      <c r="B27" s="6" t="s">
        <v>216</v>
      </c>
      <c r="C27" s="6">
        <v>300</v>
      </c>
    </row>
    <row r="28" ht="25" customHeight="1" spans="1:3">
      <c r="A28" s="6" t="s">
        <v>223</v>
      </c>
      <c r="B28" s="6" t="s">
        <v>217</v>
      </c>
      <c r="C28" s="6">
        <v>400</v>
      </c>
    </row>
    <row r="29" ht="25" customHeight="1" spans="1:3">
      <c r="A29" s="6" t="s">
        <v>223</v>
      </c>
      <c r="B29" s="6" t="s">
        <v>218</v>
      </c>
      <c r="C29" s="6">
        <v>320</v>
      </c>
    </row>
    <row r="30" ht="25" customHeight="1" spans="1:3">
      <c r="A30" s="6" t="s">
        <v>223</v>
      </c>
      <c r="B30" s="6" t="s">
        <v>219</v>
      </c>
      <c r="C30" s="6">
        <v>200</v>
      </c>
    </row>
    <row r="31" ht="25" customHeight="1" spans="1:3">
      <c r="A31" s="6" t="s">
        <v>223</v>
      </c>
      <c r="B31" s="6" t="s">
        <v>220</v>
      </c>
      <c r="C31" s="6">
        <v>150</v>
      </c>
    </row>
    <row r="32" ht="25" customHeight="1" spans="1:3">
      <c r="A32" s="6" t="s">
        <v>223</v>
      </c>
      <c r="B32" s="6" t="s">
        <v>221</v>
      </c>
      <c r="C32" s="6">
        <v>100</v>
      </c>
    </row>
    <row r="33" ht="25" customHeight="1" spans="1:3">
      <c r="A33" s="6" t="s">
        <v>224</v>
      </c>
      <c r="B33" s="6" t="s">
        <v>214</v>
      </c>
      <c r="C33" s="6">
        <v>200</v>
      </c>
    </row>
    <row r="34" ht="25" customHeight="1" spans="1:3">
      <c r="A34" s="6" t="s">
        <v>224</v>
      </c>
      <c r="B34" s="6" t="s">
        <v>215</v>
      </c>
      <c r="C34" s="6">
        <v>400</v>
      </c>
    </row>
    <row r="35" ht="25" customHeight="1" spans="1:3">
      <c r="A35" s="6" t="s">
        <v>224</v>
      </c>
      <c r="B35" s="6" t="s">
        <v>216</v>
      </c>
      <c r="C35" s="6">
        <v>700</v>
      </c>
    </row>
    <row r="36" ht="25" customHeight="1" spans="1:3">
      <c r="A36" s="6" t="s">
        <v>224</v>
      </c>
      <c r="B36" s="6" t="s">
        <v>217</v>
      </c>
      <c r="C36" s="6">
        <v>1000</v>
      </c>
    </row>
    <row r="37" ht="25" customHeight="1" spans="1:3">
      <c r="A37" s="6" t="s">
        <v>224</v>
      </c>
      <c r="B37" s="6" t="s">
        <v>218</v>
      </c>
      <c r="C37" s="6">
        <v>800</v>
      </c>
    </row>
    <row r="38" ht="25" customHeight="1" spans="1:3">
      <c r="A38" s="6" t="s">
        <v>224</v>
      </c>
      <c r="B38" s="6" t="s">
        <v>219</v>
      </c>
      <c r="C38" s="6">
        <v>600</v>
      </c>
    </row>
    <row r="39" ht="25" customHeight="1" spans="1:3">
      <c r="A39" s="6" t="s">
        <v>224</v>
      </c>
      <c r="B39" s="6" t="s">
        <v>220</v>
      </c>
      <c r="C39" s="6">
        <v>500</v>
      </c>
    </row>
    <row r="40" ht="25" customHeight="1" spans="1:3">
      <c r="A40" s="6" t="s">
        <v>224</v>
      </c>
      <c r="B40" s="6" t="s">
        <v>221</v>
      </c>
      <c r="C40" s="6">
        <v>300</v>
      </c>
    </row>
    <row r="41" ht="25" customHeight="1" spans="1:3">
      <c r="A41" s="6" t="s">
        <v>225</v>
      </c>
      <c r="B41" s="6" t="s">
        <v>214</v>
      </c>
      <c r="C41" s="6">
        <v>90</v>
      </c>
    </row>
    <row r="42" ht="25" customHeight="1" spans="1:3">
      <c r="A42" s="6" t="s">
        <v>225</v>
      </c>
      <c r="B42" s="6" t="s">
        <v>215</v>
      </c>
      <c r="C42" s="6">
        <v>180</v>
      </c>
    </row>
    <row r="43" ht="25" customHeight="1" spans="1:3">
      <c r="A43" s="6" t="s">
        <v>225</v>
      </c>
      <c r="B43" s="6" t="s">
        <v>216</v>
      </c>
      <c r="C43" s="6">
        <v>320</v>
      </c>
    </row>
    <row r="44" ht="25" customHeight="1" spans="1:3">
      <c r="A44" s="6" t="s">
        <v>225</v>
      </c>
      <c r="B44" s="6" t="s">
        <v>217</v>
      </c>
      <c r="C44" s="6">
        <v>450</v>
      </c>
    </row>
    <row r="45" ht="25" customHeight="1" spans="1:3">
      <c r="A45" s="6" t="s">
        <v>225</v>
      </c>
      <c r="B45" s="6" t="s">
        <v>218</v>
      </c>
      <c r="C45" s="6">
        <v>350</v>
      </c>
    </row>
    <row r="46" ht="25" customHeight="1" spans="1:3">
      <c r="A46" s="6" t="s">
        <v>225</v>
      </c>
      <c r="B46" s="6" t="s">
        <v>219</v>
      </c>
      <c r="C46" s="6">
        <v>250</v>
      </c>
    </row>
    <row r="47" ht="25" customHeight="1" spans="1:3">
      <c r="A47" s="6" t="s">
        <v>225</v>
      </c>
      <c r="B47" s="6" t="s">
        <v>220</v>
      </c>
      <c r="C47" s="6">
        <v>200</v>
      </c>
    </row>
    <row r="48" ht="25" customHeight="1" spans="1:3">
      <c r="A48" s="6" t="s">
        <v>225</v>
      </c>
      <c r="B48" s="6" t="s">
        <v>221</v>
      </c>
      <c r="C48" s="6">
        <v>120</v>
      </c>
    </row>
    <row r="49" ht="25" customHeight="1" spans="1:3">
      <c r="A49" s="6" t="s">
        <v>226</v>
      </c>
      <c r="B49" s="6" t="s">
        <v>214</v>
      </c>
      <c r="C49" s="6">
        <v>130</v>
      </c>
    </row>
    <row r="50" ht="25" customHeight="1" spans="1:3">
      <c r="A50" s="6" t="s">
        <v>226</v>
      </c>
      <c r="B50" s="6" t="s">
        <v>215</v>
      </c>
      <c r="C50" s="6">
        <v>260</v>
      </c>
    </row>
    <row r="51" ht="25" customHeight="1" spans="1:3">
      <c r="A51" s="6" t="s">
        <v>226</v>
      </c>
      <c r="B51" s="6" t="s">
        <v>216</v>
      </c>
      <c r="C51" s="6">
        <v>500</v>
      </c>
    </row>
    <row r="52" ht="25" customHeight="1" spans="1:3">
      <c r="A52" s="6" t="s">
        <v>226</v>
      </c>
      <c r="B52" s="6" t="s">
        <v>217</v>
      </c>
      <c r="C52" s="6">
        <v>680</v>
      </c>
    </row>
    <row r="53" ht="25" customHeight="1" spans="1:3">
      <c r="A53" s="6" t="s">
        <v>226</v>
      </c>
      <c r="B53" s="6" t="s">
        <v>218</v>
      </c>
      <c r="C53" s="6">
        <v>530</v>
      </c>
    </row>
    <row r="54" ht="25" customHeight="1" spans="1:3">
      <c r="A54" s="6" t="s">
        <v>226</v>
      </c>
      <c r="B54" s="6" t="s">
        <v>219</v>
      </c>
      <c r="C54" s="6">
        <v>380</v>
      </c>
    </row>
    <row r="55" ht="25" customHeight="1" spans="1:3">
      <c r="A55" s="6" t="s">
        <v>226</v>
      </c>
      <c r="B55" s="6" t="s">
        <v>220</v>
      </c>
      <c r="C55" s="6">
        <v>300</v>
      </c>
    </row>
    <row r="56" ht="25" customHeight="1" spans="1:3">
      <c r="A56" s="6" t="s">
        <v>226</v>
      </c>
      <c r="B56" s="6" t="s">
        <v>221</v>
      </c>
      <c r="C56" s="6">
        <v>210</v>
      </c>
    </row>
    <row r="57" ht="25" customHeight="1" spans="1:3">
      <c r="A57" s="6" t="s">
        <v>227</v>
      </c>
      <c r="B57" s="6" t="s">
        <v>214</v>
      </c>
      <c r="C57" s="6">
        <v>220</v>
      </c>
    </row>
    <row r="58" ht="25" customHeight="1" spans="1:3">
      <c r="A58" s="6" t="s">
        <v>227</v>
      </c>
      <c r="B58" s="6" t="s">
        <v>215</v>
      </c>
      <c r="C58" s="6">
        <v>450</v>
      </c>
    </row>
    <row r="59" ht="25" customHeight="1" spans="1:3">
      <c r="A59" s="6" t="s">
        <v>227</v>
      </c>
      <c r="B59" s="6" t="s">
        <v>216</v>
      </c>
      <c r="C59" s="6">
        <v>800</v>
      </c>
    </row>
    <row r="60" ht="25" customHeight="1" spans="1:3">
      <c r="A60" s="6" t="s">
        <v>227</v>
      </c>
      <c r="B60" s="6" t="s">
        <v>217</v>
      </c>
      <c r="C60" s="6">
        <v>1100</v>
      </c>
    </row>
    <row r="61" ht="25" customHeight="1" spans="1:3">
      <c r="A61" s="6" t="s">
        <v>227</v>
      </c>
      <c r="B61" s="6" t="s">
        <v>218</v>
      </c>
      <c r="C61" s="6">
        <v>900</v>
      </c>
    </row>
    <row r="62" ht="25" customHeight="1" spans="1:3">
      <c r="A62" s="6" t="s">
        <v>227</v>
      </c>
      <c r="B62" s="6" t="s">
        <v>219</v>
      </c>
      <c r="C62" s="6">
        <v>650</v>
      </c>
    </row>
    <row r="63" ht="25" customHeight="1" spans="1:3">
      <c r="A63" s="6" t="s">
        <v>227</v>
      </c>
      <c r="B63" s="6" t="s">
        <v>220</v>
      </c>
      <c r="C63" s="6">
        <v>500</v>
      </c>
    </row>
    <row r="64" ht="25" customHeight="1" spans="1:3">
      <c r="A64" s="6" t="s">
        <v>227</v>
      </c>
      <c r="B64" s="6" t="s">
        <v>221</v>
      </c>
      <c r="C64" s="6">
        <v>350</v>
      </c>
    </row>
    <row r="65" ht="25" customHeight="1" spans="1:3">
      <c r="A65" s="6" t="s">
        <v>228</v>
      </c>
      <c r="B65" s="6" t="s">
        <v>214</v>
      </c>
      <c r="C65" s="6">
        <v>150</v>
      </c>
    </row>
    <row r="66" ht="25" customHeight="1" spans="1:3">
      <c r="A66" s="6" t="s">
        <v>228</v>
      </c>
      <c r="B66" s="6" t="s">
        <v>215</v>
      </c>
      <c r="C66" s="6">
        <v>300</v>
      </c>
    </row>
    <row r="67" ht="25" customHeight="1" spans="1:3">
      <c r="A67" s="6" t="s">
        <v>228</v>
      </c>
      <c r="B67" s="6" t="s">
        <v>216</v>
      </c>
      <c r="C67" s="6">
        <v>600</v>
      </c>
    </row>
    <row r="68" ht="25" customHeight="1" spans="1:3">
      <c r="A68" s="6" t="s">
        <v>228</v>
      </c>
      <c r="B68" s="6" t="s">
        <v>217</v>
      </c>
      <c r="C68" s="6">
        <v>800</v>
      </c>
    </row>
    <row r="69" ht="25" customHeight="1" spans="1:3">
      <c r="A69" s="6" t="s">
        <v>228</v>
      </c>
      <c r="B69" s="6" t="s">
        <v>218</v>
      </c>
      <c r="C69" s="6">
        <v>700</v>
      </c>
    </row>
    <row r="70" ht="25" customHeight="1" spans="1:3">
      <c r="A70" s="6" t="s">
        <v>228</v>
      </c>
      <c r="B70" s="6" t="s">
        <v>219</v>
      </c>
      <c r="C70" s="6">
        <v>500</v>
      </c>
    </row>
    <row r="71" ht="25" customHeight="1" spans="1:3">
      <c r="A71" s="6" t="s">
        <v>228</v>
      </c>
      <c r="B71" s="6" t="s">
        <v>220</v>
      </c>
      <c r="C71" s="6">
        <v>400</v>
      </c>
    </row>
    <row r="72" ht="25" customHeight="1" spans="1:3">
      <c r="A72" s="6" t="s">
        <v>228</v>
      </c>
      <c r="B72" s="6" t="s">
        <v>221</v>
      </c>
      <c r="C72" s="6">
        <v>250</v>
      </c>
    </row>
    <row r="73" ht="25" customHeight="1" spans="1:3">
      <c r="A73" s="6" t="s">
        <v>229</v>
      </c>
      <c r="B73" s="6" t="s">
        <v>214</v>
      </c>
      <c r="C73" s="6">
        <v>60</v>
      </c>
    </row>
    <row r="74" ht="25" customHeight="1" spans="1:3">
      <c r="A74" s="6" t="s">
        <v>229</v>
      </c>
      <c r="B74" s="6" t="s">
        <v>215</v>
      </c>
      <c r="C74" s="6">
        <v>120</v>
      </c>
    </row>
    <row r="75" ht="25" customHeight="1" spans="1:3">
      <c r="A75" s="6" t="s">
        <v>229</v>
      </c>
      <c r="B75" s="6" t="s">
        <v>216</v>
      </c>
      <c r="C75" s="6">
        <v>230</v>
      </c>
    </row>
    <row r="76" ht="25" customHeight="1" spans="1:3">
      <c r="A76" s="6" t="s">
        <v>229</v>
      </c>
      <c r="B76" s="6" t="s">
        <v>217</v>
      </c>
      <c r="C76" s="6">
        <v>320</v>
      </c>
    </row>
    <row r="77" ht="25" customHeight="1" spans="1:3">
      <c r="A77" s="6" t="s">
        <v>229</v>
      </c>
      <c r="B77" s="6" t="s">
        <v>218</v>
      </c>
      <c r="C77" s="6">
        <v>250</v>
      </c>
    </row>
    <row r="78" ht="25" customHeight="1" spans="1:3">
      <c r="A78" s="6" t="s">
        <v>229</v>
      </c>
      <c r="B78" s="6" t="s">
        <v>219</v>
      </c>
      <c r="C78" s="6">
        <v>170</v>
      </c>
    </row>
    <row r="79" ht="25" customHeight="1" spans="1:3">
      <c r="A79" s="6" t="s">
        <v>229</v>
      </c>
      <c r="B79" s="6" t="s">
        <v>220</v>
      </c>
      <c r="C79" s="6">
        <v>140</v>
      </c>
    </row>
    <row r="80" ht="25" customHeight="1" spans="1:3">
      <c r="A80" s="6" t="s">
        <v>229</v>
      </c>
      <c r="B80" s="6" t="s">
        <v>221</v>
      </c>
      <c r="C80" s="6">
        <v>90</v>
      </c>
    </row>
    <row r="81" ht="25" customHeight="1" spans="1:3">
      <c r="A81" s="6" t="s">
        <v>230</v>
      </c>
      <c r="B81" s="6" t="s">
        <v>214</v>
      </c>
      <c r="C81" s="6">
        <v>100</v>
      </c>
    </row>
    <row r="82" ht="25" customHeight="1" spans="1:3">
      <c r="A82" s="6" t="s">
        <v>230</v>
      </c>
      <c r="B82" s="6" t="s">
        <v>215</v>
      </c>
      <c r="C82" s="6">
        <v>200</v>
      </c>
    </row>
    <row r="83" ht="25" customHeight="1" spans="1:3">
      <c r="A83" s="6" t="s">
        <v>230</v>
      </c>
      <c r="B83" s="6" t="s">
        <v>216</v>
      </c>
      <c r="C83" s="6">
        <v>400</v>
      </c>
    </row>
    <row r="84" ht="25" customHeight="1" spans="1:3">
      <c r="A84" s="6" t="s">
        <v>230</v>
      </c>
      <c r="B84" s="6" t="s">
        <v>217</v>
      </c>
      <c r="C84" s="6">
        <v>600</v>
      </c>
    </row>
    <row r="85" ht="25" customHeight="1" spans="1:3">
      <c r="A85" s="6" t="s">
        <v>230</v>
      </c>
      <c r="B85" s="6" t="s">
        <v>218</v>
      </c>
      <c r="C85" s="6">
        <v>450</v>
      </c>
    </row>
    <row r="86" ht="25" customHeight="1" spans="1:3">
      <c r="A86" s="6" t="s">
        <v>230</v>
      </c>
      <c r="B86" s="6" t="s">
        <v>219</v>
      </c>
      <c r="C86" s="6">
        <v>300</v>
      </c>
    </row>
    <row r="87" ht="25" customHeight="1" spans="1:3">
      <c r="A87" s="6" t="s">
        <v>230</v>
      </c>
      <c r="B87" s="6" t="s">
        <v>220</v>
      </c>
      <c r="C87" s="6">
        <v>250</v>
      </c>
    </row>
    <row r="88" ht="25" customHeight="1" spans="1:3">
      <c r="A88" s="6" t="s">
        <v>230</v>
      </c>
      <c r="B88" s="6" t="s">
        <v>221</v>
      </c>
      <c r="C88" s="6">
        <v>150</v>
      </c>
    </row>
    <row r="89" ht="25" customHeight="1" spans="1:3">
      <c r="A89" s="6" t="s">
        <v>231</v>
      </c>
      <c r="B89" s="6" t="s">
        <v>214</v>
      </c>
      <c r="C89" s="6">
        <v>180</v>
      </c>
    </row>
    <row r="90" ht="25" customHeight="1" spans="1:3">
      <c r="A90" s="6" t="s">
        <v>231</v>
      </c>
      <c r="B90" s="6" t="s">
        <v>215</v>
      </c>
      <c r="C90" s="6">
        <v>350</v>
      </c>
    </row>
    <row r="91" ht="25" customHeight="1" spans="1:3">
      <c r="A91" s="6" t="s">
        <v>231</v>
      </c>
      <c r="B91" s="6" t="s">
        <v>216</v>
      </c>
      <c r="C91" s="6">
        <v>650</v>
      </c>
    </row>
    <row r="92" ht="25" customHeight="1" spans="1:3">
      <c r="A92" s="6" t="s">
        <v>231</v>
      </c>
      <c r="B92" s="6" t="s">
        <v>217</v>
      </c>
      <c r="C92" s="6">
        <v>900</v>
      </c>
    </row>
    <row r="93" ht="25" customHeight="1" spans="1:3">
      <c r="A93" s="6" t="s">
        <v>231</v>
      </c>
      <c r="B93" s="6" t="s">
        <v>218</v>
      </c>
      <c r="C93" s="6">
        <v>750</v>
      </c>
    </row>
    <row r="94" ht="25" customHeight="1" spans="1:3">
      <c r="A94" s="6" t="s">
        <v>231</v>
      </c>
      <c r="B94" s="6" t="s">
        <v>219</v>
      </c>
      <c r="C94" s="6">
        <v>550</v>
      </c>
    </row>
    <row r="95" ht="25" customHeight="1" spans="1:3">
      <c r="A95" s="6" t="s">
        <v>231</v>
      </c>
      <c r="B95" s="6" t="s">
        <v>220</v>
      </c>
      <c r="C95" s="6">
        <v>450</v>
      </c>
    </row>
    <row r="96" ht="25" customHeight="1" spans="1:3">
      <c r="A96" s="6" t="s">
        <v>231</v>
      </c>
      <c r="B96" s="6" t="s">
        <v>221</v>
      </c>
      <c r="C96" s="6">
        <v>300</v>
      </c>
    </row>
    <row r="97" ht="25" customHeight="1" spans="1:3">
      <c r="A97" s="6" t="s">
        <v>232</v>
      </c>
      <c r="B97" s="6" t="s">
        <v>214</v>
      </c>
      <c r="C97" s="6">
        <v>160</v>
      </c>
    </row>
    <row r="98" ht="25" customHeight="1" spans="1:3">
      <c r="A98" s="6" t="s">
        <v>232</v>
      </c>
      <c r="B98" s="6" t="s">
        <v>215</v>
      </c>
      <c r="C98" s="6">
        <v>320</v>
      </c>
    </row>
    <row r="99" ht="25" customHeight="1" spans="1:3">
      <c r="A99" s="6" t="s">
        <v>232</v>
      </c>
      <c r="B99" s="6" t="s">
        <v>216</v>
      </c>
      <c r="C99" s="6">
        <v>580</v>
      </c>
    </row>
    <row r="100" ht="25" customHeight="1" spans="1:3">
      <c r="A100" s="6" t="s">
        <v>232</v>
      </c>
      <c r="B100" s="6" t="s">
        <v>217</v>
      </c>
      <c r="C100" s="6">
        <v>800</v>
      </c>
    </row>
    <row r="101" ht="25" customHeight="1" spans="1:3">
      <c r="A101" s="6" t="s">
        <v>232</v>
      </c>
      <c r="B101" s="6" t="s">
        <v>218</v>
      </c>
      <c r="C101" s="6">
        <v>650</v>
      </c>
    </row>
    <row r="102" ht="25" customHeight="1" spans="1:3">
      <c r="A102" s="6" t="s">
        <v>232</v>
      </c>
      <c r="B102" s="6" t="s">
        <v>219</v>
      </c>
      <c r="C102" s="6">
        <v>450</v>
      </c>
    </row>
    <row r="103" ht="25" customHeight="1" spans="1:3">
      <c r="A103" s="6" t="s">
        <v>232</v>
      </c>
      <c r="B103" s="6" t="s">
        <v>220</v>
      </c>
      <c r="C103" s="6">
        <v>350</v>
      </c>
    </row>
    <row r="104" ht="25" customHeight="1" spans="1:3">
      <c r="A104" s="6" t="s">
        <v>232</v>
      </c>
      <c r="B104" s="6" t="s">
        <v>221</v>
      </c>
      <c r="C104" s="6">
        <v>200</v>
      </c>
    </row>
    <row r="105" ht="25" customHeight="1" spans="1:3">
      <c r="A105" s="6" t="s">
        <v>233</v>
      </c>
      <c r="B105" s="6" t="s">
        <v>214</v>
      </c>
      <c r="C105" s="6">
        <v>190</v>
      </c>
    </row>
    <row r="106" ht="25" customHeight="1" spans="1:3">
      <c r="A106" s="6" t="s">
        <v>233</v>
      </c>
      <c r="B106" s="6" t="s">
        <v>215</v>
      </c>
      <c r="C106" s="6">
        <v>370</v>
      </c>
    </row>
    <row r="107" ht="25" customHeight="1" spans="1:3">
      <c r="A107" s="6" t="s">
        <v>233</v>
      </c>
      <c r="B107" s="6" t="s">
        <v>216</v>
      </c>
      <c r="C107" s="6">
        <v>700</v>
      </c>
    </row>
    <row r="108" ht="25" customHeight="1" spans="1:3">
      <c r="A108" s="6" t="s">
        <v>233</v>
      </c>
      <c r="B108" s="6" t="s">
        <v>217</v>
      </c>
      <c r="C108" s="6">
        <v>950</v>
      </c>
    </row>
    <row r="109" ht="25" customHeight="1" spans="1:3">
      <c r="A109" s="6" t="s">
        <v>233</v>
      </c>
      <c r="B109" s="6" t="s">
        <v>218</v>
      </c>
      <c r="C109" s="6">
        <v>800</v>
      </c>
    </row>
    <row r="110" ht="25" customHeight="1" spans="1:3">
      <c r="A110" s="6" t="s">
        <v>233</v>
      </c>
      <c r="B110" s="6" t="s">
        <v>219</v>
      </c>
      <c r="C110" s="6">
        <v>600</v>
      </c>
    </row>
    <row r="111" ht="25" customHeight="1" spans="1:3">
      <c r="A111" s="6" t="s">
        <v>233</v>
      </c>
      <c r="B111" s="6" t="s">
        <v>220</v>
      </c>
      <c r="C111" s="6">
        <v>500</v>
      </c>
    </row>
    <row r="112" ht="25" customHeight="1" spans="1:3">
      <c r="A112" s="6" t="s">
        <v>233</v>
      </c>
      <c r="B112" s="6" t="s">
        <v>221</v>
      </c>
      <c r="C112" s="6">
        <v>350</v>
      </c>
    </row>
    <row r="113" ht="25" customHeight="1" spans="1:3">
      <c r="A113" s="6" t="s">
        <v>234</v>
      </c>
      <c r="B113" s="6" t="s">
        <v>214</v>
      </c>
      <c r="C113" s="6">
        <v>210</v>
      </c>
    </row>
    <row r="114" ht="25" customHeight="1" spans="1:3">
      <c r="A114" s="6" t="s">
        <v>234</v>
      </c>
      <c r="B114" s="6" t="s">
        <v>215</v>
      </c>
      <c r="C114" s="6">
        <v>400</v>
      </c>
    </row>
    <row r="115" ht="25" customHeight="1" spans="1:3">
      <c r="A115" s="6" t="s">
        <v>234</v>
      </c>
      <c r="B115" s="6" t="s">
        <v>216</v>
      </c>
      <c r="C115" s="6">
        <v>750</v>
      </c>
    </row>
    <row r="116" ht="25" customHeight="1" spans="1:3">
      <c r="A116" s="6" t="s">
        <v>234</v>
      </c>
      <c r="B116" s="6" t="s">
        <v>217</v>
      </c>
      <c r="C116" s="6">
        <v>1000</v>
      </c>
    </row>
    <row r="117" ht="25" customHeight="1" spans="1:3">
      <c r="A117" s="6" t="s">
        <v>234</v>
      </c>
      <c r="B117" s="6" t="s">
        <v>218</v>
      </c>
      <c r="C117" s="6">
        <v>850</v>
      </c>
    </row>
    <row r="118" ht="25" customHeight="1" spans="1:3">
      <c r="A118" s="6" t="s">
        <v>234</v>
      </c>
      <c r="B118" s="6" t="s">
        <v>219</v>
      </c>
      <c r="C118" s="6">
        <v>650</v>
      </c>
    </row>
    <row r="119" ht="25" customHeight="1" spans="1:3">
      <c r="A119" s="6" t="s">
        <v>234</v>
      </c>
      <c r="B119" s="6" t="s">
        <v>220</v>
      </c>
      <c r="C119" s="6">
        <v>500</v>
      </c>
    </row>
    <row r="120" ht="25" customHeight="1" spans="1:3">
      <c r="A120" s="6" t="s">
        <v>234</v>
      </c>
      <c r="B120" s="6" t="s">
        <v>221</v>
      </c>
      <c r="C120" s="6">
        <v>350</v>
      </c>
    </row>
    <row r="121" ht="25" customHeight="1" spans="1:3">
      <c r="A121" s="6" t="s">
        <v>235</v>
      </c>
      <c r="B121" s="6" t="s">
        <v>214</v>
      </c>
      <c r="C121" s="6">
        <v>500</v>
      </c>
    </row>
    <row r="122" ht="25" customHeight="1" spans="1:3">
      <c r="A122" s="6" t="s">
        <v>235</v>
      </c>
      <c r="B122" s="6" t="s">
        <v>215</v>
      </c>
      <c r="C122" s="6">
        <v>800</v>
      </c>
    </row>
    <row r="123" ht="25" customHeight="1" spans="1:3">
      <c r="A123" s="6" t="s">
        <v>235</v>
      </c>
      <c r="B123" s="6" t="s">
        <v>216</v>
      </c>
      <c r="C123" s="6">
        <v>1500</v>
      </c>
    </row>
    <row r="124" ht="25" customHeight="1" spans="1:3">
      <c r="A124" s="6" t="s">
        <v>235</v>
      </c>
      <c r="B124" s="6" t="s">
        <v>217</v>
      </c>
      <c r="C124" s="6">
        <v>2000</v>
      </c>
    </row>
    <row r="125" ht="25" customHeight="1" spans="1:3">
      <c r="A125" s="6" t="s">
        <v>235</v>
      </c>
      <c r="B125" s="6" t="s">
        <v>218</v>
      </c>
      <c r="C125" s="6">
        <v>1700</v>
      </c>
    </row>
    <row r="126" ht="25" customHeight="1" spans="1:3">
      <c r="A126" s="6" t="s">
        <v>235</v>
      </c>
      <c r="B126" s="6" t="s">
        <v>219</v>
      </c>
      <c r="C126" s="6">
        <v>1200</v>
      </c>
    </row>
    <row r="127" ht="25" customHeight="1" spans="1:3">
      <c r="A127" s="6" t="s">
        <v>235</v>
      </c>
      <c r="B127" s="6" t="s">
        <v>220</v>
      </c>
      <c r="C127" s="6">
        <v>1000</v>
      </c>
    </row>
    <row r="128" ht="25" customHeight="1" spans="1:3">
      <c r="A128" s="6" t="s">
        <v>235</v>
      </c>
      <c r="B128" s="6" t="s">
        <v>221</v>
      </c>
      <c r="C128" s="6">
        <v>900</v>
      </c>
    </row>
    <row r="129" ht="25" customHeight="1" spans="1:3">
      <c r="A129" s="6" t="s">
        <v>236</v>
      </c>
      <c r="B129" s="6" t="s">
        <v>214</v>
      </c>
      <c r="C129" s="6">
        <v>130</v>
      </c>
    </row>
    <row r="130" ht="25" customHeight="1" spans="1:3">
      <c r="A130" s="6" t="s">
        <v>236</v>
      </c>
      <c r="B130" s="6" t="s">
        <v>215</v>
      </c>
      <c r="C130" s="6">
        <v>260</v>
      </c>
    </row>
    <row r="131" ht="25" customHeight="1" spans="1:3">
      <c r="A131" s="6" t="s">
        <v>236</v>
      </c>
      <c r="B131" s="6" t="s">
        <v>216</v>
      </c>
      <c r="C131" s="6">
        <v>480</v>
      </c>
    </row>
    <row r="132" ht="25" customHeight="1" spans="1:3">
      <c r="A132" s="6" t="s">
        <v>236</v>
      </c>
      <c r="B132" s="6" t="s">
        <v>217</v>
      </c>
      <c r="C132" s="6">
        <v>650</v>
      </c>
    </row>
    <row r="133" ht="25" customHeight="1" spans="1:3">
      <c r="A133" s="6" t="s">
        <v>236</v>
      </c>
      <c r="B133" s="6" t="s">
        <v>218</v>
      </c>
      <c r="C133" s="6">
        <v>520</v>
      </c>
    </row>
    <row r="134" ht="25" customHeight="1" spans="1:3">
      <c r="A134" s="6" t="s">
        <v>236</v>
      </c>
      <c r="B134" s="6" t="s">
        <v>219</v>
      </c>
      <c r="C134" s="6">
        <v>380</v>
      </c>
    </row>
    <row r="135" ht="25" customHeight="1" spans="1:3">
      <c r="A135" s="6" t="s">
        <v>236</v>
      </c>
      <c r="B135" s="6" t="s">
        <v>220</v>
      </c>
      <c r="C135" s="6">
        <v>300</v>
      </c>
    </row>
    <row r="136" ht="25" customHeight="1" spans="1:3">
      <c r="A136" s="6" t="s">
        <v>236</v>
      </c>
      <c r="B136" s="6" t="s">
        <v>221</v>
      </c>
      <c r="C136" s="6">
        <v>200</v>
      </c>
    </row>
    <row r="137" ht="25" customHeight="1" spans="1:3">
      <c r="A137" s="6" t="s">
        <v>237</v>
      </c>
      <c r="B137" s="6" t="s">
        <v>214</v>
      </c>
      <c r="C137" s="6">
        <v>50</v>
      </c>
    </row>
    <row r="138" ht="25" customHeight="1" spans="1:3">
      <c r="A138" s="6" t="s">
        <v>237</v>
      </c>
      <c r="B138" s="6" t="s">
        <v>215</v>
      </c>
      <c r="C138" s="6">
        <v>100</v>
      </c>
    </row>
    <row r="139" ht="25" customHeight="1" spans="1:3">
      <c r="A139" s="6" t="s">
        <v>237</v>
      </c>
      <c r="B139" s="6" t="s">
        <v>216</v>
      </c>
      <c r="C139" s="6">
        <v>200</v>
      </c>
    </row>
    <row r="140" ht="25" customHeight="1" spans="1:3">
      <c r="A140" s="6" t="s">
        <v>237</v>
      </c>
      <c r="B140" s="6" t="s">
        <v>217</v>
      </c>
      <c r="C140" s="6">
        <v>300</v>
      </c>
    </row>
    <row r="141" ht="25" customHeight="1" spans="1:3">
      <c r="A141" s="6" t="s">
        <v>237</v>
      </c>
      <c r="B141" s="6" t="s">
        <v>218</v>
      </c>
      <c r="C141" s="6">
        <v>250</v>
      </c>
    </row>
    <row r="142" ht="25" customHeight="1" spans="1:3">
      <c r="A142" s="6" t="s">
        <v>237</v>
      </c>
      <c r="B142" s="6" t="s">
        <v>219</v>
      </c>
      <c r="C142" s="6">
        <v>170</v>
      </c>
    </row>
    <row r="143" ht="25" customHeight="1" spans="1:3">
      <c r="A143" s="6" t="s">
        <v>237</v>
      </c>
      <c r="B143" s="6" t="s">
        <v>220</v>
      </c>
      <c r="C143" s="6">
        <v>120</v>
      </c>
    </row>
    <row r="144" ht="25" customHeight="1" spans="1:3">
      <c r="A144" s="6" t="s">
        <v>237</v>
      </c>
      <c r="B144" s="6" t="s">
        <v>221</v>
      </c>
      <c r="C144" s="6">
        <v>80</v>
      </c>
    </row>
    <row r="145" ht="25" customHeight="1" spans="1:3">
      <c r="A145" s="6" t="s">
        <v>238</v>
      </c>
      <c r="B145" s="6" t="s">
        <v>214</v>
      </c>
      <c r="C145" s="6">
        <v>70</v>
      </c>
    </row>
    <row r="146" ht="25" customHeight="1" spans="1:3">
      <c r="A146" s="6" t="s">
        <v>238</v>
      </c>
      <c r="B146" s="6" t="s">
        <v>215</v>
      </c>
      <c r="C146" s="6">
        <v>140</v>
      </c>
    </row>
    <row r="147" ht="25" customHeight="1" spans="1:3">
      <c r="A147" s="6" t="s">
        <v>238</v>
      </c>
      <c r="B147" s="6" t="s">
        <v>216</v>
      </c>
      <c r="C147" s="6">
        <v>250</v>
      </c>
    </row>
    <row r="148" ht="25" customHeight="1" spans="1:3">
      <c r="A148" s="6" t="s">
        <v>238</v>
      </c>
      <c r="B148" s="6" t="s">
        <v>217</v>
      </c>
      <c r="C148" s="6">
        <v>350</v>
      </c>
    </row>
    <row r="149" ht="25" customHeight="1" spans="1:3">
      <c r="A149" s="6" t="s">
        <v>238</v>
      </c>
      <c r="B149" s="6" t="s">
        <v>218</v>
      </c>
      <c r="C149" s="6">
        <v>280</v>
      </c>
    </row>
    <row r="150" ht="25" customHeight="1" spans="1:3">
      <c r="A150" s="6" t="s">
        <v>238</v>
      </c>
      <c r="B150" s="6" t="s">
        <v>219</v>
      </c>
      <c r="C150" s="6">
        <v>200</v>
      </c>
    </row>
    <row r="151" ht="25" customHeight="1" spans="1:3">
      <c r="A151" s="6" t="s">
        <v>238</v>
      </c>
      <c r="B151" s="6" t="s">
        <v>220</v>
      </c>
      <c r="C151" s="6">
        <v>150</v>
      </c>
    </row>
    <row r="152" ht="25" customHeight="1" spans="1:3">
      <c r="A152" s="6" t="s">
        <v>238</v>
      </c>
      <c r="B152" s="6" t="s">
        <v>221</v>
      </c>
      <c r="C152" s="6">
        <v>100</v>
      </c>
    </row>
    <row r="153" ht="25" customHeight="1" spans="1:3">
      <c r="A153" s="6" t="s">
        <v>239</v>
      </c>
      <c r="B153" s="6" t="s">
        <v>214</v>
      </c>
      <c r="C153" s="6">
        <v>60</v>
      </c>
    </row>
    <row r="154" ht="25" customHeight="1" spans="1:3">
      <c r="A154" s="6" t="s">
        <v>239</v>
      </c>
      <c r="B154" s="6" t="s">
        <v>215</v>
      </c>
      <c r="C154" s="6">
        <v>120</v>
      </c>
    </row>
    <row r="155" ht="25" customHeight="1" spans="1:3">
      <c r="A155" s="6" t="s">
        <v>239</v>
      </c>
      <c r="B155" s="6" t="s">
        <v>216</v>
      </c>
      <c r="C155" s="6">
        <v>230</v>
      </c>
    </row>
    <row r="156" ht="25" customHeight="1" spans="1:3">
      <c r="A156" s="6" t="s">
        <v>239</v>
      </c>
      <c r="B156" s="6" t="s">
        <v>217</v>
      </c>
      <c r="C156" s="6">
        <v>320</v>
      </c>
    </row>
    <row r="157" ht="25" customHeight="1" spans="1:3">
      <c r="A157" s="6" t="s">
        <v>239</v>
      </c>
      <c r="B157" s="6" t="s">
        <v>218</v>
      </c>
      <c r="C157" s="6">
        <v>250</v>
      </c>
    </row>
    <row r="158" ht="25" customHeight="1" spans="1:3">
      <c r="A158" s="6" t="s">
        <v>239</v>
      </c>
      <c r="B158" s="6" t="s">
        <v>219</v>
      </c>
      <c r="C158" s="6">
        <v>170</v>
      </c>
    </row>
    <row r="159" ht="25" customHeight="1" spans="1:3">
      <c r="A159" s="6" t="s">
        <v>239</v>
      </c>
      <c r="B159" s="6" t="s">
        <v>220</v>
      </c>
      <c r="C159" s="6">
        <v>130</v>
      </c>
    </row>
    <row r="160" ht="25" customHeight="1" spans="1:3">
      <c r="A160" s="6" t="s">
        <v>239</v>
      </c>
      <c r="B160" s="6" t="s">
        <v>221</v>
      </c>
      <c r="C160" s="6">
        <v>80</v>
      </c>
    </row>
    <row r="161" ht="25" customHeight="1" spans="1:3">
      <c r="A161" s="6" t="s">
        <v>240</v>
      </c>
      <c r="B161" s="6" t="s">
        <v>214</v>
      </c>
      <c r="C161" s="6">
        <v>200</v>
      </c>
    </row>
    <row r="162" ht="25" customHeight="1" spans="1:3">
      <c r="A162" s="6" t="s">
        <v>240</v>
      </c>
      <c r="B162" s="6" t="s">
        <v>215</v>
      </c>
      <c r="C162" s="6">
        <v>400</v>
      </c>
    </row>
    <row r="163" ht="25" customHeight="1" spans="1:3">
      <c r="A163" s="6" t="s">
        <v>240</v>
      </c>
      <c r="B163" s="6" t="s">
        <v>216</v>
      </c>
      <c r="C163" s="6">
        <v>750</v>
      </c>
    </row>
    <row r="164" ht="25" customHeight="1" spans="1:3">
      <c r="A164" s="6" t="s">
        <v>240</v>
      </c>
      <c r="B164" s="6" t="s">
        <v>217</v>
      </c>
      <c r="C164" s="6">
        <v>1000</v>
      </c>
    </row>
    <row r="165" ht="25" customHeight="1" spans="1:3">
      <c r="A165" s="6" t="s">
        <v>240</v>
      </c>
      <c r="B165" s="6" t="s">
        <v>218</v>
      </c>
      <c r="C165" s="6">
        <v>850</v>
      </c>
    </row>
    <row r="166" ht="25" customHeight="1" spans="1:3">
      <c r="A166" s="6" t="s">
        <v>240</v>
      </c>
      <c r="B166" s="6" t="s">
        <v>219</v>
      </c>
      <c r="C166" s="6">
        <v>650</v>
      </c>
    </row>
    <row r="167" ht="25" customHeight="1" spans="1:3">
      <c r="A167" s="6" t="s">
        <v>240</v>
      </c>
      <c r="B167" s="6" t="s">
        <v>220</v>
      </c>
      <c r="C167" s="6">
        <v>500</v>
      </c>
    </row>
    <row r="168" ht="25" customHeight="1" spans="1:3">
      <c r="A168" s="6" t="s">
        <v>240</v>
      </c>
      <c r="B168" s="6" t="s">
        <v>221</v>
      </c>
      <c r="C168" s="6">
        <v>350</v>
      </c>
    </row>
    <row r="169" ht="25" customHeight="1" spans="1:3">
      <c r="A169" s="6" t="s">
        <v>241</v>
      </c>
      <c r="B169" s="6" t="s">
        <v>214</v>
      </c>
      <c r="C169" s="6">
        <v>110</v>
      </c>
    </row>
    <row r="170" ht="25" customHeight="1" spans="1:3">
      <c r="A170" s="6" t="s">
        <v>241</v>
      </c>
      <c r="B170" s="6" t="s">
        <v>215</v>
      </c>
      <c r="C170" s="6">
        <v>220</v>
      </c>
    </row>
    <row r="171" ht="25" customHeight="1" spans="1:3">
      <c r="A171" s="6" t="s">
        <v>241</v>
      </c>
      <c r="B171" s="6" t="s">
        <v>216</v>
      </c>
      <c r="C171" s="6">
        <v>400</v>
      </c>
    </row>
    <row r="172" ht="25" customHeight="1" spans="1:3">
      <c r="A172" s="6" t="s">
        <v>241</v>
      </c>
      <c r="B172" s="6" t="s">
        <v>217</v>
      </c>
      <c r="C172" s="6">
        <v>550</v>
      </c>
    </row>
    <row r="173" ht="25" customHeight="1" spans="1:3">
      <c r="A173" s="6" t="s">
        <v>241</v>
      </c>
      <c r="B173" s="6" t="s">
        <v>218</v>
      </c>
      <c r="C173" s="6">
        <v>450</v>
      </c>
    </row>
    <row r="174" ht="25" customHeight="1" spans="1:3">
      <c r="A174" s="6" t="s">
        <v>241</v>
      </c>
      <c r="B174" s="6" t="s">
        <v>219</v>
      </c>
      <c r="C174" s="6">
        <v>300</v>
      </c>
    </row>
    <row r="175" ht="25" customHeight="1" spans="1:3">
      <c r="A175" s="6" t="s">
        <v>241</v>
      </c>
      <c r="B175" s="6" t="s">
        <v>220</v>
      </c>
      <c r="C175" s="6">
        <v>250</v>
      </c>
    </row>
    <row r="176" ht="25" customHeight="1" spans="1:3">
      <c r="A176" s="6" t="s">
        <v>241</v>
      </c>
      <c r="B176" s="6" t="s">
        <v>221</v>
      </c>
      <c r="C176" s="6">
        <v>150</v>
      </c>
    </row>
    <row r="177" ht="25" customHeight="1" spans="1:3">
      <c r="A177" s="6" t="s">
        <v>242</v>
      </c>
      <c r="B177" s="6" t="s">
        <v>214</v>
      </c>
      <c r="C177" s="6">
        <v>100</v>
      </c>
    </row>
    <row r="178" ht="25" customHeight="1" spans="1:3">
      <c r="A178" s="6" t="s">
        <v>242</v>
      </c>
      <c r="B178" s="6" t="s">
        <v>215</v>
      </c>
      <c r="C178" s="6">
        <v>200</v>
      </c>
    </row>
    <row r="179" ht="25" customHeight="1" spans="1:3">
      <c r="A179" s="6" t="s">
        <v>242</v>
      </c>
      <c r="B179" s="6" t="s">
        <v>216</v>
      </c>
      <c r="C179" s="6">
        <v>370</v>
      </c>
    </row>
    <row r="180" ht="25" customHeight="1" spans="1:3">
      <c r="A180" s="6" t="s">
        <v>242</v>
      </c>
      <c r="B180" s="6" t="s">
        <v>217</v>
      </c>
      <c r="C180" s="6">
        <v>500</v>
      </c>
    </row>
    <row r="181" ht="25" customHeight="1" spans="1:3">
      <c r="A181" s="6" t="s">
        <v>242</v>
      </c>
      <c r="B181" s="6" t="s">
        <v>218</v>
      </c>
      <c r="C181" s="6">
        <v>420</v>
      </c>
    </row>
    <row r="182" ht="25" customHeight="1" spans="1:3">
      <c r="A182" s="6" t="s">
        <v>242</v>
      </c>
      <c r="B182" s="6" t="s">
        <v>219</v>
      </c>
      <c r="C182" s="6">
        <v>300</v>
      </c>
    </row>
    <row r="183" ht="25" customHeight="1" spans="1:3">
      <c r="A183" s="6" t="s">
        <v>242</v>
      </c>
      <c r="B183" s="6" t="s">
        <v>220</v>
      </c>
      <c r="C183" s="6">
        <v>200</v>
      </c>
    </row>
    <row r="184" ht="25" customHeight="1" spans="1:3">
      <c r="A184" s="6" t="s">
        <v>242</v>
      </c>
      <c r="B184" s="6" t="s">
        <v>221</v>
      </c>
      <c r="C184" s="6">
        <v>150</v>
      </c>
    </row>
    <row r="185" ht="25" customHeight="1" spans="1:3">
      <c r="A185" s="6" t="s">
        <v>243</v>
      </c>
      <c r="B185" s="6" t="s">
        <v>214</v>
      </c>
      <c r="C185" s="6">
        <v>140</v>
      </c>
    </row>
    <row r="186" ht="25" customHeight="1" spans="1:3">
      <c r="A186" s="6" t="s">
        <v>243</v>
      </c>
      <c r="B186" s="6" t="s">
        <v>215</v>
      </c>
      <c r="C186" s="6">
        <v>280</v>
      </c>
    </row>
    <row r="187" ht="25" customHeight="1" spans="1:3">
      <c r="A187" s="6" t="s">
        <v>243</v>
      </c>
      <c r="B187" s="6" t="s">
        <v>216</v>
      </c>
      <c r="C187" s="6">
        <v>500</v>
      </c>
    </row>
    <row r="188" ht="25" customHeight="1" spans="1:3">
      <c r="A188" s="6" t="s">
        <v>243</v>
      </c>
      <c r="B188" s="6" t="s">
        <v>217</v>
      </c>
      <c r="C188" s="6">
        <v>680</v>
      </c>
    </row>
    <row r="189" ht="25" customHeight="1" spans="1:3">
      <c r="A189" s="6" t="s">
        <v>243</v>
      </c>
      <c r="B189" s="6" t="s">
        <v>218</v>
      </c>
      <c r="C189" s="6">
        <v>550</v>
      </c>
    </row>
    <row r="190" ht="25" customHeight="1" spans="1:3">
      <c r="A190" s="6" t="s">
        <v>243</v>
      </c>
      <c r="B190" s="6" t="s">
        <v>219</v>
      </c>
      <c r="C190" s="6">
        <v>400</v>
      </c>
    </row>
    <row r="191" ht="25" customHeight="1" spans="1:3">
      <c r="A191" s="6" t="s">
        <v>243</v>
      </c>
      <c r="B191" s="6" t="s">
        <v>220</v>
      </c>
      <c r="C191" s="6">
        <v>300</v>
      </c>
    </row>
    <row r="192" ht="25" customHeight="1" spans="1:3">
      <c r="A192" s="6" t="s">
        <v>243</v>
      </c>
      <c r="B192" s="6" t="s">
        <v>221</v>
      </c>
      <c r="C192" s="6">
        <v>200</v>
      </c>
    </row>
    <row r="193" ht="25" customHeight="1" spans="1:3">
      <c r="A193" s="6" t="s">
        <v>244</v>
      </c>
      <c r="B193" s="6" t="s">
        <v>214</v>
      </c>
      <c r="C193" s="6">
        <v>60</v>
      </c>
    </row>
    <row r="194" ht="25" customHeight="1" spans="1:3">
      <c r="A194" s="6" t="s">
        <v>244</v>
      </c>
      <c r="B194" s="6" t="s">
        <v>215</v>
      </c>
      <c r="C194" s="6">
        <v>120</v>
      </c>
    </row>
    <row r="195" ht="25" customHeight="1" spans="1:3">
      <c r="A195" s="6" t="s">
        <v>244</v>
      </c>
      <c r="B195" s="6" t="s">
        <v>216</v>
      </c>
      <c r="C195" s="6">
        <v>230</v>
      </c>
    </row>
    <row r="196" ht="25" customHeight="1" spans="1:3">
      <c r="A196" s="6" t="s">
        <v>244</v>
      </c>
      <c r="B196" s="6" t="s">
        <v>217</v>
      </c>
      <c r="C196" s="6">
        <v>300</v>
      </c>
    </row>
    <row r="197" ht="25" customHeight="1" spans="1:3">
      <c r="A197" s="6" t="s">
        <v>244</v>
      </c>
      <c r="B197" s="6" t="s">
        <v>218</v>
      </c>
      <c r="C197" s="6">
        <v>250</v>
      </c>
    </row>
    <row r="198" ht="25" customHeight="1" spans="1:3">
      <c r="A198" s="6" t="s">
        <v>244</v>
      </c>
      <c r="B198" s="6" t="s">
        <v>219</v>
      </c>
      <c r="C198" s="6">
        <v>170</v>
      </c>
    </row>
    <row r="199" ht="25" customHeight="1" spans="1:3">
      <c r="A199" s="6" t="s">
        <v>244</v>
      </c>
      <c r="B199" s="6" t="s">
        <v>220</v>
      </c>
      <c r="C199" s="6">
        <v>120</v>
      </c>
    </row>
    <row r="200" ht="25" customHeight="1" spans="1:3">
      <c r="A200" s="6" t="s">
        <v>244</v>
      </c>
      <c r="B200" s="6" t="s">
        <v>221</v>
      </c>
      <c r="C200" s="6">
        <v>90</v>
      </c>
    </row>
    <row r="201" ht="25" customHeight="1" spans="1:3">
      <c r="A201" s="6" t="s">
        <v>245</v>
      </c>
      <c r="B201" s="6" t="s">
        <v>214</v>
      </c>
      <c r="C201" s="6">
        <v>80</v>
      </c>
    </row>
    <row r="202" ht="25" customHeight="1" spans="1:3">
      <c r="A202" s="6" t="s">
        <v>245</v>
      </c>
      <c r="B202" s="6" t="s">
        <v>215</v>
      </c>
      <c r="C202" s="6">
        <v>160</v>
      </c>
    </row>
    <row r="203" ht="25" customHeight="1" spans="1:3">
      <c r="A203" s="6" t="s">
        <v>245</v>
      </c>
      <c r="B203" s="6" t="s">
        <v>216</v>
      </c>
      <c r="C203" s="6">
        <v>300</v>
      </c>
    </row>
    <row r="204" ht="25" customHeight="1" spans="1:3">
      <c r="A204" s="6" t="s">
        <v>245</v>
      </c>
      <c r="B204" s="6" t="s">
        <v>217</v>
      </c>
      <c r="C204" s="6">
        <v>400</v>
      </c>
    </row>
    <row r="205" ht="25" customHeight="1" spans="1:3">
      <c r="A205" s="6" t="s">
        <v>245</v>
      </c>
      <c r="B205" s="6" t="s">
        <v>218</v>
      </c>
      <c r="C205" s="6">
        <v>320</v>
      </c>
    </row>
    <row r="206" ht="25" customHeight="1" spans="1:3">
      <c r="A206" s="6" t="s">
        <v>245</v>
      </c>
      <c r="B206" s="6" t="s">
        <v>219</v>
      </c>
      <c r="C206" s="6">
        <v>200</v>
      </c>
    </row>
    <row r="207" ht="25" customHeight="1" spans="1:3">
      <c r="A207" s="6" t="s">
        <v>245</v>
      </c>
      <c r="B207" s="6" t="s">
        <v>220</v>
      </c>
      <c r="C207" s="6">
        <v>150</v>
      </c>
    </row>
    <row r="208" ht="25" customHeight="1" spans="1:3">
      <c r="A208" s="6" t="s">
        <v>245</v>
      </c>
      <c r="B208" s="6" t="s">
        <v>221</v>
      </c>
      <c r="C208" s="6">
        <v>100</v>
      </c>
    </row>
  </sheetData>
  <mergeCells count="1">
    <mergeCell ref="A1:F3"/>
  </mergeCells>
  <dataValidations count="2">
    <dataValidation type="list" allowBlank="1" showInputMessage="1" showErrorMessage="1" sqref="A6 A7">
      <formula1>#REF!</formula1>
    </dataValidation>
    <dataValidation type="list" allowBlank="1" showInputMessage="1" showErrorMessage="1" sqref="B6 B7">
      <formula1>#REF!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6"/>
  <sheetViews>
    <sheetView workbookViewId="0">
      <selection activeCell="O5" sqref="O5"/>
    </sheetView>
  </sheetViews>
  <sheetFormatPr defaultColWidth="8.88888888888889" defaultRowHeight="14.4"/>
  <cols>
    <col min="1" max="1" width="16.1111111111111" customWidth="1"/>
    <col min="2" max="2" width="14.2222222222222" style="32" customWidth="1"/>
    <col min="3" max="4" width="12.8888888888889" style="32" customWidth="1"/>
    <col min="5" max="5" width="12.7777777777778" style="32" customWidth="1"/>
    <col min="6" max="6" width="13" style="32" customWidth="1"/>
    <col min="7" max="8" width="16.2222222222222" style="32" customWidth="1"/>
    <col min="9" max="9" width="16" style="32" customWidth="1"/>
    <col min="10" max="10" width="12.7777777777778" style="32" customWidth="1"/>
    <col min="11" max="11" width="15.5555555555556" customWidth="1"/>
  </cols>
  <sheetData>
    <row r="1" ht="25" customHeight="1" spans="1:1">
      <c r="A1" s="33" t="s">
        <v>188</v>
      </c>
    </row>
    <row r="2" ht="25" customHeight="1" spans="1:1">
      <c r="A2" s="34" t="s">
        <v>189</v>
      </c>
    </row>
    <row r="3" ht="25" customHeight="1" spans="1:1">
      <c r="A3" s="34" t="s">
        <v>246</v>
      </c>
    </row>
    <row r="4" ht="25" customHeight="1" spans="1:1">
      <c r="A4" s="34"/>
    </row>
    <row r="5" ht="25" customHeight="1"/>
    <row r="6" ht="34" customHeight="1" spans="1:11">
      <c r="A6" s="5" t="s">
        <v>4</v>
      </c>
      <c r="B6" s="35" t="s">
        <v>5</v>
      </c>
      <c r="C6" s="35" t="s">
        <v>6</v>
      </c>
      <c r="D6" s="36" t="s">
        <v>7</v>
      </c>
      <c r="E6" s="36" t="s">
        <v>199</v>
      </c>
      <c r="F6" s="36" t="s">
        <v>191</v>
      </c>
      <c r="G6" s="36" t="s">
        <v>192</v>
      </c>
      <c r="H6" s="36" t="s">
        <v>193</v>
      </c>
      <c r="I6" s="36" t="s">
        <v>194</v>
      </c>
      <c r="J6" s="36" t="s">
        <v>195</v>
      </c>
      <c r="K6" s="36" t="s">
        <v>196</v>
      </c>
    </row>
    <row r="7" ht="25" customHeight="1" spans="1:11">
      <c r="A7" s="37">
        <v>85746585</v>
      </c>
      <c r="B7" s="38" t="s">
        <v>8</v>
      </c>
      <c r="C7" s="38" t="s">
        <v>9</v>
      </c>
      <c r="D7" s="38" t="s">
        <v>10</v>
      </c>
      <c r="E7" s="39" t="s">
        <v>200</v>
      </c>
      <c r="F7" s="39" t="s">
        <v>201</v>
      </c>
      <c r="G7" s="39">
        <v>2</v>
      </c>
      <c r="H7" s="39">
        <v>18</v>
      </c>
      <c r="I7" s="39">
        <v>7</v>
      </c>
      <c r="J7" s="43">
        <f>'Asistencia 2'!O6</f>
        <v>1</v>
      </c>
      <c r="K7" s="44">
        <f t="shared" ref="K7:K38" si="0">IF(J7&gt;=0.8,(H7*0.4)+(I7*0.6),"Desaprobado")</f>
        <v>11.4</v>
      </c>
    </row>
    <row r="8" ht="25" customHeight="1" spans="1:11">
      <c r="A8" s="40">
        <v>85504572</v>
      </c>
      <c r="B8" s="41" t="s">
        <v>11</v>
      </c>
      <c r="C8" s="41" t="s">
        <v>12</v>
      </c>
      <c r="D8" s="41" t="s">
        <v>13</v>
      </c>
      <c r="E8" s="42" t="s">
        <v>200</v>
      </c>
      <c r="F8" s="42" t="s">
        <v>202</v>
      </c>
      <c r="G8" s="42">
        <v>2</v>
      </c>
      <c r="H8" s="42">
        <v>15</v>
      </c>
      <c r="I8" s="42">
        <v>12</v>
      </c>
      <c r="J8" s="43">
        <f>'Asistencia 2'!O7</f>
        <v>0.9</v>
      </c>
      <c r="K8" s="44">
        <f t="shared" si="0"/>
        <v>13.2</v>
      </c>
    </row>
    <row r="9" ht="25" customHeight="1" spans="1:11">
      <c r="A9" s="40">
        <v>80915548</v>
      </c>
      <c r="B9" s="41" t="s">
        <v>14</v>
      </c>
      <c r="C9" s="41" t="s">
        <v>15</v>
      </c>
      <c r="D9" s="41" t="s">
        <v>16</v>
      </c>
      <c r="E9" s="42" t="s">
        <v>200</v>
      </c>
      <c r="F9" s="42" t="s">
        <v>202</v>
      </c>
      <c r="G9" s="42">
        <v>1</v>
      </c>
      <c r="H9" s="42">
        <v>13</v>
      </c>
      <c r="I9" s="42">
        <v>16</v>
      </c>
      <c r="J9" s="43">
        <f>'Asistencia 2'!O8</f>
        <v>0.8</v>
      </c>
      <c r="K9" s="44">
        <f t="shared" si="0"/>
        <v>14.8</v>
      </c>
    </row>
    <row r="10" ht="25" customHeight="1" spans="1:11">
      <c r="A10" s="40">
        <v>71789914</v>
      </c>
      <c r="B10" s="41" t="s">
        <v>17</v>
      </c>
      <c r="C10" s="41" t="s">
        <v>18</v>
      </c>
      <c r="D10" s="41" t="s">
        <v>19</v>
      </c>
      <c r="E10" s="42" t="s">
        <v>200</v>
      </c>
      <c r="F10" s="42" t="s">
        <v>203</v>
      </c>
      <c r="G10" s="42">
        <v>2</v>
      </c>
      <c r="H10" s="42">
        <v>19</v>
      </c>
      <c r="I10" s="42">
        <v>15</v>
      </c>
      <c r="J10" s="43">
        <f>'Asistencia 2'!O9</f>
        <v>1</v>
      </c>
      <c r="K10" s="44">
        <f t="shared" si="0"/>
        <v>16.6</v>
      </c>
    </row>
    <row r="11" ht="25" customHeight="1" spans="1:11">
      <c r="A11" s="40">
        <v>82691422</v>
      </c>
      <c r="B11" s="41" t="s">
        <v>20</v>
      </c>
      <c r="C11" s="41" t="s">
        <v>21</v>
      </c>
      <c r="D11" s="41" t="s">
        <v>22</v>
      </c>
      <c r="E11" s="42" t="s">
        <v>204</v>
      </c>
      <c r="F11" s="42" t="s">
        <v>201</v>
      </c>
      <c r="G11" s="42">
        <v>1</v>
      </c>
      <c r="H11" s="42">
        <v>10</v>
      </c>
      <c r="I11" s="42">
        <v>8</v>
      </c>
      <c r="J11" s="43">
        <f>'Asistencia 2'!O10</f>
        <v>1</v>
      </c>
      <c r="K11" s="44">
        <f t="shared" si="0"/>
        <v>8.8</v>
      </c>
    </row>
    <row r="12" ht="25" customHeight="1" spans="1:11">
      <c r="A12" s="40">
        <v>82797423</v>
      </c>
      <c r="B12" s="41" t="s">
        <v>23</v>
      </c>
      <c r="C12" s="41" t="s">
        <v>24</v>
      </c>
      <c r="D12" s="41" t="s">
        <v>25</v>
      </c>
      <c r="E12" s="42" t="s">
        <v>200</v>
      </c>
      <c r="F12" s="42" t="s">
        <v>202</v>
      </c>
      <c r="G12" s="42">
        <v>2</v>
      </c>
      <c r="H12" s="42">
        <v>7</v>
      </c>
      <c r="I12" s="42">
        <v>9</v>
      </c>
      <c r="J12" s="43">
        <f>'Asistencia 2'!O11</f>
        <v>0.5</v>
      </c>
      <c r="K12" s="44" t="str">
        <f t="shared" si="0"/>
        <v>Desaprobado</v>
      </c>
    </row>
    <row r="13" ht="25" customHeight="1" spans="1:11">
      <c r="A13" s="40">
        <v>84053171</v>
      </c>
      <c r="B13" s="41" t="s">
        <v>26</v>
      </c>
      <c r="C13" s="41" t="s">
        <v>27</v>
      </c>
      <c r="D13" s="41" t="s">
        <v>28</v>
      </c>
      <c r="E13" s="42" t="s">
        <v>204</v>
      </c>
      <c r="F13" s="42" t="s">
        <v>202</v>
      </c>
      <c r="G13" s="42">
        <v>3</v>
      </c>
      <c r="H13" s="42">
        <v>6</v>
      </c>
      <c r="I13" s="42">
        <v>13</v>
      </c>
      <c r="J13" s="43">
        <f>'Asistencia 2'!O12</f>
        <v>1</v>
      </c>
      <c r="K13" s="44">
        <f t="shared" si="0"/>
        <v>10.2</v>
      </c>
    </row>
    <row r="14" ht="25" customHeight="1" spans="1:11">
      <c r="A14" s="40">
        <v>82175934</v>
      </c>
      <c r="B14" s="41" t="s">
        <v>29</v>
      </c>
      <c r="C14" s="41" t="s">
        <v>30</v>
      </c>
      <c r="D14" s="41" t="s">
        <v>31</v>
      </c>
      <c r="E14" s="42" t="s">
        <v>204</v>
      </c>
      <c r="F14" s="42" t="s">
        <v>202</v>
      </c>
      <c r="G14" s="42">
        <v>2</v>
      </c>
      <c r="H14" s="42">
        <v>17</v>
      </c>
      <c r="I14" s="42">
        <v>18</v>
      </c>
      <c r="J14" s="43">
        <f>'Asistencia 2'!O13</f>
        <v>1</v>
      </c>
      <c r="K14" s="44">
        <f t="shared" si="0"/>
        <v>17.6</v>
      </c>
    </row>
    <row r="15" ht="25" customHeight="1" spans="1:11">
      <c r="A15" s="40">
        <v>84220492</v>
      </c>
      <c r="B15" s="41" t="s">
        <v>32</v>
      </c>
      <c r="C15" s="41" t="s">
        <v>33</v>
      </c>
      <c r="D15" s="41" t="s">
        <v>34</v>
      </c>
      <c r="E15" s="42" t="s">
        <v>204</v>
      </c>
      <c r="F15" s="42" t="s">
        <v>201</v>
      </c>
      <c r="G15" s="42">
        <v>1</v>
      </c>
      <c r="H15" s="42">
        <v>5</v>
      </c>
      <c r="I15" s="42">
        <v>5</v>
      </c>
      <c r="J15" s="43">
        <f>'Asistencia 2'!O14</f>
        <v>0.4</v>
      </c>
      <c r="K15" s="44" t="str">
        <f t="shared" si="0"/>
        <v>Desaprobado</v>
      </c>
    </row>
    <row r="16" ht="25" customHeight="1" spans="1:11">
      <c r="A16" s="40">
        <v>83268544</v>
      </c>
      <c r="B16" s="41" t="s">
        <v>35</v>
      </c>
      <c r="C16" s="41" t="s">
        <v>36</v>
      </c>
      <c r="D16" s="41" t="s">
        <v>37</v>
      </c>
      <c r="E16" s="42" t="s">
        <v>204</v>
      </c>
      <c r="F16" s="42" t="s">
        <v>202</v>
      </c>
      <c r="G16" s="42">
        <v>1</v>
      </c>
      <c r="H16" s="42">
        <v>10</v>
      </c>
      <c r="I16" s="42">
        <v>11</v>
      </c>
      <c r="J16" s="43">
        <f>'Asistencia 2'!O15</f>
        <v>0.3</v>
      </c>
      <c r="K16" s="44" t="str">
        <f t="shared" si="0"/>
        <v>Desaprobado</v>
      </c>
    </row>
    <row r="17" ht="25" customHeight="1" spans="1:11">
      <c r="A17" s="40">
        <v>30180836</v>
      </c>
      <c r="B17" s="41" t="s">
        <v>38</v>
      </c>
      <c r="C17" s="41" t="s">
        <v>39</v>
      </c>
      <c r="D17" s="41" t="s">
        <v>40</v>
      </c>
      <c r="E17" s="42" t="s">
        <v>200</v>
      </c>
      <c r="F17" s="42" t="s">
        <v>203</v>
      </c>
      <c r="G17" s="42">
        <v>2</v>
      </c>
      <c r="H17" s="42">
        <v>18</v>
      </c>
      <c r="I17" s="42">
        <v>10</v>
      </c>
      <c r="J17" s="43">
        <f>'Asistencia 2'!O16</f>
        <v>1</v>
      </c>
      <c r="K17" s="44">
        <f t="shared" si="0"/>
        <v>13.2</v>
      </c>
    </row>
    <row r="18" ht="25" customHeight="1" spans="1:11">
      <c r="A18" s="40">
        <v>86131240</v>
      </c>
      <c r="B18" s="41" t="s">
        <v>41</v>
      </c>
      <c r="C18" s="41" t="s">
        <v>42</v>
      </c>
      <c r="D18" s="41" t="s">
        <v>43</v>
      </c>
      <c r="E18" s="42" t="s">
        <v>200</v>
      </c>
      <c r="F18" s="42" t="s">
        <v>201</v>
      </c>
      <c r="G18" s="42">
        <v>3</v>
      </c>
      <c r="H18" s="42">
        <v>17</v>
      </c>
      <c r="I18" s="42">
        <v>6</v>
      </c>
      <c r="J18" s="43">
        <f>'Asistencia 2'!O17</f>
        <v>0.9</v>
      </c>
      <c r="K18" s="44">
        <f t="shared" si="0"/>
        <v>10.4</v>
      </c>
    </row>
    <row r="19" ht="25" customHeight="1" spans="1:11">
      <c r="A19" s="40">
        <v>82924236</v>
      </c>
      <c r="B19" s="41" t="s">
        <v>44</v>
      </c>
      <c r="C19" s="41" t="s">
        <v>45</v>
      </c>
      <c r="D19" s="41" t="s">
        <v>46</v>
      </c>
      <c r="E19" s="42" t="s">
        <v>200</v>
      </c>
      <c r="F19" s="42" t="s">
        <v>203</v>
      </c>
      <c r="G19" s="42">
        <v>1</v>
      </c>
      <c r="H19" s="42">
        <v>9</v>
      </c>
      <c r="I19" s="42">
        <v>15</v>
      </c>
      <c r="J19" s="43">
        <f>'Asistencia 2'!O18</f>
        <v>1</v>
      </c>
      <c r="K19" s="44">
        <f t="shared" si="0"/>
        <v>12.6</v>
      </c>
    </row>
    <row r="20" ht="25" customHeight="1" spans="1:11">
      <c r="A20" s="40">
        <v>82749142</v>
      </c>
      <c r="B20" s="41" t="s">
        <v>47</v>
      </c>
      <c r="C20" s="41" t="s">
        <v>12</v>
      </c>
      <c r="D20" s="41" t="s">
        <v>16</v>
      </c>
      <c r="E20" s="42" t="s">
        <v>200</v>
      </c>
      <c r="F20" s="42" t="s">
        <v>201</v>
      </c>
      <c r="G20" s="42">
        <v>2</v>
      </c>
      <c r="H20" s="42">
        <v>8</v>
      </c>
      <c r="I20" s="42">
        <v>13</v>
      </c>
      <c r="J20" s="43">
        <f>'Asistencia 2'!O19</f>
        <v>0.9</v>
      </c>
      <c r="K20" s="44">
        <f t="shared" si="0"/>
        <v>11</v>
      </c>
    </row>
    <row r="21" ht="25" customHeight="1" spans="1:11">
      <c r="A21" s="40">
        <v>82555151</v>
      </c>
      <c r="B21" s="41" t="s">
        <v>48</v>
      </c>
      <c r="C21" s="41" t="s">
        <v>49</v>
      </c>
      <c r="D21" s="41" t="s">
        <v>50</v>
      </c>
      <c r="E21" s="42" t="s">
        <v>200</v>
      </c>
      <c r="F21" s="42" t="s">
        <v>203</v>
      </c>
      <c r="G21" s="42">
        <v>2</v>
      </c>
      <c r="H21" s="42">
        <v>20</v>
      </c>
      <c r="I21" s="42">
        <v>9</v>
      </c>
      <c r="J21" s="43">
        <f>'Asistencia 2'!O20</f>
        <v>0.9</v>
      </c>
      <c r="K21" s="44">
        <f t="shared" si="0"/>
        <v>13.4</v>
      </c>
    </row>
    <row r="22" ht="25" customHeight="1" spans="1:11">
      <c r="A22" s="40">
        <v>82683429</v>
      </c>
      <c r="B22" s="41" t="s">
        <v>51</v>
      </c>
      <c r="C22" s="41" t="s">
        <v>52</v>
      </c>
      <c r="D22" s="41" t="s">
        <v>53</v>
      </c>
      <c r="E22" s="42" t="s">
        <v>204</v>
      </c>
      <c r="F22" s="42" t="s">
        <v>203</v>
      </c>
      <c r="G22" s="42">
        <v>1</v>
      </c>
      <c r="H22" s="42">
        <v>18</v>
      </c>
      <c r="I22" s="42">
        <v>14</v>
      </c>
      <c r="J22" s="43">
        <f>'Asistencia 2'!O21</f>
        <v>0.9</v>
      </c>
      <c r="K22" s="44">
        <f t="shared" si="0"/>
        <v>15.6</v>
      </c>
    </row>
    <row r="23" ht="25" customHeight="1" spans="1:11">
      <c r="A23" s="40">
        <v>84131171</v>
      </c>
      <c r="B23" s="41" t="s">
        <v>54</v>
      </c>
      <c r="C23" s="41" t="s">
        <v>52</v>
      </c>
      <c r="D23" s="41" t="s">
        <v>55</v>
      </c>
      <c r="E23" s="42" t="s">
        <v>204</v>
      </c>
      <c r="F23" s="42" t="s">
        <v>202</v>
      </c>
      <c r="G23" s="42">
        <v>3</v>
      </c>
      <c r="H23" s="42">
        <v>19</v>
      </c>
      <c r="I23" s="42">
        <v>5</v>
      </c>
      <c r="J23" s="43">
        <f>'Asistencia 2'!O22</f>
        <v>0.9</v>
      </c>
      <c r="K23" s="44">
        <f t="shared" si="0"/>
        <v>10.6</v>
      </c>
    </row>
    <row r="24" ht="25" customHeight="1" spans="1:11">
      <c r="A24" s="40">
        <v>81696820</v>
      </c>
      <c r="B24" s="41" t="s">
        <v>56</v>
      </c>
      <c r="C24" s="41" t="s">
        <v>57</v>
      </c>
      <c r="D24" s="41" t="s">
        <v>58</v>
      </c>
      <c r="E24" s="42" t="s">
        <v>200</v>
      </c>
      <c r="F24" s="42" t="s">
        <v>202</v>
      </c>
      <c r="G24" s="42">
        <v>3</v>
      </c>
      <c r="H24" s="42">
        <v>11</v>
      </c>
      <c r="I24" s="42">
        <v>9</v>
      </c>
      <c r="J24" s="43">
        <f>'Asistencia 2'!O23</f>
        <v>0.9</v>
      </c>
      <c r="K24" s="44">
        <f t="shared" si="0"/>
        <v>9.8</v>
      </c>
    </row>
    <row r="25" ht="25" customHeight="1" spans="1:11">
      <c r="A25" s="40">
        <v>81477491</v>
      </c>
      <c r="B25" s="41" t="s">
        <v>59</v>
      </c>
      <c r="C25" s="41" t="s">
        <v>60</v>
      </c>
      <c r="D25" s="41" t="s">
        <v>61</v>
      </c>
      <c r="E25" s="42" t="s">
        <v>204</v>
      </c>
      <c r="F25" s="42" t="s">
        <v>203</v>
      </c>
      <c r="G25" s="42">
        <v>2</v>
      </c>
      <c r="H25" s="42">
        <v>15</v>
      </c>
      <c r="I25" s="42">
        <v>5</v>
      </c>
      <c r="J25" s="43">
        <f>'Asistencia 2'!O24</f>
        <v>0.7</v>
      </c>
      <c r="K25" s="44" t="str">
        <f t="shared" si="0"/>
        <v>Desaprobado</v>
      </c>
    </row>
    <row r="26" ht="25" customHeight="1" spans="1:11">
      <c r="A26" s="40">
        <v>81487108</v>
      </c>
      <c r="B26" s="41" t="s">
        <v>62</v>
      </c>
      <c r="C26" s="41" t="s">
        <v>54</v>
      </c>
      <c r="D26" s="41" t="s">
        <v>63</v>
      </c>
      <c r="E26" s="42" t="s">
        <v>204</v>
      </c>
      <c r="F26" s="42" t="s">
        <v>202</v>
      </c>
      <c r="G26" s="42">
        <v>2</v>
      </c>
      <c r="H26" s="42">
        <v>5</v>
      </c>
      <c r="I26" s="42">
        <v>8</v>
      </c>
      <c r="J26" s="43">
        <f>'Asistencia 2'!O25</f>
        <v>0.2</v>
      </c>
      <c r="K26" s="44" t="str">
        <f t="shared" si="0"/>
        <v>Desaprobado</v>
      </c>
    </row>
    <row r="27" ht="25" customHeight="1" spans="1:11">
      <c r="A27" s="40">
        <v>82712361</v>
      </c>
      <c r="B27" s="41" t="s">
        <v>24</v>
      </c>
      <c r="C27" s="41" t="s">
        <v>64</v>
      </c>
      <c r="D27" s="41" t="s">
        <v>65</v>
      </c>
      <c r="E27" s="42" t="s">
        <v>204</v>
      </c>
      <c r="F27" s="42" t="s">
        <v>203</v>
      </c>
      <c r="G27" s="42">
        <v>2</v>
      </c>
      <c r="H27" s="42">
        <v>13</v>
      </c>
      <c r="I27" s="42">
        <v>18</v>
      </c>
      <c r="J27" s="43">
        <f>'Asistencia 2'!O26</f>
        <v>1</v>
      </c>
      <c r="K27" s="44">
        <f t="shared" si="0"/>
        <v>16</v>
      </c>
    </row>
    <row r="28" ht="25" customHeight="1" spans="1:11">
      <c r="A28" s="40">
        <v>81701603</v>
      </c>
      <c r="B28" s="41" t="s">
        <v>44</v>
      </c>
      <c r="C28" s="41" t="s">
        <v>23</v>
      </c>
      <c r="D28" s="41" t="s">
        <v>66</v>
      </c>
      <c r="E28" s="42" t="s">
        <v>200</v>
      </c>
      <c r="F28" s="42" t="s">
        <v>202</v>
      </c>
      <c r="G28" s="42">
        <v>3</v>
      </c>
      <c r="H28" s="42">
        <v>10</v>
      </c>
      <c r="I28" s="42">
        <v>14</v>
      </c>
      <c r="J28" s="43">
        <f>'Asistencia 2'!O27</f>
        <v>1</v>
      </c>
      <c r="K28" s="44">
        <f t="shared" si="0"/>
        <v>12.4</v>
      </c>
    </row>
    <row r="29" ht="25" customHeight="1" spans="1:11">
      <c r="A29" s="40">
        <v>82945498</v>
      </c>
      <c r="B29" s="41" t="s">
        <v>67</v>
      </c>
      <c r="C29" s="41" t="s">
        <v>68</v>
      </c>
      <c r="D29" s="41" t="s">
        <v>69</v>
      </c>
      <c r="E29" s="42" t="s">
        <v>200</v>
      </c>
      <c r="F29" s="42" t="s">
        <v>203</v>
      </c>
      <c r="G29" s="42">
        <v>3</v>
      </c>
      <c r="H29" s="42">
        <v>20</v>
      </c>
      <c r="I29" s="42">
        <v>5</v>
      </c>
      <c r="J29" s="43">
        <f>'Asistencia 2'!O28</f>
        <v>1</v>
      </c>
      <c r="K29" s="44">
        <f t="shared" si="0"/>
        <v>11</v>
      </c>
    </row>
    <row r="30" ht="25" customHeight="1" spans="1:11">
      <c r="A30" s="40">
        <v>81532836</v>
      </c>
      <c r="B30" s="41" t="s">
        <v>70</v>
      </c>
      <c r="C30" s="41" t="s">
        <v>71</v>
      </c>
      <c r="D30" s="41" t="s">
        <v>72</v>
      </c>
      <c r="E30" s="42" t="s">
        <v>204</v>
      </c>
      <c r="F30" s="42" t="s">
        <v>201</v>
      </c>
      <c r="G30" s="42">
        <v>1</v>
      </c>
      <c r="H30" s="42">
        <v>6</v>
      </c>
      <c r="I30" s="42">
        <v>15</v>
      </c>
      <c r="J30" s="43">
        <f>'Asistencia 2'!O29</f>
        <v>1</v>
      </c>
      <c r="K30" s="44">
        <f t="shared" si="0"/>
        <v>11.4</v>
      </c>
    </row>
    <row r="31" ht="25" customHeight="1" spans="1:11">
      <c r="A31" s="40">
        <v>80561267</v>
      </c>
      <c r="B31" s="41" t="s">
        <v>73</v>
      </c>
      <c r="C31" s="41" t="s">
        <v>74</v>
      </c>
      <c r="D31" s="41" t="s">
        <v>75</v>
      </c>
      <c r="E31" s="42" t="s">
        <v>200</v>
      </c>
      <c r="F31" s="42" t="s">
        <v>202</v>
      </c>
      <c r="G31" s="42">
        <v>3</v>
      </c>
      <c r="H31" s="42">
        <v>20</v>
      </c>
      <c r="I31" s="42">
        <v>16</v>
      </c>
      <c r="J31" s="43">
        <f>'Asistencia 2'!O30</f>
        <v>1</v>
      </c>
      <c r="K31" s="44">
        <f t="shared" si="0"/>
        <v>17.6</v>
      </c>
    </row>
    <row r="32" ht="25" customHeight="1" spans="1:11">
      <c r="A32" s="40">
        <v>80673740</v>
      </c>
      <c r="B32" s="41" t="s">
        <v>76</v>
      </c>
      <c r="C32" s="41" t="s">
        <v>77</v>
      </c>
      <c r="D32" s="41" t="s">
        <v>78</v>
      </c>
      <c r="E32" s="42" t="s">
        <v>200</v>
      </c>
      <c r="F32" s="42" t="s">
        <v>201</v>
      </c>
      <c r="G32" s="42">
        <v>2</v>
      </c>
      <c r="H32" s="42">
        <v>20</v>
      </c>
      <c r="I32" s="42">
        <v>6</v>
      </c>
      <c r="J32" s="43">
        <f>'Asistencia 2'!O31</f>
        <v>1</v>
      </c>
      <c r="K32" s="44">
        <f t="shared" si="0"/>
        <v>11.6</v>
      </c>
    </row>
    <row r="33" ht="25" customHeight="1" spans="1:11">
      <c r="A33" s="40">
        <v>83860956</v>
      </c>
      <c r="B33" s="41" t="s">
        <v>79</v>
      </c>
      <c r="C33" s="41" t="s">
        <v>80</v>
      </c>
      <c r="D33" s="41" t="s">
        <v>81</v>
      </c>
      <c r="E33" s="42" t="s">
        <v>200</v>
      </c>
      <c r="F33" s="42" t="s">
        <v>201</v>
      </c>
      <c r="G33" s="42">
        <v>3</v>
      </c>
      <c r="H33" s="42">
        <v>19</v>
      </c>
      <c r="I33" s="42">
        <v>6</v>
      </c>
      <c r="J33" s="43">
        <f>'Asistencia 2'!O32</f>
        <v>1</v>
      </c>
      <c r="K33" s="44">
        <f t="shared" si="0"/>
        <v>11.2</v>
      </c>
    </row>
    <row r="34" ht="25" customHeight="1" spans="1:11">
      <c r="A34" s="40">
        <v>83619953</v>
      </c>
      <c r="B34" s="41" t="s">
        <v>82</v>
      </c>
      <c r="C34" s="41" t="s">
        <v>83</v>
      </c>
      <c r="D34" s="41" t="s">
        <v>84</v>
      </c>
      <c r="E34" s="42" t="s">
        <v>204</v>
      </c>
      <c r="F34" s="42" t="s">
        <v>202</v>
      </c>
      <c r="G34" s="42">
        <v>3</v>
      </c>
      <c r="H34" s="42">
        <v>6</v>
      </c>
      <c r="I34" s="42">
        <v>6</v>
      </c>
      <c r="J34" s="43">
        <f>'Asistencia 2'!O33</f>
        <v>1</v>
      </c>
      <c r="K34" s="44">
        <f t="shared" si="0"/>
        <v>6</v>
      </c>
    </row>
    <row r="35" ht="25" customHeight="1" spans="1:11">
      <c r="A35" s="40">
        <v>87225636</v>
      </c>
      <c r="B35" s="41" t="s">
        <v>85</v>
      </c>
      <c r="C35" s="41" t="s">
        <v>86</v>
      </c>
      <c r="D35" s="41" t="s">
        <v>87</v>
      </c>
      <c r="E35" s="42" t="s">
        <v>204</v>
      </c>
      <c r="F35" s="42" t="s">
        <v>203</v>
      </c>
      <c r="G35" s="42">
        <v>2</v>
      </c>
      <c r="H35" s="42">
        <v>20</v>
      </c>
      <c r="I35" s="42">
        <v>13</v>
      </c>
      <c r="J35" s="43">
        <f>'Asistencia 2'!O34</f>
        <v>1</v>
      </c>
      <c r="K35" s="44">
        <f t="shared" si="0"/>
        <v>15.8</v>
      </c>
    </row>
    <row r="36" ht="25" customHeight="1" spans="1:11">
      <c r="A36" s="40">
        <v>82609142</v>
      </c>
      <c r="B36" s="41" t="s">
        <v>88</v>
      </c>
      <c r="C36" s="41" t="s">
        <v>89</v>
      </c>
      <c r="D36" s="41" t="s">
        <v>90</v>
      </c>
      <c r="E36" s="42" t="s">
        <v>200</v>
      </c>
      <c r="F36" s="42" t="s">
        <v>201</v>
      </c>
      <c r="G36" s="42">
        <v>1</v>
      </c>
      <c r="H36" s="42">
        <v>7</v>
      </c>
      <c r="I36" s="42">
        <v>8</v>
      </c>
      <c r="J36" s="43">
        <f>'Asistencia 2'!O35</f>
        <v>1</v>
      </c>
      <c r="K36" s="44">
        <f t="shared" si="0"/>
        <v>7.6</v>
      </c>
    </row>
    <row r="37" ht="25" customHeight="1" spans="1:11">
      <c r="A37" s="40">
        <v>83671349</v>
      </c>
      <c r="B37" s="41" t="s">
        <v>91</v>
      </c>
      <c r="C37" s="41" t="s">
        <v>92</v>
      </c>
      <c r="D37" s="41" t="s">
        <v>93</v>
      </c>
      <c r="E37" s="42" t="s">
        <v>200</v>
      </c>
      <c r="F37" s="42" t="s">
        <v>203</v>
      </c>
      <c r="G37" s="42">
        <v>1</v>
      </c>
      <c r="H37" s="42">
        <v>10</v>
      </c>
      <c r="I37" s="42">
        <v>11</v>
      </c>
      <c r="J37" s="43">
        <f>'Asistencia 2'!O36</f>
        <v>1</v>
      </c>
      <c r="K37" s="44">
        <f t="shared" si="0"/>
        <v>10.6</v>
      </c>
    </row>
    <row r="38" ht="25" customHeight="1" spans="1:11">
      <c r="A38" s="40">
        <v>80360200</v>
      </c>
      <c r="B38" s="41" t="s">
        <v>94</v>
      </c>
      <c r="C38" s="41" t="s">
        <v>54</v>
      </c>
      <c r="D38" s="41" t="s">
        <v>95</v>
      </c>
      <c r="E38" s="42" t="s">
        <v>204</v>
      </c>
      <c r="F38" s="42" t="s">
        <v>201</v>
      </c>
      <c r="G38" s="42">
        <v>1</v>
      </c>
      <c r="H38" s="42">
        <v>5</v>
      </c>
      <c r="I38" s="42">
        <v>11</v>
      </c>
      <c r="J38" s="43">
        <f>'Asistencia 2'!O37</f>
        <v>1</v>
      </c>
      <c r="K38" s="44">
        <f t="shared" si="0"/>
        <v>8.6</v>
      </c>
    </row>
    <row r="39" ht="25" customHeight="1" spans="1:11">
      <c r="A39" s="40">
        <v>83464689</v>
      </c>
      <c r="B39" s="41" t="s">
        <v>96</v>
      </c>
      <c r="C39" s="41" t="s">
        <v>97</v>
      </c>
      <c r="D39" s="41" t="s">
        <v>98</v>
      </c>
      <c r="E39" s="42" t="s">
        <v>204</v>
      </c>
      <c r="F39" s="42" t="s">
        <v>202</v>
      </c>
      <c r="G39" s="42">
        <v>2</v>
      </c>
      <c r="H39" s="42">
        <v>20</v>
      </c>
      <c r="I39" s="42">
        <v>9</v>
      </c>
      <c r="J39" s="43">
        <f>'Asistencia 2'!O38</f>
        <v>1</v>
      </c>
      <c r="K39" s="44">
        <f t="shared" ref="K39:K76" si="1">IF(J39&gt;=0.8,(H39*0.4)+(I39*0.6),"Desaprobado")</f>
        <v>13.4</v>
      </c>
    </row>
    <row r="40" ht="25" customHeight="1" spans="1:11">
      <c r="A40" s="40">
        <v>86390379</v>
      </c>
      <c r="B40" s="41" t="s">
        <v>99</v>
      </c>
      <c r="C40" s="41" t="s">
        <v>36</v>
      </c>
      <c r="D40" s="41" t="s">
        <v>100</v>
      </c>
      <c r="E40" s="42" t="s">
        <v>200</v>
      </c>
      <c r="F40" s="42" t="s">
        <v>202</v>
      </c>
      <c r="G40" s="42">
        <v>1</v>
      </c>
      <c r="H40" s="42">
        <v>15</v>
      </c>
      <c r="I40" s="42">
        <v>5</v>
      </c>
      <c r="J40" s="43">
        <f>'Asistencia 2'!O39</f>
        <v>1</v>
      </c>
      <c r="K40" s="44">
        <f t="shared" si="1"/>
        <v>9</v>
      </c>
    </row>
    <row r="41" ht="25" customHeight="1" spans="1:11">
      <c r="A41" s="40">
        <v>86824675</v>
      </c>
      <c r="B41" s="41" t="s">
        <v>101</v>
      </c>
      <c r="C41" s="41" t="s">
        <v>42</v>
      </c>
      <c r="D41" s="41" t="s">
        <v>46</v>
      </c>
      <c r="E41" s="42" t="s">
        <v>200</v>
      </c>
      <c r="F41" s="42" t="s">
        <v>201</v>
      </c>
      <c r="G41" s="42">
        <v>1</v>
      </c>
      <c r="H41" s="42">
        <v>11</v>
      </c>
      <c r="I41" s="42">
        <v>11</v>
      </c>
      <c r="J41" s="43">
        <f>'Asistencia 2'!O40</f>
        <v>1</v>
      </c>
      <c r="K41" s="44">
        <f t="shared" si="1"/>
        <v>11</v>
      </c>
    </row>
    <row r="42" ht="25" customHeight="1" spans="1:11">
      <c r="A42" s="40">
        <v>86614697</v>
      </c>
      <c r="B42" s="41" t="s">
        <v>89</v>
      </c>
      <c r="C42" s="41" t="s">
        <v>102</v>
      </c>
      <c r="D42" s="41" t="s">
        <v>103</v>
      </c>
      <c r="E42" s="42" t="s">
        <v>200</v>
      </c>
      <c r="F42" s="42" t="s">
        <v>203</v>
      </c>
      <c r="G42" s="42">
        <v>1</v>
      </c>
      <c r="H42" s="42">
        <v>9</v>
      </c>
      <c r="I42" s="42">
        <v>20</v>
      </c>
      <c r="J42" s="43">
        <f>'Asistencia 2'!O41</f>
        <v>1</v>
      </c>
      <c r="K42" s="44">
        <f t="shared" si="1"/>
        <v>15.6</v>
      </c>
    </row>
    <row r="43" ht="25" customHeight="1" spans="1:11">
      <c r="A43" s="40">
        <v>85343785</v>
      </c>
      <c r="B43" s="41" t="s">
        <v>104</v>
      </c>
      <c r="C43" s="41" t="s">
        <v>105</v>
      </c>
      <c r="D43" s="41" t="s">
        <v>106</v>
      </c>
      <c r="E43" s="42" t="s">
        <v>204</v>
      </c>
      <c r="F43" s="42" t="s">
        <v>203</v>
      </c>
      <c r="G43" s="42">
        <v>3</v>
      </c>
      <c r="H43" s="42">
        <v>11</v>
      </c>
      <c r="I43" s="42">
        <v>20</v>
      </c>
      <c r="J43" s="43">
        <f>'Asistencia 2'!O42</f>
        <v>1</v>
      </c>
      <c r="K43" s="44">
        <f t="shared" si="1"/>
        <v>16.4</v>
      </c>
    </row>
    <row r="44" ht="25" customHeight="1" spans="1:11">
      <c r="A44" s="40">
        <v>82661183</v>
      </c>
      <c r="B44" s="41" t="s">
        <v>107</v>
      </c>
      <c r="C44" s="41" t="s">
        <v>108</v>
      </c>
      <c r="D44" s="41" t="s">
        <v>10</v>
      </c>
      <c r="E44" s="42" t="s">
        <v>200</v>
      </c>
      <c r="F44" s="42" t="s">
        <v>201</v>
      </c>
      <c r="G44" s="42">
        <v>2</v>
      </c>
      <c r="H44" s="42">
        <v>16</v>
      </c>
      <c r="I44" s="42">
        <v>19</v>
      </c>
      <c r="J44" s="43">
        <f>'Asistencia 2'!O43</f>
        <v>1</v>
      </c>
      <c r="K44" s="44">
        <f t="shared" si="1"/>
        <v>17.8</v>
      </c>
    </row>
    <row r="45" ht="25" customHeight="1" spans="1:11">
      <c r="A45" s="40">
        <v>82897079</v>
      </c>
      <c r="B45" s="41" t="s">
        <v>109</v>
      </c>
      <c r="C45" s="41" t="s">
        <v>110</v>
      </c>
      <c r="D45" s="41" t="s">
        <v>111</v>
      </c>
      <c r="E45" s="42" t="s">
        <v>204</v>
      </c>
      <c r="F45" s="42" t="s">
        <v>203</v>
      </c>
      <c r="G45" s="42">
        <v>3</v>
      </c>
      <c r="H45" s="42">
        <v>19</v>
      </c>
      <c r="I45" s="42">
        <v>7</v>
      </c>
      <c r="J45" s="43">
        <f>'Asistencia 2'!O44</f>
        <v>1</v>
      </c>
      <c r="K45" s="44">
        <f t="shared" si="1"/>
        <v>11.8</v>
      </c>
    </row>
    <row r="46" ht="25" customHeight="1" spans="1:11">
      <c r="A46" s="40">
        <v>82095615</v>
      </c>
      <c r="B46" s="41" t="s">
        <v>82</v>
      </c>
      <c r="C46" s="41" t="s">
        <v>112</v>
      </c>
      <c r="D46" s="41" t="s">
        <v>113</v>
      </c>
      <c r="E46" s="42" t="s">
        <v>204</v>
      </c>
      <c r="F46" s="42" t="s">
        <v>203</v>
      </c>
      <c r="G46" s="42">
        <v>1</v>
      </c>
      <c r="H46" s="42">
        <v>7</v>
      </c>
      <c r="I46" s="42">
        <v>17</v>
      </c>
      <c r="J46" s="43">
        <f>'Asistencia 2'!O45</f>
        <v>1</v>
      </c>
      <c r="K46" s="44">
        <f t="shared" si="1"/>
        <v>13</v>
      </c>
    </row>
    <row r="47" ht="25" customHeight="1" spans="1:11">
      <c r="A47" s="40">
        <v>82212989</v>
      </c>
      <c r="B47" s="41" t="s">
        <v>114</v>
      </c>
      <c r="C47" s="41" t="s">
        <v>115</v>
      </c>
      <c r="D47" s="41" t="s">
        <v>116</v>
      </c>
      <c r="E47" s="42" t="s">
        <v>200</v>
      </c>
      <c r="F47" s="42" t="s">
        <v>201</v>
      </c>
      <c r="G47" s="42">
        <v>3</v>
      </c>
      <c r="H47" s="42">
        <v>5</v>
      </c>
      <c r="I47" s="42">
        <v>16</v>
      </c>
      <c r="J47" s="43">
        <f>'Asistencia 2'!O46</f>
        <v>1</v>
      </c>
      <c r="K47" s="44">
        <f t="shared" si="1"/>
        <v>11.6</v>
      </c>
    </row>
    <row r="48" ht="25" customHeight="1" spans="1:11">
      <c r="A48" s="40">
        <v>84910307</v>
      </c>
      <c r="B48" s="41" t="s">
        <v>117</v>
      </c>
      <c r="C48" s="41" t="s">
        <v>118</v>
      </c>
      <c r="D48" s="41" t="s">
        <v>119</v>
      </c>
      <c r="E48" s="42" t="s">
        <v>204</v>
      </c>
      <c r="F48" s="42" t="s">
        <v>201</v>
      </c>
      <c r="G48" s="42">
        <v>1</v>
      </c>
      <c r="H48" s="42">
        <v>8</v>
      </c>
      <c r="I48" s="42">
        <v>6</v>
      </c>
      <c r="J48" s="43">
        <f>'Asistencia 2'!O47</f>
        <v>1</v>
      </c>
      <c r="K48" s="44">
        <f t="shared" si="1"/>
        <v>6.8</v>
      </c>
    </row>
    <row r="49" ht="25" customHeight="1" spans="1:11">
      <c r="A49" s="40">
        <v>82396491</v>
      </c>
      <c r="B49" s="41" t="s">
        <v>120</v>
      </c>
      <c r="C49" s="41" t="s">
        <v>62</v>
      </c>
      <c r="D49" s="41" t="s">
        <v>121</v>
      </c>
      <c r="E49" s="42" t="s">
        <v>204</v>
      </c>
      <c r="F49" s="42" t="s">
        <v>202</v>
      </c>
      <c r="G49" s="42">
        <v>3</v>
      </c>
      <c r="H49" s="42">
        <v>15</v>
      </c>
      <c r="I49" s="42">
        <v>19</v>
      </c>
      <c r="J49" s="43">
        <f>'Asistencia 2'!O48</f>
        <v>1</v>
      </c>
      <c r="K49" s="44">
        <f t="shared" si="1"/>
        <v>17.4</v>
      </c>
    </row>
    <row r="50" ht="25" customHeight="1" spans="1:11">
      <c r="A50" s="40">
        <v>81457701</v>
      </c>
      <c r="B50" s="41" t="s">
        <v>122</v>
      </c>
      <c r="C50" s="41" t="s">
        <v>123</v>
      </c>
      <c r="D50" s="41" t="s">
        <v>124</v>
      </c>
      <c r="E50" s="42" t="s">
        <v>204</v>
      </c>
      <c r="F50" s="42" t="s">
        <v>203</v>
      </c>
      <c r="G50" s="42">
        <v>1</v>
      </c>
      <c r="H50" s="42">
        <v>18</v>
      </c>
      <c r="I50" s="42">
        <v>10</v>
      </c>
      <c r="J50" s="43">
        <f>'Asistencia 2'!O49</f>
        <v>1</v>
      </c>
      <c r="K50" s="44">
        <f t="shared" si="1"/>
        <v>13.2</v>
      </c>
    </row>
    <row r="51" ht="25" customHeight="1" spans="1:11">
      <c r="A51" s="40">
        <v>82501580</v>
      </c>
      <c r="B51" s="41" t="s">
        <v>125</v>
      </c>
      <c r="C51" s="41" t="s">
        <v>126</v>
      </c>
      <c r="D51" s="41" t="s">
        <v>65</v>
      </c>
      <c r="E51" s="42" t="s">
        <v>204</v>
      </c>
      <c r="F51" s="42" t="s">
        <v>203</v>
      </c>
      <c r="G51" s="42">
        <v>3</v>
      </c>
      <c r="H51" s="42">
        <v>18</v>
      </c>
      <c r="I51" s="42">
        <v>19</v>
      </c>
      <c r="J51" s="43">
        <f>'Asistencia 2'!O50</f>
        <v>1</v>
      </c>
      <c r="K51" s="44">
        <f t="shared" si="1"/>
        <v>18.6</v>
      </c>
    </row>
    <row r="52" ht="25" customHeight="1" spans="1:11">
      <c r="A52" s="40">
        <v>83109885</v>
      </c>
      <c r="B52" s="41" t="s">
        <v>92</v>
      </c>
      <c r="C52" s="41" t="s">
        <v>127</v>
      </c>
      <c r="D52" s="41" t="s">
        <v>128</v>
      </c>
      <c r="E52" s="42" t="s">
        <v>200</v>
      </c>
      <c r="F52" s="42" t="s">
        <v>202</v>
      </c>
      <c r="G52" s="42">
        <v>3</v>
      </c>
      <c r="H52" s="42">
        <v>12</v>
      </c>
      <c r="I52" s="42">
        <v>8</v>
      </c>
      <c r="J52" s="43">
        <f>'Asistencia 2'!O51</f>
        <v>1</v>
      </c>
      <c r="K52" s="44">
        <f t="shared" si="1"/>
        <v>9.6</v>
      </c>
    </row>
    <row r="53" ht="25" customHeight="1" spans="1:11">
      <c r="A53" s="40">
        <v>81996984</v>
      </c>
      <c r="B53" s="41" t="s">
        <v>129</v>
      </c>
      <c r="C53" s="41" t="s">
        <v>130</v>
      </c>
      <c r="D53" s="41" t="s">
        <v>131</v>
      </c>
      <c r="E53" s="42" t="s">
        <v>204</v>
      </c>
      <c r="F53" s="42" t="s">
        <v>201</v>
      </c>
      <c r="G53" s="42">
        <v>2</v>
      </c>
      <c r="H53" s="42">
        <v>17</v>
      </c>
      <c r="I53" s="42">
        <v>16</v>
      </c>
      <c r="J53" s="43">
        <f>'Asistencia 2'!O52</f>
        <v>1</v>
      </c>
      <c r="K53" s="44">
        <f t="shared" si="1"/>
        <v>16.4</v>
      </c>
    </row>
    <row r="54" ht="25" customHeight="1" spans="1:11">
      <c r="A54" s="40">
        <v>83040700</v>
      </c>
      <c r="B54" s="41" t="s">
        <v>132</v>
      </c>
      <c r="C54" s="41" t="s">
        <v>133</v>
      </c>
      <c r="D54" s="41" t="s">
        <v>53</v>
      </c>
      <c r="E54" s="42" t="s">
        <v>204</v>
      </c>
      <c r="F54" s="42" t="s">
        <v>203</v>
      </c>
      <c r="G54" s="42">
        <v>1</v>
      </c>
      <c r="H54" s="42">
        <v>19</v>
      </c>
      <c r="I54" s="42">
        <v>15</v>
      </c>
      <c r="J54" s="43">
        <f>'Asistencia 2'!O53</f>
        <v>1</v>
      </c>
      <c r="K54" s="44">
        <f t="shared" si="1"/>
        <v>16.6</v>
      </c>
    </row>
    <row r="55" ht="25" customHeight="1" spans="1:11">
      <c r="A55" s="40">
        <v>84175401</v>
      </c>
      <c r="B55" s="41" t="s">
        <v>134</v>
      </c>
      <c r="C55" s="41" t="s">
        <v>135</v>
      </c>
      <c r="D55" s="41" t="s">
        <v>72</v>
      </c>
      <c r="E55" s="42" t="s">
        <v>204</v>
      </c>
      <c r="F55" s="42" t="s">
        <v>202</v>
      </c>
      <c r="G55" s="42">
        <v>1</v>
      </c>
      <c r="H55" s="42">
        <v>8</v>
      </c>
      <c r="I55" s="42">
        <v>18</v>
      </c>
      <c r="J55" s="43">
        <f>'Asistencia 2'!O54</f>
        <v>1</v>
      </c>
      <c r="K55" s="44">
        <f t="shared" si="1"/>
        <v>14</v>
      </c>
    </row>
    <row r="56" ht="25" customHeight="1" spans="1:11">
      <c r="A56" s="40">
        <v>80438697</v>
      </c>
      <c r="B56" s="41" t="s">
        <v>136</v>
      </c>
      <c r="C56" s="41" t="s">
        <v>127</v>
      </c>
      <c r="D56" s="41" t="s">
        <v>69</v>
      </c>
      <c r="E56" s="42" t="s">
        <v>200</v>
      </c>
      <c r="F56" s="42" t="s">
        <v>201</v>
      </c>
      <c r="G56" s="42">
        <v>1</v>
      </c>
      <c r="H56" s="42">
        <v>19</v>
      </c>
      <c r="I56" s="42">
        <v>16</v>
      </c>
      <c r="J56" s="43">
        <f>'Asistencia 2'!O55</f>
        <v>0.9</v>
      </c>
      <c r="K56" s="44">
        <f t="shared" si="1"/>
        <v>17.2</v>
      </c>
    </row>
    <row r="57" ht="25" customHeight="1" spans="1:11">
      <c r="A57" s="40">
        <v>71248123</v>
      </c>
      <c r="B57" s="41" t="s">
        <v>137</v>
      </c>
      <c r="C57" s="41" t="s">
        <v>138</v>
      </c>
      <c r="D57" s="41" t="s">
        <v>139</v>
      </c>
      <c r="E57" s="42" t="s">
        <v>200</v>
      </c>
      <c r="F57" s="42" t="s">
        <v>201</v>
      </c>
      <c r="G57" s="42">
        <v>2</v>
      </c>
      <c r="H57" s="42">
        <v>12</v>
      </c>
      <c r="I57" s="42">
        <v>6</v>
      </c>
      <c r="J57" s="43">
        <f>'Asistencia 2'!O56</f>
        <v>1</v>
      </c>
      <c r="K57" s="44">
        <f t="shared" si="1"/>
        <v>8.4</v>
      </c>
    </row>
    <row r="58" ht="25" customHeight="1" spans="1:11">
      <c r="A58" s="40">
        <v>84805676</v>
      </c>
      <c r="B58" s="41" t="s">
        <v>140</v>
      </c>
      <c r="C58" s="41" t="s">
        <v>141</v>
      </c>
      <c r="D58" s="41" t="s">
        <v>142</v>
      </c>
      <c r="E58" s="42" t="s">
        <v>204</v>
      </c>
      <c r="F58" s="42" t="s">
        <v>201</v>
      </c>
      <c r="G58" s="42">
        <v>2</v>
      </c>
      <c r="H58" s="42">
        <v>19</v>
      </c>
      <c r="I58" s="42">
        <v>8</v>
      </c>
      <c r="J58" s="43">
        <f>'Asistencia 2'!O57</f>
        <v>1</v>
      </c>
      <c r="K58" s="44">
        <f t="shared" si="1"/>
        <v>12.4</v>
      </c>
    </row>
    <row r="59" ht="25" customHeight="1" spans="1:11">
      <c r="A59" s="40">
        <v>82144979</v>
      </c>
      <c r="B59" s="41" t="s">
        <v>143</v>
      </c>
      <c r="C59" s="41" t="s">
        <v>144</v>
      </c>
      <c r="D59" s="41" t="s">
        <v>145</v>
      </c>
      <c r="E59" s="42" t="s">
        <v>204</v>
      </c>
      <c r="F59" s="42" t="s">
        <v>202</v>
      </c>
      <c r="G59" s="42">
        <v>2</v>
      </c>
      <c r="H59" s="42">
        <v>14</v>
      </c>
      <c r="I59" s="42">
        <v>5</v>
      </c>
      <c r="J59" s="43">
        <f>'Asistencia 2'!O58</f>
        <v>0.9</v>
      </c>
      <c r="K59" s="44">
        <f t="shared" si="1"/>
        <v>8.6</v>
      </c>
    </row>
    <row r="60" ht="25" customHeight="1" spans="1:11">
      <c r="A60" s="40">
        <v>83019959</v>
      </c>
      <c r="B60" s="41" t="s">
        <v>146</v>
      </c>
      <c r="C60" s="41" t="s">
        <v>147</v>
      </c>
      <c r="D60" s="41" t="s">
        <v>148</v>
      </c>
      <c r="E60" s="42" t="s">
        <v>200</v>
      </c>
      <c r="F60" s="42" t="s">
        <v>202</v>
      </c>
      <c r="G60" s="42">
        <v>1</v>
      </c>
      <c r="H60" s="42">
        <v>20</v>
      </c>
      <c r="I60" s="42">
        <v>10</v>
      </c>
      <c r="J60" s="43">
        <f>'Asistencia 2'!O59</f>
        <v>1</v>
      </c>
      <c r="K60" s="44">
        <f t="shared" si="1"/>
        <v>14</v>
      </c>
    </row>
    <row r="61" ht="25" customHeight="1" spans="1:11">
      <c r="A61" s="40">
        <v>82706801</v>
      </c>
      <c r="B61" s="41" t="s">
        <v>149</v>
      </c>
      <c r="C61" s="41" t="s">
        <v>150</v>
      </c>
      <c r="D61" s="41" t="s">
        <v>81</v>
      </c>
      <c r="E61" s="42" t="s">
        <v>200</v>
      </c>
      <c r="F61" s="42" t="s">
        <v>202</v>
      </c>
      <c r="G61" s="42">
        <v>1</v>
      </c>
      <c r="H61" s="42">
        <v>19</v>
      </c>
      <c r="I61" s="42">
        <v>11</v>
      </c>
      <c r="J61" s="43">
        <f>'Asistencia 2'!O60</f>
        <v>1</v>
      </c>
      <c r="K61" s="44">
        <f t="shared" si="1"/>
        <v>14.2</v>
      </c>
    </row>
    <row r="62" ht="25" customHeight="1" spans="1:11">
      <c r="A62" s="40">
        <v>85793605</v>
      </c>
      <c r="B62" s="41" t="s">
        <v>151</v>
      </c>
      <c r="C62" s="41" t="s">
        <v>152</v>
      </c>
      <c r="D62" s="41" t="s">
        <v>153</v>
      </c>
      <c r="E62" s="42" t="s">
        <v>200</v>
      </c>
      <c r="F62" s="42" t="s">
        <v>202</v>
      </c>
      <c r="G62" s="42">
        <v>3</v>
      </c>
      <c r="H62" s="42">
        <v>19</v>
      </c>
      <c r="I62" s="42">
        <v>13</v>
      </c>
      <c r="J62" s="43">
        <f>'Asistencia 2'!O61</f>
        <v>1</v>
      </c>
      <c r="K62" s="44">
        <f t="shared" si="1"/>
        <v>15.4</v>
      </c>
    </row>
    <row r="63" ht="25" customHeight="1" spans="1:11">
      <c r="A63" s="40">
        <v>87466465</v>
      </c>
      <c r="B63" s="41" t="s">
        <v>154</v>
      </c>
      <c r="C63" s="41" t="s">
        <v>155</v>
      </c>
      <c r="D63" s="41" t="s">
        <v>156</v>
      </c>
      <c r="E63" s="42" t="s">
        <v>204</v>
      </c>
      <c r="F63" s="42" t="s">
        <v>203</v>
      </c>
      <c r="G63" s="42">
        <v>3</v>
      </c>
      <c r="H63" s="42">
        <v>20</v>
      </c>
      <c r="I63" s="42">
        <v>6</v>
      </c>
      <c r="J63" s="43">
        <f>'Asistencia 2'!O62</f>
        <v>1</v>
      </c>
      <c r="K63" s="44">
        <f t="shared" si="1"/>
        <v>11.6</v>
      </c>
    </row>
    <row r="64" ht="25" customHeight="1" spans="1:11">
      <c r="A64" s="40">
        <v>83185483</v>
      </c>
      <c r="B64" s="41" t="s">
        <v>157</v>
      </c>
      <c r="C64" s="41" t="s">
        <v>158</v>
      </c>
      <c r="D64" s="41" t="s">
        <v>159</v>
      </c>
      <c r="E64" s="42" t="s">
        <v>204</v>
      </c>
      <c r="F64" s="42" t="s">
        <v>201</v>
      </c>
      <c r="G64" s="42">
        <v>2</v>
      </c>
      <c r="H64" s="42">
        <v>9</v>
      </c>
      <c r="I64" s="42">
        <v>13</v>
      </c>
      <c r="J64" s="43">
        <f>'Asistencia 2'!O63</f>
        <v>0.9</v>
      </c>
      <c r="K64" s="44">
        <f t="shared" si="1"/>
        <v>11.4</v>
      </c>
    </row>
    <row r="65" ht="25" customHeight="1" spans="1:11">
      <c r="A65" s="40">
        <v>85138354</v>
      </c>
      <c r="B65" s="41" t="s">
        <v>122</v>
      </c>
      <c r="C65" s="41" t="s">
        <v>160</v>
      </c>
      <c r="D65" s="41" t="s">
        <v>69</v>
      </c>
      <c r="E65" s="42" t="s">
        <v>200</v>
      </c>
      <c r="F65" s="42" t="s">
        <v>203</v>
      </c>
      <c r="G65" s="42">
        <v>2</v>
      </c>
      <c r="H65" s="42">
        <v>15</v>
      </c>
      <c r="I65" s="42">
        <v>11</v>
      </c>
      <c r="J65" s="43">
        <f>'Asistencia 2'!O64</f>
        <v>0.9</v>
      </c>
      <c r="K65" s="44">
        <f t="shared" si="1"/>
        <v>12.6</v>
      </c>
    </row>
    <row r="66" ht="25" customHeight="1" spans="1:11">
      <c r="A66" s="40">
        <v>82423558</v>
      </c>
      <c r="B66" s="41" t="s">
        <v>161</v>
      </c>
      <c r="C66" s="41" t="s">
        <v>162</v>
      </c>
      <c r="D66" s="41" t="s">
        <v>163</v>
      </c>
      <c r="E66" s="42" t="s">
        <v>200</v>
      </c>
      <c r="F66" s="42" t="s">
        <v>201</v>
      </c>
      <c r="G66" s="42">
        <v>2</v>
      </c>
      <c r="H66" s="42">
        <v>9</v>
      </c>
      <c r="I66" s="42">
        <v>5</v>
      </c>
      <c r="J66" s="43">
        <f>'Asistencia 2'!O65</f>
        <v>1</v>
      </c>
      <c r="K66" s="44">
        <f t="shared" si="1"/>
        <v>6.6</v>
      </c>
    </row>
    <row r="67" ht="25" customHeight="1" spans="1:11">
      <c r="A67" s="40">
        <v>82468231</v>
      </c>
      <c r="B67" s="41" t="s">
        <v>164</v>
      </c>
      <c r="C67" s="41" t="s">
        <v>165</v>
      </c>
      <c r="D67" s="41" t="s">
        <v>166</v>
      </c>
      <c r="E67" s="42" t="s">
        <v>204</v>
      </c>
      <c r="F67" s="42" t="s">
        <v>202</v>
      </c>
      <c r="G67" s="42">
        <v>2</v>
      </c>
      <c r="H67" s="42">
        <v>19</v>
      </c>
      <c r="I67" s="42">
        <v>10</v>
      </c>
      <c r="J67" s="43">
        <f>'Asistencia 2'!O66</f>
        <v>1</v>
      </c>
      <c r="K67" s="44">
        <f t="shared" si="1"/>
        <v>13.6</v>
      </c>
    </row>
    <row r="68" ht="25" customHeight="1" spans="1:11">
      <c r="A68" s="40">
        <v>82848544</v>
      </c>
      <c r="B68" s="41" t="s">
        <v>167</v>
      </c>
      <c r="C68" s="41" t="s">
        <v>168</v>
      </c>
      <c r="D68" s="41" t="s">
        <v>169</v>
      </c>
      <c r="E68" s="42" t="s">
        <v>200</v>
      </c>
      <c r="F68" s="42" t="s">
        <v>202</v>
      </c>
      <c r="G68" s="42">
        <v>1</v>
      </c>
      <c r="H68" s="42">
        <v>19</v>
      </c>
      <c r="I68" s="42">
        <v>15</v>
      </c>
      <c r="J68" s="43">
        <f>'Asistencia 2'!O67</f>
        <v>1</v>
      </c>
      <c r="K68" s="44">
        <f t="shared" si="1"/>
        <v>16.6</v>
      </c>
    </row>
    <row r="69" ht="25" customHeight="1" spans="1:11">
      <c r="A69" s="40">
        <v>81259965</v>
      </c>
      <c r="B69" s="41" t="s">
        <v>170</v>
      </c>
      <c r="C69" s="41" t="s">
        <v>127</v>
      </c>
      <c r="D69" s="41" t="s">
        <v>171</v>
      </c>
      <c r="E69" s="42" t="s">
        <v>200</v>
      </c>
      <c r="F69" s="42" t="s">
        <v>201</v>
      </c>
      <c r="G69" s="42">
        <v>2</v>
      </c>
      <c r="H69" s="42">
        <v>19</v>
      </c>
      <c r="I69" s="42">
        <v>20</v>
      </c>
      <c r="J69" s="43">
        <f>'Asistencia 2'!O68</f>
        <v>1</v>
      </c>
      <c r="K69" s="44">
        <f t="shared" si="1"/>
        <v>19.6</v>
      </c>
    </row>
    <row r="70" ht="25" customHeight="1" spans="1:11">
      <c r="A70" s="40">
        <v>82200581</v>
      </c>
      <c r="B70" s="41" t="s">
        <v>172</v>
      </c>
      <c r="C70" s="41" t="s">
        <v>173</v>
      </c>
      <c r="D70" s="41" t="s">
        <v>174</v>
      </c>
      <c r="E70" s="42" t="s">
        <v>200</v>
      </c>
      <c r="F70" s="42" t="s">
        <v>202</v>
      </c>
      <c r="G70" s="42">
        <v>3</v>
      </c>
      <c r="H70" s="42">
        <v>17</v>
      </c>
      <c r="I70" s="42">
        <v>20</v>
      </c>
      <c r="J70" s="43">
        <f>'Asistencia 2'!O69</f>
        <v>1</v>
      </c>
      <c r="K70" s="44">
        <f t="shared" si="1"/>
        <v>18.8</v>
      </c>
    </row>
    <row r="71" ht="25" customHeight="1" spans="1:11">
      <c r="A71" s="40">
        <v>82499752</v>
      </c>
      <c r="B71" s="41" t="s">
        <v>175</v>
      </c>
      <c r="C71" s="41" t="s">
        <v>12</v>
      </c>
      <c r="D71" s="41" t="s">
        <v>176</v>
      </c>
      <c r="E71" s="42" t="s">
        <v>200</v>
      </c>
      <c r="F71" s="42" t="s">
        <v>203</v>
      </c>
      <c r="G71" s="42">
        <v>3</v>
      </c>
      <c r="H71" s="42">
        <v>5</v>
      </c>
      <c r="I71" s="42">
        <v>19</v>
      </c>
      <c r="J71" s="43">
        <f>'Asistencia 2'!O70</f>
        <v>1</v>
      </c>
      <c r="K71" s="44">
        <f t="shared" si="1"/>
        <v>13.4</v>
      </c>
    </row>
    <row r="72" ht="25" customHeight="1" spans="1:11">
      <c r="A72" s="40">
        <v>81136873</v>
      </c>
      <c r="B72" s="41" t="s">
        <v>177</v>
      </c>
      <c r="C72" s="41" t="s">
        <v>15</v>
      </c>
      <c r="D72" s="41" t="s">
        <v>178</v>
      </c>
      <c r="E72" s="42" t="s">
        <v>200</v>
      </c>
      <c r="F72" s="42" t="s">
        <v>201</v>
      </c>
      <c r="G72" s="42">
        <v>3</v>
      </c>
      <c r="H72" s="42">
        <v>11</v>
      </c>
      <c r="I72" s="42">
        <v>16</v>
      </c>
      <c r="J72" s="43">
        <f>'Asistencia 2'!O71</f>
        <v>0.9</v>
      </c>
      <c r="K72" s="44">
        <f t="shared" si="1"/>
        <v>14</v>
      </c>
    </row>
    <row r="73" ht="25" customHeight="1" spans="1:11">
      <c r="A73" s="40">
        <v>85618088</v>
      </c>
      <c r="B73" s="41" t="s">
        <v>52</v>
      </c>
      <c r="C73" s="41" t="s">
        <v>179</v>
      </c>
      <c r="D73" s="41" t="s">
        <v>180</v>
      </c>
      <c r="E73" s="42" t="s">
        <v>200</v>
      </c>
      <c r="F73" s="42" t="s">
        <v>201</v>
      </c>
      <c r="G73" s="42">
        <v>3</v>
      </c>
      <c r="H73" s="42">
        <v>10</v>
      </c>
      <c r="I73" s="42">
        <v>14</v>
      </c>
      <c r="J73" s="43">
        <f>'Asistencia 2'!O72</f>
        <v>1</v>
      </c>
      <c r="K73" s="44">
        <f t="shared" si="1"/>
        <v>12.4</v>
      </c>
    </row>
    <row r="74" ht="25" customHeight="1" spans="1:11">
      <c r="A74" s="40">
        <v>83232691</v>
      </c>
      <c r="B74" s="41" t="s">
        <v>181</v>
      </c>
      <c r="C74" s="41" t="s">
        <v>182</v>
      </c>
      <c r="D74" s="41" t="s">
        <v>58</v>
      </c>
      <c r="E74" s="42" t="s">
        <v>200</v>
      </c>
      <c r="F74" s="42" t="s">
        <v>201</v>
      </c>
      <c r="G74" s="42">
        <v>1</v>
      </c>
      <c r="H74" s="42">
        <v>19</v>
      </c>
      <c r="I74" s="42">
        <v>19</v>
      </c>
      <c r="J74" s="43">
        <f>'Asistencia 2'!O73</f>
        <v>1</v>
      </c>
      <c r="K74" s="44">
        <f t="shared" si="1"/>
        <v>19</v>
      </c>
    </row>
    <row r="75" ht="25" customHeight="1" spans="1:11">
      <c r="A75" s="40">
        <v>86534612</v>
      </c>
      <c r="B75" s="41" t="s">
        <v>183</v>
      </c>
      <c r="C75" s="41" t="s">
        <v>184</v>
      </c>
      <c r="D75" s="41" t="s">
        <v>185</v>
      </c>
      <c r="E75" s="42" t="s">
        <v>204</v>
      </c>
      <c r="F75" s="42" t="s">
        <v>203</v>
      </c>
      <c r="G75" s="42">
        <v>3</v>
      </c>
      <c r="H75" s="42">
        <v>9</v>
      </c>
      <c r="I75" s="42">
        <v>12</v>
      </c>
      <c r="J75" s="43">
        <f>'Asistencia 2'!O74</f>
        <v>0.9</v>
      </c>
      <c r="K75" s="44">
        <f t="shared" si="1"/>
        <v>10.8</v>
      </c>
    </row>
    <row r="76" ht="25" customHeight="1" spans="1:11">
      <c r="A76" s="45">
        <v>82251611</v>
      </c>
      <c r="B76" s="46" t="s">
        <v>186</v>
      </c>
      <c r="C76" s="46" t="s">
        <v>187</v>
      </c>
      <c r="D76" s="46" t="s">
        <v>171</v>
      </c>
      <c r="E76" s="47" t="s">
        <v>200</v>
      </c>
      <c r="F76" s="47" t="s">
        <v>203</v>
      </c>
      <c r="G76" s="47">
        <v>3</v>
      </c>
      <c r="H76" s="47">
        <v>12</v>
      </c>
      <c r="I76" s="47">
        <v>8</v>
      </c>
      <c r="J76" s="43">
        <f>'Asistencia 2'!O75</f>
        <v>1</v>
      </c>
      <c r="K76" s="44">
        <f t="shared" si="1"/>
        <v>9.6</v>
      </c>
    </row>
  </sheetData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6" sqref="D6"/>
    </sheetView>
  </sheetViews>
  <sheetFormatPr defaultColWidth="8.88888888888889" defaultRowHeight="14.4" outlineLevelCol="4"/>
  <cols>
    <col min="3" max="3" width="18.4444444444444" customWidth="1"/>
    <col min="4" max="4" width="26.3333333333333" customWidth="1"/>
  </cols>
  <sheetData>
    <row r="1" ht="25" customHeight="1" spans="1:5">
      <c r="A1" s="24" t="s">
        <v>247</v>
      </c>
      <c r="B1" s="24"/>
      <c r="C1" s="24"/>
      <c r="D1" s="24"/>
      <c r="E1" s="24"/>
    </row>
    <row r="2" ht="25" customHeight="1"/>
    <row r="3" ht="25" customHeight="1" spans="1:5">
      <c r="A3" s="25" t="s">
        <v>248</v>
      </c>
      <c r="B3" s="25"/>
      <c r="C3" s="25"/>
      <c r="D3" s="25"/>
      <c r="E3" s="26"/>
    </row>
    <row r="4" ht="25" customHeight="1"/>
    <row r="5" ht="25" customHeight="1" spans="4:4">
      <c r="D5" s="27" t="s">
        <v>4</v>
      </c>
    </row>
    <row r="6" ht="25" customHeight="1" spans="4:4">
      <c r="D6" s="28"/>
    </row>
    <row r="7" ht="25" customHeight="1"/>
    <row r="8" ht="25" customHeight="1" spans="3:4">
      <c r="C8" s="29" t="s">
        <v>5</v>
      </c>
      <c r="D8" s="28"/>
    </row>
    <row r="9" ht="25" customHeight="1" spans="3:4">
      <c r="C9" s="29" t="s">
        <v>6</v>
      </c>
      <c r="D9" s="28"/>
    </row>
    <row r="10" ht="25" customHeight="1" spans="3:4">
      <c r="C10" s="30" t="s">
        <v>7</v>
      </c>
      <c r="D10" s="28"/>
    </row>
    <row r="11" ht="25" customHeight="1" spans="3:4">
      <c r="C11" s="30" t="s">
        <v>191</v>
      </c>
      <c r="D11" s="28"/>
    </row>
    <row r="12" ht="25" customHeight="1" spans="3:4">
      <c r="C12" s="30" t="s">
        <v>193</v>
      </c>
      <c r="D12" s="28"/>
    </row>
    <row r="13" ht="25" customHeight="1" spans="3:4">
      <c r="C13" s="30" t="s">
        <v>194</v>
      </c>
      <c r="D13" s="28"/>
    </row>
    <row r="14" ht="25" customHeight="1" spans="3:4">
      <c r="C14" s="30" t="s">
        <v>195</v>
      </c>
      <c r="D14" s="31"/>
    </row>
    <row r="15" ht="25" customHeight="1" spans="3:4">
      <c r="C15" s="30" t="s">
        <v>196</v>
      </c>
      <c r="D15" s="28"/>
    </row>
  </sheetData>
  <mergeCells count="1">
    <mergeCell ref="A1:E1"/>
  </mergeCells>
  <dataValidations count="1">
    <dataValidation type="list" allowBlank="1" showInputMessage="1" showErrorMessage="1" sqref="D6">
      <formula1>ID_estudiante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3"/>
  <sheetViews>
    <sheetView workbookViewId="0">
      <selection activeCell="M5" sqref="M5"/>
    </sheetView>
  </sheetViews>
  <sheetFormatPr defaultColWidth="8.88888888888889" defaultRowHeight="14.4"/>
  <cols>
    <col min="1" max="1" width="16.1111111111111" customWidth="1"/>
    <col min="2" max="2" width="19.8888888888889" customWidth="1"/>
    <col min="3" max="3" width="20.5555555555556" customWidth="1"/>
    <col min="4" max="5" width="11.5555555555556" customWidth="1"/>
    <col min="6" max="6" width="10" customWidth="1"/>
    <col min="7" max="7" width="12.6666666666667" style="2" customWidth="1"/>
    <col min="8" max="8" width="10.4444444444444" style="2" customWidth="1"/>
    <col min="9" max="9" width="16" customWidth="1"/>
    <col min="10" max="10" width="10.5555555555556" customWidth="1"/>
    <col min="12" max="12" width="13.6666666666667" customWidth="1"/>
    <col min="13" max="13" width="16.3333333333333" customWidth="1"/>
  </cols>
  <sheetData>
    <row r="1" s="1" customFormat="1" ht="25" customHeight="1" spans="1:8">
      <c r="A1" s="3" t="s">
        <v>249</v>
      </c>
      <c r="G1" s="4"/>
      <c r="H1" s="4"/>
    </row>
    <row r="3" ht="25" customHeight="1" spans="1:10">
      <c r="A3" s="5" t="s">
        <v>4</v>
      </c>
      <c r="B3" s="5" t="s">
        <v>5</v>
      </c>
      <c r="C3" s="5" t="s">
        <v>6</v>
      </c>
      <c r="D3" s="5" t="s">
        <v>7</v>
      </c>
      <c r="E3" s="5" t="s">
        <v>199</v>
      </c>
      <c r="F3" s="5" t="s">
        <v>191</v>
      </c>
      <c r="G3" s="6" t="s">
        <v>250</v>
      </c>
      <c r="H3" s="6" t="s">
        <v>251</v>
      </c>
      <c r="I3" s="13" t="s">
        <v>252</v>
      </c>
      <c r="J3" s="13" t="s">
        <v>253</v>
      </c>
    </row>
    <row r="4" ht="25" customHeight="1" spans="1:13">
      <c r="A4" s="7">
        <v>85746585</v>
      </c>
      <c r="B4" s="8" t="s">
        <v>8</v>
      </c>
      <c r="C4" s="8" t="s">
        <v>9</v>
      </c>
      <c r="D4" s="8" t="s">
        <v>10</v>
      </c>
      <c r="E4" s="7" t="s">
        <v>200</v>
      </c>
      <c r="F4" s="7" t="s">
        <v>201</v>
      </c>
      <c r="G4" s="6">
        <v>181</v>
      </c>
      <c r="H4" s="6">
        <v>110</v>
      </c>
      <c r="I4" s="14">
        <v>13.6349639873952</v>
      </c>
      <c r="J4" s="15"/>
      <c r="M4" s="16" t="s">
        <v>4</v>
      </c>
    </row>
    <row r="5" ht="25" customHeight="1" spans="1:13">
      <c r="A5" s="9">
        <v>85504572</v>
      </c>
      <c r="B5" s="10" t="s">
        <v>11</v>
      </c>
      <c r="C5" s="10" t="s">
        <v>12</v>
      </c>
      <c r="D5" s="10" t="s">
        <v>13</v>
      </c>
      <c r="E5" s="9" t="s">
        <v>200</v>
      </c>
      <c r="F5" s="9" t="s">
        <v>202</v>
      </c>
      <c r="G5" s="6">
        <v>216</v>
      </c>
      <c r="H5" s="6">
        <v>95</v>
      </c>
      <c r="I5" s="14">
        <v>11.804080770351</v>
      </c>
      <c r="J5" s="15"/>
      <c r="M5" s="17"/>
    </row>
    <row r="6" ht="25" customHeight="1" spans="1:10">
      <c r="A6" s="11">
        <v>80915548</v>
      </c>
      <c r="B6" s="12" t="s">
        <v>14</v>
      </c>
      <c r="C6" s="12" t="s">
        <v>15</v>
      </c>
      <c r="D6" s="12" t="s">
        <v>16</v>
      </c>
      <c r="E6" s="11" t="s">
        <v>200</v>
      </c>
      <c r="F6" s="11" t="s">
        <v>202</v>
      </c>
      <c r="G6" s="6">
        <v>225</v>
      </c>
      <c r="H6" s="6">
        <v>82</v>
      </c>
      <c r="I6" s="14">
        <v>12.2848404264078</v>
      </c>
      <c r="J6" s="15"/>
    </row>
    <row r="7" ht="25" customHeight="1" spans="1:13">
      <c r="A7" s="9">
        <v>71789914</v>
      </c>
      <c r="B7" s="10" t="s">
        <v>17</v>
      </c>
      <c r="C7" s="10" t="s">
        <v>18</v>
      </c>
      <c r="D7" s="10" t="s">
        <v>19</v>
      </c>
      <c r="E7" s="9" t="s">
        <v>200</v>
      </c>
      <c r="F7" s="9" t="s">
        <v>203</v>
      </c>
      <c r="G7" s="6">
        <v>221</v>
      </c>
      <c r="H7" s="6">
        <v>106</v>
      </c>
      <c r="I7" s="14">
        <v>14.6623136755079</v>
      </c>
      <c r="J7" s="15"/>
      <c r="L7" s="18" t="s">
        <v>7</v>
      </c>
      <c r="M7" s="19"/>
    </row>
    <row r="8" ht="25" customHeight="1" spans="1:13">
      <c r="A8" s="11">
        <v>82691422</v>
      </c>
      <c r="B8" s="12" t="s">
        <v>20</v>
      </c>
      <c r="C8" s="12" t="s">
        <v>21</v>
      </c>
      <c r="D8" s="12" t="s">
        <v>22</v>
      </c>
      <c r="E8" s="11" t="s">
        <v>204</v>
      </c>
      <c r="F8" s="11" t="s">
        <v>201</v>
      </c>
      <c r="G8" s="6">
        <v>165</v>
      </c>
      <c r="H8" s="6">
        <v>87</v>
      </c>
      <c r="I8" s="14">
        <v>13.6717955395579</v>
      </c>
      <c r="J8" s="15"/>
      <c r="L8" s="18" t="s">
        <v>254</v>
      </c>
      <c r="M8" s="19"/>
    </row>
    <row r="9" ht="25" customHeight="1" spans="1:13">
      <c r="A9" s="9">
        <v>82797423</v>
      </c>
      <c r="B9" s="10" t="s">
        <v>23</v>
      </c>
      <c r="C9" s="10" t="s">
        <v>24</v>
      </c>
      <c r="D9" s="10" t="s">
        <v>25</v>
      </c>
      <c r="E9" s="9" t="s">
        <v>200</v>
      </c>
      <c r="F9" s="9" t="s">
        <v>202</v>
      </c>
      <c r="G9" s="6">
        <v>147</v>
      </c>
      <c r="H9" s="6">
        <v>104</v>
      </c>
      <c r="I9" s="14">
        <v>13.5046695601195</v>
      </c>
      <c r="J9" s="15"/>
      <c r="L9" s="18" t="s">
        <v>255</v>
      </c>
      <c r="M9" s="20"/>
    </row>
    <row r="10" ht="25" customHeight="1" spans="1:13">
      <c r="A10" s="11">
        <v>84053171</v>
      </c>
      <c r="B10" s="12" t="s">
        <v>26</v>
      </c>
      <c r="C10" s="12" t="s">
        <v>27</v>
      </c>
      <c r="D10" s="12" t="s">
        <v>28</v>
      </c>
      <c r="E10" s="11" t="s">
        <v>204</v>
      </c>
      <c r="F10" s="11" t="s">
        <v>202</v>
      </c>
      <c r="G10" s="6">
        <v>111</v>
      </c>
      <c r="H10" s="6">
        <v>140</v>
      </c>
      <c r="I10" s="14">
        <v>12.8473700471222</v>
      </c>
      <c r="J10" s="15"/>
      <c r="L10" s="18" t="s">
        <v>256</v>
      </c>
      <c r="M10" s="21"/>
    </row>
    <row r="11" ht="25" customHeight="1" spans="1:13">
      <c r="A11" s="9">
        <v>82175934</v>
      </c>
      <c r="B11" s="10" t="s">
        <v>29</v>
      </c>
      <c r="C11" s="10" t="s">
        <v>30</v>
      </c>
      <c r="D11" s="10" t="s">
        <v>31</v>
      </c>
      <c r="E11" s="9" t="s">
        <v>204</v>
      </c>
      <c r="F11" s="9" t="s">
        <v>202</v>
      </c>
      <c r="G11" s="6">
        <v>232</v>
      </c>
      <c r="H11" s="6">
        <v>125</v>
      </c>
      <c r="I11" s="14">
        <v>14.1217096569017</v>
      </c>
      <c r="J11" s="15"/>
      <c r="L11" s="18" t="s">
        <v>253</v>
      </c>
      <c r="M11" s="20"/>
    </row>
    <row r="12" ht="25" customHeight="1" spans="1:10">
      <c r="A12" s="11">
        <v>84220492</v>
      </c>
      <c r="B12" s="12" t="s">
        <v>32</v>
      </c>
      <c r="C12" s="12" t="s">
        <v>33</v>
      </c>
      <c r="D12" s="12" t="s">
        <v>34</v>
      </c>
      <c r="E12" s="11" t="s">
        <v>204</v>
      </c>
      <c r="F12" s="11" t="s">
        <v>201</v>
      </c>
      <c r="G12" s="6">
        <v>179</v>
      </c>
      <c r="H12" s="6">
        <v>113</v>
      </c>
      <c r="I12" s="14">
        <v>14.0099182026461</v>
      </c>
      <c r="J12" s="15"/>
    </row>
    <row r="13" ht="25" customHeight="1" spans="1:10">
      <c r="A13" s="9">
        <v>83268544</v>
      </c>
      <c r="B13" s="10" t="s">
        <v>35</v>
      </c>
      <c r="C13" s="10" t="s">
        <v>36</v>
      </c>
      <c r="D13" s="10" t="s">
        <v>37</v>
      </c>
      <c r="E13" s="9" t="s">
        <v>204</v>
      </c>
      <c r="F13" s="9" t="s">
        <v>202</v>
      </c>
      <c r="G13" s="6">
        <v>120</v>
      </c>
      <c r="H13" s="6">
        <v>96</v>
      </c>
      <c r="I13" s="14">
        <v>12.7307318858802</v>
      </c>
      <c r="J13" s="15"/>
    </row>
    <row r="14" ht="25" customHeight="1" spans="1:10">
      <c r="A14" s="11">
        <v>30180836</v>
      </c>
      <c r="B14" s="12" t="s">
        <v>38</v>
      </c>
      <c r="C14" s="12" t="s">
        <v>39</v>
      </c>
      <c r="D14" s="12" t="s">
        <v>40</v>
      </c>
      <c r="E14" s="11" t="s">
        <v>200</v>
      </c>
      <c r="F14" s="11" t="s">
        <v>203</v>
      </c>
      <c r="G14" s="6">
        <v>225</v>
      </c>
      <c r="H14" s="6">
        <v>98</v>
      </c>
      <c r="I14" s="14">
        <v>12.8490326413885</v>
      </c>
      <c r="J14" s="15"/>
    </row>
    <row r="15" ht="25" customHeight="1" spans="1:10">
      <c r="A15" s="9">
        <v>86131240</v>
      </c>
      <c r="B15" s="10" t="s">
        <v>41</v>
      </c>
      <c r="C15" s="10" t="s">
        <v>42</v>
      </c>
      <c r="D15" s="10" t="s">
        <v>43</v>
      </c>
      <c r="E15" s="9" t="s">
        <v>200</v>
      </c>
      <c r="F15" s="9" t="s">
        <v>201</v>
      </c>
      <c r="G15" s="6">
        <v>178</v>
      </c>
      <c r="H15" s="6">
        <v>82</v>
      </c>
      <c r="I15" s="14">
        <v>13.5991757716984</v>
      </c>
      <c r="J15" s="15"/>
    </row>
    <row r="16" ht="25" customHeight="1" spans="1:10">
      <c r="A16" s="11">
        <v>82924236</v>
      </c>
      <c r="B16" s="12" t="s">
        <v>44</v>
      </c>
      <c r="C16" s="12" t="s">
        <v>45</v>
      </c>
      <c r="D16" s="12" t="s">
        <v>46</v>
      </c>
      <c r="E16" s="11" t="s">
        <v>200</v>
      </c>
      <c r="F16" s="11" t="s">
        <v>203</v>
      </c>
      <c r="G16" s="6">
        <v>242</v>
      </c>
      <c r="H16" s="6">
        <v>91</v>
      </c>
      <c r="I16" s="14">
        <v>14.9439883586019</v>
      </c>
      <c r="J16" s="15"/>
    </row>
    <row r="17" ht="25" customHeight="1" spans="1:10">
      <c r="A17" s="9">
        <v>82749142</v>
      </c>
      <c r="B17" s="10" t="s">
        <v>47</v>
      </c>
      <c r="C17" s="10" t="s">
        <v>12</v>
      </c>
      <c r="D17" s="10" t="s">
        <v>16</v>
      </c>
      <c r="E17" s="9" t="s">
        <v>200</v>
      </c>
      <c r="F17" s="9" t="s">
        <v>201</v>
      </c>
      <c r="G17" s="6">
        <v>246</v>
      </c>
      <c r="H17" s="6">
        <v>140</v>
      </c>
      <c r="I17" s="14">
        <v>11.0319974105805</v>
      </c>
      <c r="J17" s="15"/>
    </row>
    <row r="18" ht="25" customHeight="1" spans="1:10">
      <c r="A18" s="11">
        <v>82555151</v>
      </c>
      <c r="B18" s="12" t="s">
        <v>48</v>
      </c>
      <c r="C18" s="12" t="s">
        <v>49</v>
      </c>
      <c r="D18" s="12" t="s">
        <v>50</v>
      </c>
      <c r="E18" s="11" t="s">
        <v>200</v>
      </c>
      <c r="F18" s="11" t="s">
        <v>203</v>
      </c>
      <c r="G18" s="6">
        <v>114</v>
      </c>
      <c r="H18" s="6">
        <v>132</v>
      </c>
      <c r="I18" s="14">
        <v>14.196405521594</v>
      </c>
      <c r="J18" s="15"/>
    </row>
    <row r="19" ht="25" customHeight="1" spans="1:10">
      <c r="A19" s="9">
        <v>82683429</v>
      </c>
      <c r="B19" s="10" t="s">
        <v>51</v>
      </c>
      <c r="C19" s="10" t="s">
        <v>52</v>
      </c>
      <c r="D19" s="10" t="s">
        <v>53</v>
      </c>
      <c r="E19" s="9" t="s">
        <v>204</v>
      </c>
      <c r="F19" s="9" t="s">
        <v>203</v>
      </c>
      <c r="G19" s="6">
        <v>198</v>
      </c>
      <c r="H19" s="6">
        <v>92</v>
      </c>
      <c r="I19" s="14">
        <v>12.5172057449818</v>
      </c>
      <c r="J19" s="15"/>
    </row>
    <row r="20" ht="25" customHeight="1" spans="1:10">
      <c r="A20" s="11">
        <v>84131171</v>
      </c>
      <c r="B20" s="12" t="s">
        <v>54</v>
      </c>
      <c r="C20" s="12" t="s">
        <v>52</v>
      </c>
      <c r="D20" s="12" t="s">
        <v>55</v>
      </c>
      <c r="E20" s="11" t="s">
        <v>204</v>
      </c>
      <c r="F20" s="11" t="s">
        <v>202</v>
      </c>
      <c r="G20" s="6">
        <v>133</v>
      </c>
      <c r="H20" s="6">
        <v>129</v>
      </c>
      <c r="I20" s="14">
        <v>13.3301114710048</v>
      </c>
      <c r="J20" s="15"/>
    </row>
    <row r="21" ht="25" customHeight="1" spans="1:10">
      <c r="A21" s="9">
        <v>81696820</v>
      </c>
      <c r="B21" s="10" t="s">
        <v>56</v>
      </c>
      <c r="C21" s="10" t="s">
        <v>57</v>
      </c>
      <c r="D21" s="10" t="s">
        <v>58</v>
      </c>
      <c r="E21" s="9" t="s">
        <v>200</v>
      </c>
      <c r="F21" s="9" t="s">
        <v>202</v>
      </c>
      <c r="G21" s="6">
        <v>183</v>
      </c>
      <c r="H21" s="6">
        <v>111</v>
      </c>
      <c r="I21" s="14">
        <v>14.7758480077609</v>
      </c>
      <c r="J21" s="15"/>
    </row>
    <row r="22" ht="25" customHeight="1" spans="1:10">
      <c r="A22" s="11">
        <v>81477491</v>
      </c>
      <c r="B22" s="12" t="s">
        <v>59</v>
      </c>
      <c r="C22" s="12" t="s">
        <v>60</v>
      </c>
      <c r="D22" s="12" t="s">
        <v>61</v>
      </c>
      <c r="E22" s="11" t="s">
        <v>204</v>
      </c>
      <c r="F22" s="11" t="s">
        <v>203</v>
      </c>
      <c r="G22" s="6">
        <v>146</v>
      </c>
      <c r="H22" s="6">
        <v>117</v>
      </c>
      <c r="I22" s="14">
        <v>14.331365945749</v>
      </c>
      <c r="J22" s="15"/>
    </row>
    <row r="23" ht="25" customHeight="1" spans="1:10">
      <c r="A23" s="9">
        <v>81487108</v>
      </c>
      <c r="B23" s="10" t="s">
        <v>62</v>
      </c>
      <c r="C23" s="10" t="s">
        <v>54</v>
      </c>
      <c r="D23" s="10" t="s">
        <v>63</v>
      </c>
      <c r="E23" s="9" t="s">
        <v>204</v>
      </c>
      <c r="F23" s="9" t="s">
        <v>202</v>
      </c>
      <c r="G23" s="6">
        <v>184</v>
      </c>
      <c r="H23" s="6">
        <v>113</v>
      </c>
      <c r="I23" s="14">
        <v>14.5463309297338</v>
      </c>
      <c r="J23" s="15"/>
    </row>
    <row r="24" ht="25" customHeight="1" spans="1:10">
      <c r="A24" s="11">
        <v>82712361</v>
      </c>
      <c r="B24" s="12" t="s">
        <v>24</v>
      </c>
      <c r="C24" s="12" t="s">
        <v>64</v>
      </c>
      <c r="D24" s="12" t="s">
        <v>65</v>
      </c>
      <c r="E24" s="11" t="s">
        <v>204</v>
      </c>
      <c r="F24" s="11" t="s">
        <v>203</v>
      </c>
      <c r="G24" s="6">
        <v>163</v>
      </c>
      <c r="H24" s="6">
        <v>115</v>
      </c>
      <c r="I24" s="14">
        <v>13.9080052562058</v>
      </c>
      <c r="J24" s="15"/>
    </row>
    <row r="25" ht="25" customHeight="1" spans="1:10">
      <c r="A25" s="9">
        <v>81701603</v>
      </c>
      <c r="B25" s="10" t="s">
        <v>44</v>
      </c>
      <c r="C25" s="10" t="s">
        <v>23</v>
      </c>
      <c r="D25" s="10" t="s">
        <v>66</v>
      </c>
      <c r="E25" s="9" t="s">
        <v>200</v>
      </c>
      <c r="F25" s="9" t="s">
        <v>202</v>
      </c>
      <c r="G25" s="6">
        <v>160</v>
      </c>
      <c r="H25" s="6">
        <v>135</v>
      </c>
      <c r="I25" s="14">
        <v>13.5536872949451</v>
      </c>
      <c r="J25" s="15"/>
    </row>
    <row r="26" ht="25" customHeight="1" spans="1:10">
      <c r="A26" s="11">
        <v>82945498</v>
      </c>
      <c r="B26" s="12" t="s">
        <v>67</v>
      </c>
      <c r="C26" s="12" t="s">
        <v>68</v>
      </c>
      <c r="D26" s="12" t="s">
        <v>69</v>
      </c>
      <c r="E26" s="11" t="s">
        <v>200</v>
      </c>
      <c r="F26" s="11" t="s">
        <v>203</v>
      </c>
      <c r="G26" s="6">
        <v>241</v>
      </c>
      <c r="H26" s="6">
        <v>124</v>
      </c>
      <c r="I26" s="14">
        <v>14.0332175046206</v>
      </c>
      <c r="J26" s="15"/>
    </row>
    <row r="27" ht="25" customHeight="1" spans="1:10">
      <c r="A27" s="9">
        <v>81532836</v>
      </c>
      <c r="B27" s="10" t="s">
        <v>70</v>
      </c>
      <c r="C27" s="10" t="s">
        <v>71</v>
      </c>
      <c r="D27" s="10" t="s">
        <v>72</v>
      </c>
      <c r="E27" s="9" t="s">
        <v>204</v>
      </c>
      <c r="F27" s="9" t="s">
        <v>201</v>
      </c>
      <c r="G27" s="6">
        <v>143</v>
      </c>
      <c r="H27" s="6">
        <v>80</v>
      </c>
      <c r="I27" s="14">
        <v>11.2105768807232</v>
      </c>
      <c r="J27" s="15"/>
    </row>
    <row r="28" ht="25" customHeight="1" spans="1:10">
      <c r="A28" s="11">
        <v>80561267</v>
      </c>
      <c r="B28" s="12" t="s">
        <v>73</v>
      </c>
      <c r="C28" s="12" t="s">
        <v>74</v>
      </c>
      <c r="D28" s="12" t="s">
        <v>75</v>
      </c>
      <c r="E28" s="11" t="s">
        <v>200</v>
      </c>
      <c r="F28" s="11" t="s">
        <v>202</v>
      </c>
      <c r="G28" s="6">
        <v>162</v>
      </c>
      <c r="H28" s="6">
        <v>115</v>
      </c>
      <c r="I28" s="14">
        <v>13.4107490889728</v>
      </c>
      <c r="J28" s="15"/>
    </row>
    <row r="29" ht="25" customHeight="1" spans="1:10">
      <c r="A29" s="9">
        <v>80673740</v>
      </c>
      <c r="B29" s="10" t="s">
        <v>76</v>
      </c>
      <c r="C29" s="10" t="s">
        <v>77</v>
      </c>
      <c r="D29" s="10" t="s">
        <v>78</v>
      </c>
      <c r="E29" s="9" t="s">
        <v>200</v>
      </c>
      <c r="F29" s="9" t="s">
        <v>201</v>
      </c>
      <c r="G29" s="6">
        <v>176</v>
      </c>
      <c r="H29" s="6">
        <v>120</v>
      </c>
      <c r="I29" s="14">
        <v>11.2873329482973</v>
      </c>
      <c r="J29" s="15"/>
    </row>
    <row r="30" ht="25" customHeight="1" spans="1:10">
      <c r="A30" s="11">
        <v>83860956</v>
      </c>
      <c r="B30" s="12" t="s">
        <v>79</v>
      </c>
      <c r="C30" s="12" t="s">
        <v>80</v>
      </c>
      <c r="D30" s="12" t="s">
        <v>81</v>
      </c>
      <c r="E30" s="11" t="s">
        <v>200</v>
      </c>
      <c r="F30" s="11" t="s">
        <v>201</v>
      </c>
      <c r="G30" s="6">
        <v>207</v>
      </c>
      <c r="H30" s="6">
        <v>113</v>
      </c>
      <c r="I30" s="14">
        <v>12.3682958548889</v>
      </c>
      <c r="J30" s="15"/>
    </row>
    <row r="31" ht="25" customHeight="1" spans="1:10">
      <c r="A31" s="9">
        <v>83619953</v>
      </c>
      <c r="B31" s="10" t="s">
        <v>82</v>
      </c>
      <c r="C31" s="10" t="s">
        <v>83</v>
      </c>
      <c r="D31" s="10" t="s">
        <v>84</v>
      </c>
      <c r="E31" s="9" t="s">
        <v>204</v>
      </c>
      <c r="F31" s="9" t="s">
        <v>202</v>
      </c>
      <c r="G31" s="6">
        <v>166</v>
      </c>
      <c r="H31" s="6">
        <v>111</v>
      </c>
      <c r="I31" s="14">
        <v>12.5491927200928</v>
      </c>
      <c r="J31" s="15"/>
    </row>
    <row r="32" ht="25" customHeight="1" spans="1:10">
      <c r="A32" s="11">
        <v>87225636</v>
      </c>
      <c r="B32" s="12" t="s">
        <v>85</v>
      </c>
      <c r="C32" s="12" t="s">
        <v>86</v>
      </c>
      <c r="D32" s="12" t="s">
        <v>87</v>
      </c>
      <c r="E32" s="11" t="s">
        <v>204</v>
      </c>
      <c r="F32" s="11" t="s">
        <v>203</v>
      </c>
      <c r="G32" s="6">
        <v>134</v>
      </c>
      <c r="H32" s="6">
        <v>118</v>
      </c>
      <c r="I32" s="14">
        <v>14.9771989611909</v>
      </c>
      <c r="J32" s="15"/>
    </row>
    <row r="33" ht="25" customHeight="1" spans="1:10">
      <c r="A33" s="9">
        <v>82609142</v>
      </c>
      <c r="B33" s="10" t="s">
        <v>88</v>
      </c>
      <c r="C33" s="10" t="s">
        <v>89</v>
      </c>
      <c r="D33" s="10" t="s">
        <v>90</v>
      </c>
      <c r="E33" s="9" t="s">
        <v>200</v>
      </c>
      <c r="F33" s="9" t="s">
        <v>201</v>
      </c>
      <c r="G33" s="6">
        <v>117</v>
      </c>
      <c r="H33" s="6">
        <v>82</v>
      </c>
      <c r="I33" s="14">
        <v>12.0248918915167</v>
      </c>
      <c r="J33" s="15"/>
    </row>
    <row r="34" ht="25" customHeight="1" spans="1:10">
      <c r="A34" s="11">
        <v>83671349</v>
      </c>
      <c r="B34" s="12" t="s">
        <v>91</v>
      </c>
      <c r="C34" s="12" t="s">
        <v>92</v>
      </c>
      <c r="D34" s="12" t="s">
        <v>93</v>
      </c>
      <c r="E34" s="11" t="s">
        <v>200</v>
      </c>
      <c r="F34" s="11" t="s">
        <v>203</v>
      </c>
      <c r="G34" s="6">
        <v>145</v>
      </c>
      <c r="H34" s="6">
        <v>94</v>
      </c>
      <c r="I34" s="14">
        <v>14.7325552515686</v>
      </c>
      <c r="J34" s="15"/>
    </row>
    <row r="35" ht="25" customHeight="1" spans="1:10">
      <c r="A35" s="9">
        <v>80360200</v>
      </c>
      <c r="B35" s="10" t="s">
        <v>94</v>
      </c>
      <c r="C35" s="10" t="s">
        <v>54</v>
      </c>
      <c r="D35" s="10" t="s">
        <v>95</v>
      </c>
      <c r="E35" s="9" t="s">
        <v>204</v>
      </c>
      <c r="F35" s="9" t="s">
        <v>201</v>
      </c>
      <c r="G35" s="6">
        <v>132</v>
      </c>
      <c r="H35" s="6">
        <v>99</v>
      </c>
      <c r="I35" s="14">
        <v>14.3690270483494</v>
      </c>
      <c r="J35" s="15"/>
    </row>
    <row r="36" ht="25" customHeight="1" spans="1:10">
      <c r="A36" s="11">
        <v>83464689</v>
      </c>
      <c r="B36" s="12" t="s">
        <v>96</v>
      </c>
      <c r="C36" s="12" t="s">
        <v>97</v>
      </c>
      <c r="D36" s="12" t="s">
        <v>98</v>
      </c>
      <c r="E36" s="11" t="s">
        <v>204</v>
      </c>
      <c r="F36" s="11" t="s">
        <v>202</v>
      </c>
      <c r="G36" s="6">
        <v>236</v>
      </c>
      <c r="H36" s="6">
        <v>82</v>
      </c>
      <c r="I36" s="14">
        <v>12.7159162135795</v>
      </c>
      <c r="J36" s="15"/>
    </row>
    <row r="37" ht="25" customHeight="1" spans="1:10">
      <c r="A37" s="9">
        <v>86390379</v>
      </c>
      <c r="B37" s="10" t="s">
        <v>99</v>
      </c>
      <c r="C37" s="10" t="s">
        <v>36</v>
      </c>
      <c r="D37" s="10" t="s">
        <v>100</v>
      </c>
      <c r="E37" s="9" t="s">
        <v>200</v>
      </c>
      <c r="F37" s="9" t="s">
        <v>202</v>
      </c>
      <c r="G37" s="6">
        <v>162</v>
      </c>
      <c r="H37" s="6">
        <v>80</v>
      </c>
      <c r="I37" s="14">
        <v>11.9256314551458</v>
      </c>
      <c r="J37" s="15"/>
    </row>
    <row r="38" ht="25" customHeight="1" spans="1:10">
      <c r="A38" s="11">
        <v>86824675</v>
      </c>
      <c r="B38" s="12" t="s">
        <v>101</v>
      </c>
      <c r="C38" s="12" t="s">
        <v>42</v>
      </c>
      <c r="D38" s="12" t="s">
        <v>46</v>
      </c>
      <c r="E38" s="11" t="s">
        <v>200</v>
      </c>
      <c r="F38" s="11" t="s">
        <v>201</v>
      </c>
      <c r="G38" s="6">
        <v>146</v>
      </c>
      <c r="H38" s="6">
        <v>113</v>
      </c>
      <c r="I38" s="14">
        <v>13.6851517278701</v>
      </c>
      <c r="J38" s="15"/>
    </row>
    <row r="39" ht="25" customHeight="1" spans="1:10">
      <c r="A39" s="9">
        <v>86614697</v>
      </c>
      <c r="B39" s="10" t="s">
        <v>89</v>
      </c>
      <c r="C39" s="10" t="s">
        <v>102</v>
      </c>
      <c r="D39" s="10" t="s">
        <v>103</v>
      </c>
      <c r="E39" s="9" t="s">
        <v>200</v>
      </c>
      <c r="F39" s="9" t="s">
        <v>203</v>
      </c>
      <c r="G39" s="6">
        <v>137</v>
      </c>
      <c r="H39" s="6">
        <v>82</v>
      </c>
      <c r="I39" s="14">
        <v>14.2887239633128</v>
      </c>
      <c r="J39" s="15"/>
    </row>
    <row r="40" ht="25" customHeight="1" spans="1:10">
      <c r="A40" s="11">
        <v>85343785</v>
      </c>
      <c r="B40" s="12" t="s">
        <v>104</v>
      </c>
      <c r="C40" s="12" t="s">
        <v>105</v>
      </c>
      <c r="D40" s="12" t="s">
        <v>106</v>
      </c>
      <c r="E40" s="11" t="s">
        <v>204</v>
      </c>
      <c r="F40" s="11" t="s">
        <v>203</v>
      </c>
      <c r="G40" s="6">
        <v>180</v>
      </c>
      <c r="H40" s="6">
        <v>121</v>
      </c>
      <c r="I40" s="14">
        <v>14.9425528794527</v>
      </c>
      <c r="J40" s="15"/>
    </row>
    <row r="41" ht="25" customHeight="1" spans="1:10">
      <c r="A41" s="9">
        <v>82661183</v>
      </c>
      <c r="B41" s="10" t="s">
        <v>107</v>
      </c>
      <c r="C41" s="10" t="s">
        <v>108</v>
      </c>
      <c r="D41" s="10" t="s">
        <v>10</v>
      </c>
      <c r="E41" s="9" t="s">
        <v>200</v>
      </c>
      <c r="F41" s="9" t="s">
        <v>201</v>
      </c>
      <c r="G41" s="6">
        <v>126</v>
      </c>
      <c r="H41" s="6">
        <v>126</v>
      </c>
      <c r="I41" s="14">
        <v>11.0539886811748</v>
      </c>
      <c r="J41" s="15"/>
    </row>
    <row r="42" ht="25" customHeight="1" spans="1:10">
      <c r="A42" s="11">
        <v>82897079</v>
      </c>
      <c r="B42" s="12" t="s">
        <v>109</v>
      </c>
      <c r="C42" s="12" t="s">
        <v>110</v>
      </c>
      <c r="D42" s="12" t="s">
        <v>111</v>
      </c>
      <c r="E42" s="11" t="s">
        <v>204</v>
      </c>
      <c r="F42" s="11" t="s">
        <v>203</v>
      </c>
      <c r="G42" s="6">
        <v>218</v>
      </c>
      <c r="H42" s="6">
        <v>90</v>
      </c>
      <c r="I42" s="14">
        <v>12.3532507605851</v>
      </c>
      <c r="J42" s="15"/>
    </row>
    <row r="43" ht="25" customHeight="1" spans="1:10">
      <c r="A43" s="9">
        <v>82095615</v>
      </c>
      <c r="B43" s="10" t="s">
        <v>82</v>
      </c>
      <c r="C43" s="10" t="s">
        <v>112</v>
      </c>
      <c r="D43" s="10" t="s">
        <v>113</v>
      </c>
      <c r="E43" s="9" t="s">
        <v>204</v>
      </c>
      <c r="F43" s="9" t="s">
        <v>203</v>
      </c>
      <c r="G43" s="6">
        <v>240</v>
      </c>
      <c r="H43" s="6">
        <v>97</v>
      </c>
      <c r="I43" s="14">
        <v>14.6538093602285</v>
      </c>
      <c r="J43" s="15"/>
    </row>
    <row r="44" ht="25" customHeight="1" spans="1:10">
      <c r="A44" s="11">
        <v>82212989</v>
      </c>
      <c r="B44" s="12" t="s">
        <v>114</v>
      </c>
      <c r="C44" s="12" t="s">
        <v>115</v>
      </c>
      <c r="D44" s="12" t="s">
        <v>116</v>
      </c>
      <c r="E44" s="11" t="s">
        <v>200</v>
      </c>
      <c r="F44" s="11" t="s">
        <v>201</v>
      </c>
      <c r="G44" s="6">
        <v>123</v>
      </c>
      <c r="H44" s="6">
        <v>138</v>
      </c>
      <c r="I44" s="14">
        <v>11.5555285410956</v>
      </c>
      <c r="J44" s="15"/>
    </row>
    <row r="45" ht="25" customHeight="1" spans="1:10">
      <c r="A45" s="9">
        <v>84910307</v>
      </c>
      <c r="B45" s="10" t="s">
        <v>117</v>
      </c>
      <c r="C45" s="10" t="s">
        <v>118</v>
      </c>
      <c r="D45" s="10" t="s">
        <v>119</v>
      </c>
      <c r="E45" s="9" t="s">
        <v>204</v>
      </c>
      <c r="F45" s="9" t="s">
        <v>201</v>
      </c>
      <c r="G45" s="6">
        <v>214</v>
      </c>
      <c r="H45" s="6">
        <v>103</v>
      </c>
      <c r="I45" s="14">
        <v>13.3492090208456</v>
      </c>
      <c r="J45" s="15"/>
    </row>
    <row r="46" ht="25" customHeight="1" spans="1:10">
      <c r="A46" s="11">
        <v>82396491</v>
      </c>
      <c r="B46" s="12" t="s">
        <v>120</v>
      </c>
      <c r="C46" s="12" t="s">
        <v>62</v>
      </c>
      <c r="D46" s="12" t="s">
        <v>121</v>
      </c>
      <c r="E46" s="11" t="s">
        <v>204</v>
      </c>
      <c r="F46" s="11" t="s">
        <v>202</v>
      </c>
      <c r="G46" s="6">
        <v>143</v>
      </c>
      <c r="H46" s="6">
        <v>128</v>
      </c>
      <c r="I46" s="14">
        <v>12.3012671265751</v>
      </c>
      <c r="J46" s="15"/>
    </row>
    <row r="47" ht="25" customHeight="1" spans="1:10">
      <c r="A47" s="9">
        <v>81457701</v>
      </c>
      <c r="B47" s="10" t="s">
        <v>122</v>
      </c>
      <c r="C47" s="10" t="s">
        <v>123</v>
      </c>
      <c r="D47" s="10" t="s">
        <v>124</v>
      </c>
      <c r="E47" s="9" t="s">
        <v>204</v>
      </c>
      <c r="F47" s="9" t="s">
        <v>203</v>
      </c>
      <c r="G47" s="6">
        <v>227</v>
      </c>
      <c r="H47" s="6">
        <v>97</v>
      </c>
      <c r="I47" s="14">
        <v>14.4619049914181</v>
      </c>
      <c r="J47" s="15"/>
    </row>
    <row r="48" ht="25" customHeight="1" spans="1:10">
      <c r="A48" s="11">
        <v>82501580</v>
      </c>
      <c r="B48" s="12" t="s">
        <v>125</v>
      </c>
      <c r="C48" s="12" t="s">
        <v>126</v>
      </c>
      <c r="D48" s="12" t="s">
        <v>65</v>
      </c>
      <c r="E48" s="11" t="s">
        <v>204</v>
      </c>
      <c r="F48" s="11" t="s">
        <v>203</v>
      </c>
      <c r="G48" s="6">
        <v>182</v>
      </c>
      <c r="H48" s="6">
        <v>131</v>
      </c>
      <c r="I48" s="14">
        <v>14.3402243237942</v>
      </c>
      <c r="J48" s="15"/>
    </row>
    <row r="49" ht="25" customHeight="1" spans="1:10">
      <c r="A49" s="9">
        <v>83109885</v>
      </c>
      <c r="B49" s="10" t="s">
        <v>92</v>
      </c>
      <c r="C49" s="10" t="s">
        <v>127</v>
      </c>
      <c r="D49" s="10" t="s">
        <v>128</v>
      </c>
      <c r="E49" s="9" t="s">
        <v>200</v>
      </c>
      <c r="F49" s="9" t="s">
        <v>202</v>
      </c>
      <c r="G49" s="6">
        <v>230</v>
      </c>
      <c r="H49" s="6">
        <v>82</v>
      </c>
      <c r="I49" s="14">
        <v>13.2285930272192</v>
      </c>
      <c r="J49" s="15"/>
    </row>
    <row r="50" ht="25" customHeight="1" spans="1:10">
      <c r="A50" s="11">
        <v>81996984</v>
      </c>
      <c r="B50" s="12" t="s">
        <v>129</v>
      </c>
      <c r="C50" s="12" t="s">
        <v>130</v>
      </c>
      <c r="D50" s="12" t="s">
        <v>131</v>
      </c>
      <c r="E50" s="11" t="s">
        <v>204</v>
      </c>
      <c r="F50" s="11" t="s">
        <v>201</v>
      </c>
      <c r="G50" s="6">
        <v>155</v>
      </c>
      <c r="H50" s="6">
        <v>107</v>
      </c>
      <c r="I50" s="14">
        <v>11.8644465338439</v>
      </c>
      <c r="J50" s="15"/>
    </row>
    <row r="51" ht="25" customHeight="1" spans="1:10">
      <c r="A51" s="9">
        <v>83040700</v>
      </c>
      <c r="B51" s="10" t="s">
        <v>132</v>
      </c>
      <c r="C51" s="10" t="s">
        <v>133</v>
      </c>
      <c r="D51" s="10" t="s">
        <v>53</v>
      </c>
      <c r="E51" s="9" t="s">
        <v>204</v>
      </c>
      <c r="F51" s="9" t="s">
        <v>203</v>
      </c>
      <c r="G51" s="6">
        <v>165</v>
      </c>
      <c r="H51" s="6">
        <v>97</v>
      </c>
      <c r="I51" s="14">
        <v>13.8674009107053</v>
      </c>
      <c r="J51" s="15"/>
    </row>
    <row r="52" ht="25" customHeight="1" spans="1:10">
      <c r="A52" s="11">
        <v>84175401</v>
      </c>
      <c r="B52" s="12" t="s">
        <v>134</v>
      </c>
      <c r="C52" s="12" t="s">
        <v>135</v>
      </c>
      <c r="D52" s="12" t="s">
        <v>72</v>
      </c>
      <c r="E52" s="11" t="s">
        <v>204</v>
      </c>
      <c r="F52" s="11" t="s">
        <v>202</v>
      </c>
      <c r="G52" s="6">
        <v>141</v>
      </c>
      <c r="H52" s="6">
        <v>111</v>
      </c>
      <c r="I52" s="14">
        <v>13.7716795653105</v>
      </c>
      <c r="J52" s="15"/>
    </row>
    <row r="53" ht="25" customHeight="1" spans="1:10">
      <c r="A53" s="9">
        <v>80438697</v>
      </c>
      <c r="B53" s="10" t="s">
        <v>136</v>
      </c>
      <c r="C53" s="10" t="s">
        <v>127</v>
      </c>
      <c r="D53" s="10" t="s">
        <v>69</v>
      </c>
      <c r="E53" s="9" t="s">
        <v>200</v>
      </c>
      <c r="F53" s="9" t="s">
        <v>201</v>
      </c>
      <c r="G53" s="6">
        <v>197</v>
      </c>
      <c r="H53" s="6">
        <v>102</v>
      </c>
      <c r="I53" s="14">
        <v>14.6948512531817</v>
      </c>
      <c r="J53" s="15"/>
    </row>
    <row r="54" ht="25" customHeight="1" spans="1:10">
      <c r="A54" s="11">
        <v>71248123</v>
      </c>
      <c r="B54" s="12" t="s">
        <v>137</v>
      </c>
      <c r="C54" s="12" t="s">
        <v>138</v>
      </c>
      <c r="D54" s="12" t="s">
        <v>139</v>
      </c>
      <c r="E54" s="11" t="s">
        <v>200</v>
      </c>
      <c r="F54" s="11" t="s">
        <v>201</v>
      </c>
      <c r="G54" s="6">
        <v>245</v>
      </c>
      <c r="H54" s="6">
        <v>117</v>
      </c>
      <c r="I54" s="14">
        <v>14.8478147434071</v>
      </c>
      <c r="J54" s="15"/>
    </row>
    <row r="55" ht="25" customHeight="1" spans="1:10">
      <c r="A55" s="9">
        <v>84805676</v>
      </c>
      <c r="B55" s="10" t="s">
        <v>140</v>
      </c>
      <c r="C55" s="10" t="s">
        <v>141</v>
      </c>
      <c r="D55" s="10" t="s">
        <v>142</v>
      </c>
      <c r="E55" s="9" t="s">
        <v>204</v>
      </c>
      <c r="F55" s="9" t="s">
        <v>201</v>
      </c>
      <c r="G55" s="6">
        <v>236</v>
      </c>
      <c r="H55" s="6">
        <v>100</v>
      </c>
      <c r="I55" s="14">
        <v>14.6212768033147</v>
      </c>
      <c r="J55" s="15"/>
    </row>
    <row r="56" ht="25" customHeight="1" spans="1:10">
      <c r="A56" s="11">
        <v>82144979</v>
      </c>
      <c r="B56" s="12" t="s">
        <v>143</v>
      </c>
      <c r="C56" s="12" t="s">
        <v>144</v>
      </c>
      <c r="D56" s="12" t="s">
        <v>145</v>
      </c>
      <c r="E56" s="11" t="s">
        <v>204</v>
      </c>
      <c r="F56" s="11" t="s">
        <v>202</v>
      </c>
      <c r="G56" s="6">
        <v>134</v>
      </c>
      <c r="H56" s="6">
        <v>134</v>
      </c>
      <c r="I56" s="14">
        <v>14.015777407214</v>
      </c>
      <c r="J56" s="15"/>
    </row>
    <row r="57" ht="25" customHeight="1" spans="1:10">
      <c r="A57" s="9">
        <v>83019959</v>
      </c>
      <c r="B57" s="10" t="s">
        <v>146</v>
      </c>
      <c r="C57" s="10" t="s">
        <v>147</v>
      </c>
      <c r="D57" s="10" t="s">
        <v>148</v>
      </c>
      <c r="E57" s="9" t="s">
        <v>200</v>
      </c>
      <c r="F57" s="9" t="s">
        <v>202</v>
      </c>
      <c r="G57" s="6">
        <v>158</v>
      </c>
      <c r="H57" s="6">
        <v>127</v>
      </c>
      <c r="I57" s="14">
        <v>11.1440922170877</v>
      </c>
      <c r="J57" s="15"/>
    </row>
    <row r="58" ht="25" customHeight="1" spans="1:10">
      <c r="A58" s="11">
        <v>82706801</v>
      </c>
      <c r="B58" s="12" t="s">
        <v>149</v>
      </c>
      <c r="C58" s="12" t="s">
        <v>150</v>
      </c>
      <c r="D58" s="12" t="s">
        <v>81</v>
      </c>
      <c r="E58" s="11" t="s">
        <v>200</v>
      </c>
      <c r="F58" s="11" t="s">
        <v>202</v>
      </c>
      <c r="G58" s="6">
        <v>224</v>
      </c>
      <c r="H58" s="6">
        <v>89</v>
      </c>
      <c r="I58" s="14">
        <v>11.6700812317431</v>
      </c>
      <c r="J58" s="15"/>
    </row>
    <row r="59" ht="25" customHeight="1" spans="1:10">
      <c r="A59" s="9">
        <v>85793605</v>
      </c>
      <c r="B59" s="10" t="s">
        <v>151</v>
      </c>
      <c r="C59" s="10" t="s">
        <v>152</v>
      </c>
      <c r="D59" s="10" t="s">
        <v>153</v>
      </c>
      <c r="E59" s="9" t="s">
        <v>200</v>
      </c>
      <c r="F59" s="9" t="s">
        <v>202</v>
      </c>
      <c r="G59" s="6">
        <v>101</v>
      </c>
      <c r="H59" s="6">
        <v>91</v>
      </c>
      <c r="I59" s="14">
        <v>11.2198669109493</v>
      </c>
      <c r="J59" s="15"/>
    </row>
    <row r="60" ht="25" customHeight="1" spans="1:10">
      <c r="A60" s="11">
        <v>87466465</v>
      </c>
      <c r="B60" s="12" t="s">
        <v>154</v>
      </c>
      <c r="C60" s="12" t="s">
        <v>155</v>
      </c>
      <c r="D60" s="12" t="s">
        <v>156</v>
      </c>
      <c r="E60" s="11" t="s">
        <v>204</v>
      </c>
      <c r="F60" s="11" t="s">
        <v>203</v>
      </c>
      <c r="G60" s="6">
        <v>129</v>
      </c>
      <c r="H60" s="6">
        <v>98</v>
      </c>
      <c r="I60" s="14">
        <v>14.215741883032</v>
      </c>
      <c r="J60" s="15"/>
    </row>
    <row r="61" ht="25" customHeight="1" spans="1:10">
      <c r="A61" s="9">
        <v>83185483</v>
      </c>
      <c r="B61" s="10" t="s">
        <v>157</v>
      </c>
      <c r="C61" s="10" t="s">
        <v>158</v>
      </c>
      <c r="D61" s="10" t="s">
        <v>159</v>
      </c>
      <c r="E61" s="9" t="s">
        <v>204</v>
      </c>
      <c r="F61" s="9" t="s">
        <v>201</v>
      </c>
      <c r="G61" s="6">
        <v>222</v>
      </c>
      <c r="H61" s="6">
        <v>120</v>
      </c>
      <c r="I61" s="14">
        <v>11.6608591107652</v>
      </c>
      <c r="J61" s="15"/>
    </row>
    <row r="62" ht="25" customHeight="1" spans="1:10">
      <c r="A62" s="11">
        <v>85138354</v>
      </c>
      <c r="B62" s="12" t="s">
        <v>122</v>
      </c>
      <c r="C62" s="12" t="s">
        <v>160</v>
      </c>
      <c r="D62" s="12" t="s">
        <v>69</v>
      </c>
      <c r="E62" s="11" t="s">
        <v>200</v>
      </c>
      <c r="F62" s="11" t="s">
        <v>203</v>
      </c>
      <c r="G62" s="6">
        <v>212</v>
      </c>
      <c r="H62" s="6">
        <v>140</v>
      </c>
      <c r="I62" s="14">
        <v>12.5893881805241</v>
      </c>
      <c r="J62" s="15"/>
    </row>
    <row r="63" ht="25" customHeight="1" spans="1:10">
      <c r="A63" s="9">
        <v>82423558</v>
      </c>
      <c r="B63" s="10" t="s">
        <v>161</v>
      </c>
      <c r="C63" s="10" t="s">
        <v>162</v>
      </c>
      <c r="D63" s="10" t="s">
        <v>163</v>
      </c>
      <c r="E63" s="9" t="s">
        <v>200</v>
      </c>
      <c r="F63" s="9" t="s">
        <v>201</v>
      </c>
      <c r="G63" s="6">
        <v>221</v>
      </c>
      <c r="H63" s="6">
        <v>84</v>
      </c>
      <c r="I63" s="14">
        <v>11.9839401245117</v>
      </c>
      <c r="J63" s="15"/>
    </row>
    <row r="64" ht="25" customHeight="1" spans="1:10">
      <c r="A64" s="11">
        <v>82468231</v>
      </c>
      <c r="B64" s="12" t="s">
        <v>164</v>
      </c>
      <c r="C64" s="12" t="s">
        <v>165</v>
      </c>
      <c r="D64" s="12" t="s">
        <v>166</v>
      </c>
      <c r="E64" s="11" t="s">
        <v>204</v>
      </c>
      <c r="F64" s="11" t="s">
        <v>202</v>
      </c>
      <c r="G64" s="6">
        <v>236</v>
      </c>
      <c r="H64" s="6">
        <v>89</v>
      </c>
      <c r="I64" s="14">
        <v>14.1036986522377</v>
      </c>
      <c r="J64" s="15"/>
    </row>
    <row r="65" ht="25" customHeight="1" spans="1:10">
      <c r="A65" s="9">
        <v>82848544</v>
      </c>
      <c r="B65" s="10" t="s">
        <v>167</v>
      </c>
      <c r="C65" s="10" t="s">
        <v>168</v>
      </c>
      <c r="D65" s="10" t="s">
        <v>169</v>
      </c>
      <c r="E65" s="9" t="s">
        <v>200</v>
      </c>
      <c r="F65" s="9" t="s">
        <v>202</v>
      </c>
      <c r="G65" s="6">
        <v>181</v>
      </c>
      <c r="H65" s="6">
        <v>80</v>
      </c>
      <c r="I65" s="14">
        <v>12.638330264017</v>
      </c>
      <c r="J65" s="15"/>
    </row>
    <row r="66" ht="25" customHeight="1" spans="1:10">
      <c r="A66" s="11">
        <v>81259965</v>
      </c>
      <c r="B66" s="12" t="s">
        <v>170</v>
      </c>
      <c r="C66" s="12" t="s">
        <v>127</v>
      </c>
      <c r="D66" s="12" t="s">
        <v>171</v>
      </c>
      <c r="E66" s="11" t="s">
        <v>200</v>
      </c>
      <c r="F66" s="11" t="s">
        <v>201</v>
      </c>
      <c r="G66" s="6">
        <v>109</v>
      </c>
      <c r="H66" s="6">
        <v>134</v>
      </c>
      <c r="I66" s="14">
        <v>11.6528689581901</v>
      </c>
      <c r="J66" s="15"/>
    </row>
    <row r="67" ht="25" customHeight="1" spans="1:10">
      <c r="A67" s="9">
        <v>82200581</v>
      </c>
      <c r="B67" s="10" t="s">
        <v>172</v>
      </c>
      <c r="C67" s="10" t="s">
        <v>173</v>
      </c>
      <c r="D67" s="10" t="s">
        <v>174</v>
      </c>
      <c r="E67" s="9" t="s">
        <v>200</v>
      </c>
      <c r="F67" s="9" t="s">
        <v>202</v>
      </c>
      <c r="G67" s="6">
        <v>236</v>
      </c>
      <c r="H67" s="6">
        <v>91</v>
      </c>
      <c r="I67" s="14">
        <v>14.1075671948493</v>
      </c>
      <c r="J67" s="15"/>
    </row>
    <row r="68" ht="25" customHeight="1" spans="1:10">
      <c r="A68" s="11">
        <v>82499752</v>
      </c>
      <c r="B68" s="12" t="s">
        <v>175</v>
      </c>
      <c r="C68" s="12" t="s">
        <v>12</v>
      </c>
      <c r="D68" s="12" t="s">
        <v>176</v>
      </c>
      <c r="E68" s="11" t="s">
        <v>200</v>
      </c>
      <c r="F68" s="11" t="s">
        <v>203</v>
      </c>
      <c r="G68" s="6">
        <v>185</v>
      </c>
      <c r="H68" s="6">
        <v>103</v>
      </c>
      <c r="I68" s="14">
        <v>13.0960920788348</v>
      </c>
      <c r="J68" s="15"/>
    </row>
    <row r="69" ht="25" customHeight="1" spans="1:10">
      <c r="A69" s="9">
        <v>81136873</v>
      </c>
      <c r="B69" s="10" t="s">
        <v>177</v>
      </c>
      <c r="C69" s="10" t="s">
        <v>15</v>
      </c>
      <c r="D69" s="10" t="s">
        <v>178</v>
      </c>
      <c r="E69" s="9" t="s">
        <v>200</v>
      </c>
      <c r="F69" s="9" t="s">
        <v>201</v>
      </c>
      <c r="G69" s="6">
        <v>189</v>
      </c>
      <c r="H69" s="6">
        <v>117</v>
      </c>
      <c r="I69" s="14">
        <v>13.7606089804322</v>
      </c>
      <c r="J69" s="15"/>
    </row>
    <row r="70" ht="25" customHeight="1" spans="1:10">
      <c r="A70" s="11">
        <v>85618088</v>
      </c>
      <c r="B70" s="12" t="s">
        <v>52</v>
      </c>
      <c r="C70" s="12" t="s">
        <v>179</v>
      </c>
      <c r="D70" s="12" t="s">
        <v>180</v>
      </c>
      <c r="E70" s="11" t="s">
        <v>200</v>
      </c>
      <c r="F70" s="11" t="s">
        <v>201</v>
      </c>
      <c r="G70" s="6">
        <v>105</v>
      </c>
      <c r="H70" s="6">
        <v>137</v>
      </c>
      <c r="I70" s="14">
        <v>13.4245602237061</v>
      </c>
      <c r="J70" s="15"/>
    </row>
    <row r="71" ht="25" customHeight="1" spans="1:10">
      <c r="A71" s="9">
        <v>83232691</v>
      </c>
      <c r="B71" s="10" t="s">
        <v>181</v>
      </c>
      <c r="C71" s="10" t="s">
        <v>182</v>
      </c>
      <c r="D71" s="10" t="s">
        <v>58</v>
      </c>
      <c r="E71" s="9" t="s">
        <v>200</v>
      </c>
      <c r="F71" s="9" t="s">
        <v>201</v>
      </c>
      <c r="G71" s="6">
        <v>102</v>
      </c>
      <c r="H71" s="6">
        <v>87</v>
      </c>
      <c r="I71" s="14">
        <v>13.6100830556825</v>
      </c>
      <c r="J71" s="15"/>
    </row>
    <row r="72" ht="25" customHeight="1" spans="1:10">
      <c r="A72" s="11">
        <v>86534612</v>
      </c>
      <c r="B72" s="12" t="s">
        <v>183</v>
      </c>
      <c r="C72" s="12" t="s">
        <v>184</v>
      </c>
      <c r="D72" s="12" t="s">
        <v>185</v>
      </c>
      <c r="E72" s="11" t="s">
        <v>204</v>
      </c>
      <c r="F72" s="11" t="s">
        <v>203</v>
      </c>
      <c r="G72" s="6">
        <v>250</v>
      </c>
      <c r="H72" s="6">
        <v>113</v>
      </c>
      <c r="I72" s="14">
        <v>14.2657391959801</v>
      </c>
      <c r="J72" s="15"/>
    </row>
    <row r="73" ht="25" customHeight="1" spans="1:10">
      <c r="A73" s="22">
        <v>82251611</v>
      </c>
      <c r="B73" s="23" t="s">
        <v>186</v>
      </c>
      <c r="C73" s="23" t="s">
        <v>187</v>
      </c>
      <c r="D73" s="23" t="s">
        <v>171</v>
      </c>
      <c r="E73" s="22" t="s">
        <v>200</v>
      </c>
      <c r="F73" s="22" t="s">
        <v>203</v>
      </c>
      <c r="G73" s="6">
        <v>246</v>
      </c>
      <c r="H73" s="6">
        <v>138</v>
      </c>
      <c r="I73" s="14">
        <v>12.3845417527482</v>
      </c>
      <c r="J73" s="15"/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Asistencia 2</vt:lpstr>
      <vt:lpstr>Base3a</vt:lpstr>
      <vt:lpstr>Base3b</vt:lpstr>
      <vt:lpstr>Base3c</vt:lpstr>
      <vt:lpstr>Busqueda</vt:lpstr>
      <vt:lpstr>Base3d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 Ch</cp:lastModifiedBy>
  <dcterms:created xsi:type="dcterms:W3CDTF">2024-05-03T01:14:00Z</dcterms:created>
  <dcterms:modified xsi:type="dcterms:W3CDTF">2024-05-24T23:20:04Z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BE9306939ACD4ABFBE2C95854B71AD74_12</vt:lpwstr>
  </property>
  <property fmtid="{D5CDD505-2E9C-101B-9397-08002B2CF9AE}" pid="3" name="KSOProductBuildVer">
    <vt:lpwstr>2058-12.2.0.16909</vt:lpwstr>
  </property>
</Properties>
</file>