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720" tabRatio="863"/>
  </bookViews>
  <sheets>
    <sheet name="  6,37  " sheetId="22" r:id="rId1"/>
  </sheets>
  <definedNames>
    <definedName name="_xlnm.Print_Area" localSheetId="0">'  6,37  '!$B$2:$H$58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2" l="1"/>
  <c r="H9" i="22"/>
  <c r="H24" i="22"/>
  <c r="G24" i="22"/>
  <c r="G36" i="22"/>
  <c r="H36" i="22"/>
  <c r="H42" i="22"/>
  <c r="G42" i="22"/>
  <c r="G48" i="22"/>
  <c r="H48" i="22"/>
  <c r="H7" i="22" l="1"/>
  <c r="E48" i="22"/>
  <c r="E42" i="22"/>
  <c r="E36" i="22"/>
  <c r="E24" i="22"/>
  <c r="C25" i="22" l="1"/>
  <c r="E9" i="22"/>
  <c r="C56" i="22"/>
  <c r="C55" i="22"/>
  <c r="C54" i="22"/>
  <c r="C53" i="22"/>
  <c r="C52" i="22"/>
  <c r="C51" i="22"/>
  <c r="C50" i="22"/>
  <c r="C49" i="22"/>
  <c r="C47" i="22"/>
  <c r="C46" i="22"/>
  <c r="C45" i="22"/>
  <c r="C44" i="22"/>
  <c r="C43" i="22"/>
  <c r="C41" i="22"/>
  <c r="C40" i="22"/>
  <c r="C39" i="22"/>
  <c r="C38" i="22"/>
  <c r="C37" i="22"/>
  <c r="C35" i="22"/>
  <c r="C34" i="22"/>
  <c r="C33" i="22"/>
  <c r="C32" i="22"/>
  <c r="C31" i="22"/>
  <c r="C30" i="22"/>
  <c r="C29" i="22"/>
  <c r="C28" i="22"/>
  <c r="C27" i="22"/>
  <c r="C26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E7" i="22" l="1"/>
  <c r="C24" i="22"/>
  <c r="C9" i="22"/>
  <c r="C48" i="22"/>
  <c r="G7" i="22"/>
  <c r="C42" i="22"/>
  <c r="C36" i="22"/>
  <c r="C7" i="22" l="1"/>
</calcChain>
</file>

<file path=xl/connections.xml><?xml version="1.0" encoding="utf-8"?>
<connections xmlns="http://schemas.openxmlformats.org/spreadsheetml/2006/main">
  <connection id="1" sourceFile="C:\NOTI\vih1.dbf" odcFile="C:\Documents and Settings\Miguel A Luna Pineda\Mis documentos\Mis archivos de origen de datos\vih1.odc" keepAlive="1" name="vih1" type="5" refreshedVersion="0">
    <dbPr connection="Provider=Microsoft.ACE.OLEDB.12.0;User ID=Admin;Data Source=C:\NOTI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vih1" commandType="3"/>
  </connection>
</connections>
</file>

<file path=xl/sharedStrings.xml><?xml version="1.0" encoding="utf-8"?>
<sst xmlns="http://schemas.openxmlformats.org/spreadsheetml/2006/main" count="59" uniqueCount="57">
  <si>
    <t>Provincia                                                        Distrito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</si>
  <si>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</si>
  <si>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</si>
  <si>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</si>
  <si>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</si>
  <si>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</si>
  <si>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</si>
  <si>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</si>
  <si>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</si>
  <si>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</si>
  <si>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</si>
  <si>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</si>
  <si>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</si>
  <si>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</si>
  <si>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</si>
  <si>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</si>
  <si>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</si>
  <si>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</si>
  <si>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</si>
  <si>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</si>
  <si>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</si>
  <si>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</si>
  <si>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</si>
  <si>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</si>
  <si>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</si>
  <si>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</si>
  <si>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</si>
  <si>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</si>
  <si>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</si>
  <si>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</si>
  <si>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</si>
  <si>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</si>
  <si>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Vista alegre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</si>
  <si>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</si>
  <si>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</si>
  <si>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</si>
  <si>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</si>
  <si>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</si>
  <si>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</si>
  <si>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</si>
  <si>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</si>
  <si>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</si>
  <si>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</si>
  <si>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</si>
  <si>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</si>
  <si>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</si>
  <si>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</si>
  <si>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Total</t>
  </si>
  <si>
    <t>Tipo de seguro de salud</t>
  </si>
  <si>
    <t>Solo SIS</t>
  </si>
  <si>
    <t xml:space="preserve">Fuente: Dirección Regional de Salud - Ica, Oficina de Estadística e Informática. </t>
  </si>
  <si>
    <t>-</t>
  </si>
  <si>
    <t xml:space="preserve">              ESSALUD - GRAICA, Oficina de Aseguramiento, División de Inteligencia Sanitaria.</t>
  </si>
  <si>
    <t>6.37 ICA: POBLACIÓN AFILIADA POR TIPO DE SEGURO DE SALUD, SEGÚN PROVINCIA Y DISTRITO, 2022</t>
  </si>
  <si>
    <t>Solo EsSalud</t>
  </si>
  <si>
    <t>EsSalud y otro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</si>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</sst>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 ;[Red]\-#,##0\ "/>
    <numFmt numFmtId="165" formatCode="#,##0.00_ ;[Red]\-#,##0.00\ "/>
    <numFmt numFmtId="166" formatCode="\ ###\ ###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8"/>
      <name val="Calibri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8"/>
      <color rgb="FFFF000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6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19" borderId="0" applyNumberFormat="0" applyBorder="0" applyAlignment="0" applyProtection="0"/>
    <xf numFmtId="0" fontId="12" fillId="8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12" applyNumberFormat="0" applyAlignment="0" applyProtection="0"/>
    <xf numFmtId="0" fontId="15" fillId="22" borderId="13" applyNumberFormat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8" fillId="29" borderId="12" applyNumberFormat="0" applyAlignment="0" applyProtection="0"/>
    <xf numFmtId="0" fontId="19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15" applyNumberFormat="0" applyFont="0" applyAlignment="0" applyProtection="0"/>
    <xf numFmtId="0" fontId="21" fillId="21" borderId="1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17" fillId="0" borderId="18" applyNumberFormat="0" applyFill="0" applyAlignment="0" applyProtection="0"/>
    <xf numFmtId="0" fontId="26" fillId="0" borderId="19" applyNumberFormat="0" applyFill="0" applyAlignment="0" applyProtection="0"/>
  </cellStyleXfs>
  <cellXfs count="72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9" borderId="0" xfId="0" applyNumberFormat="1" applyFont="1" applyFill="1" applyAlignment="1">
      <alignment horizontal="center" vertical="center" wrapText="1"/>
    </xf>
    <xf numFmtId="164" fontId="5" fillId="9" borderId="0" xfId="0" applyNumberFormat="1" applyFont="1" applyFill="1" applyAlignment="1">
      <alignment horizontal="center" vertical="center"/>
    </xf>
    <xf numFmtId="165" fontId="5" fillId="9" borderId="0" xfId="0" applyNumberFormat="1" applyFont="1" applyFill="1" applyAlignment="1">
      <alignment horizontal="center" vertical="center"/>
    </xf>
    <xf numFmtId="0" fontId="4" fillId="0" borderId="3" xfId="0" applyFont="1" applyBorder="1"/>
    <xf numFmtId="165" fontId="4" fillId="0" borderId="3" xfId="0" applyNumberFormat="1" applyFont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right" vertical="center"/>
    </xf>
    <xf numFmtId="0" fontId="27" fillId="0" borderId="0" xfId="0" applyFont="1"/>
    <xf numFmtId="0" fontId="9" fillId="0" borderId="0" xfId="0" applyFont="1" applyAlignment="1">
      <alignment horizontal="left" vertical="center"/>
    </xf>
    <xf numFmtId="0" fontId="8" fillId="9" borderId="0" xfId="0" applyFont="1" applyFill="1"/>
    <xf numFmtId="0" fontId="8" fillId="0" borderId="0" xfId="0" applyFont="1" applyAlignment="1">
      <alignment horizontal="left"/>
    </xf>
    <xf numFmtId="164" fontId="27" fillId="0" borderId="0" xfId="0" applyNumberFormat="1" applyFont="1" applyAlignment="1">
      <alignment vertical="center"/>
    </xf>
    <xf numFmtId="0" fontId="27" fillId="0" borderId="0" xfId="0" applyFont="1" applyAlignment="1">
      <alignment horizontal="right"/>
    </xf>
    <xf numFmtId="164" fontId="27" fillId="0" borderId="0" xfId="0" applyNumberFormat="1" applyFont="1" applyAlignment="1">
      <alignment horizontal="right" vertical="center"/>
    </xf>
    <xf numFmtId="0" fontId="4" fillId="9" borderId="4" xfId="0" applyFont="1" applyFill="1" applyBorder="1"/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left" vertical="center"/>
    </xf>
    <xf numFmtId="0" fontId="5" fillId="9" borderId="8" xfId="0" applyFont="1" applyFill="1" applyBorder="1" applyAlignment="1">
      <alignment horizontal="center" vertical="center"/>
    </xf>
    <xf numFmtId="164" fontId="5" fillId="9" borderId="3" xfId="0" applyNumberFormat="1" applyFont="1" applyFill="1" applyBorder="1" applyAlignment="1">
      <alignment horizontal="right" vertical="center"/>
    </xf>
    <xf numFmtId="165" fontId="5" fillId="9" borderId="3" xfId="0" applyNumberFormat="1" applyFont="1" applyFill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0" fillId="9" borderId="0" xfId="0" applyFont="1" applyFill="1"/>
    <xf numFmtId="164" fontId="6" fillId="9" borderId="10" xfId="0" applyNumberFormat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166" fontId="5" fillId="9" borderId="5" xfId="0" applyNumberFormat="1" applyFont="1" applyFill="1" applyBorder="1" applyAlignment="1">
      <alignment horizontal="right" vertical="center"/>
    </xf>
    <xf numFmtId="166" fontId="6" fillId="9" borderId="1" xfId="0" applyNumberFormat="1" applyFont="1" applyFill="1" applyBorder="1" applyAlignment="1">
      <alignment vertical="center"/>
    </xf>
    <xf numFmtId="166" fontId="6" fillId="9" borderId="1" xfId="0" applyNumberFormat="1" applyFont="1" applyFill="1" applyBorder="1" applyAlignment="1">
      <alignment horizontal="right" vertical="center"/>
    </xf>
    <xf numFmtId="166" fontId="29" fillId="9" borderId="1" xfId="0" applyNumberFormat="1" applyFont="1" applyFill="1" applyBorder="1" applyAlignment="1">
      <alignment vertical="center"/>
    </xf>
    <xf numFmtId="166" fontId="29" fillId="9" borderId="1" xfId="0" applyNumberFormat="1" applyFont="1" applyFill="1" applyBorder="1" applyAlignment="1">
      <alignment horizontal="right" vertical="center"/>
    </xf>
    <xf numFmtId="166" fontId="5" fillId="9" borderId="1" xfId="0" applyNumberFormat="1" applyFont="1" applyFill="1" applyBorder="1" applyAlignment="1">
      <alignment vertical="center"/>
    </xf>
    <xf numFmtId="166" fontId="5" fillId="9" borderId="6" xfId="0" applyNumberFormat="1" applyFont="1" applyFill="1" applyBorder="1" applyAlignment="1">
      <alignment horizontal="right" vertical="center"/>
    </xf>
    <xf numFmtId="166" fontId="6" fillId="9" borderId="2" xfId="0" applyNumberFormat="1" applyFont="1" applyFill="1" applyBorder="1" applyAlignment="1">
      <alignment vertical="center"/>
    </xf>
    <xf numFmtId="166" fontId="6" fillId="9" borderId="2" xfId="0" applyNumberFormat="1" applyFont="1" applyFill="1" applyBorder="1" applyAlignment="1">
      <alignment horizontal="right" vertical="center"/>
    </xf>
    <xf numFmtId="166" fontId="28" fillId="0" borderId="0" xfId="0" applyNumberFormat="1" applyFont="1" applyAlignment="1">
      <alignment horizontal="right" vertical="center"/>
    </xf>
    <xf numFmtId="166" fontId="28" fillId="0" borderId="0" xfId="0" applyNumberFormat="1" applyFont="1"/>
    <xf numFmtId="166" fontId="10" fillId="0" borderId="0" xfId="0" applyNumberFormat="1" applyFont="1"/>
    <xf numFmtId="166" fontId="28" fillId="0" borderId="0" xfId="0" quotePrefix="1" applyNumberFormat="1" applyFont="1" applyAlignment="1">
      <alignment horizontal="right"/>
    </xf>
    <xf numFmtId="166" fontId="5" fillId="9" borderId="2" xfId="0" applyNumberFormat="1" applyFont="1" applyFill="1" applyBorder="1" applyAlignment="1">
      <alignment horizontal="right" vertical="center"/>
    </xf>
    <xf numFmtId="166" fontId="5" fillId="9" borderId="2" xfId="0" applyNumberFormat="1" applyFont="1" applyFill="1" applyBorder="1" applyAlignment="1">
      <alignment vertical="center"/>
    </xf>
    <xf numFmtId="166" fontId="10" fillId="0" borderId="0" xfId="0" applyNumberFormat="1" applyFont="1" applyAlignment="1">
      <alignment horizontal="right"/>
    </xf>
    <xf numFmtId="166" fontId="4" fillId="0" borderId="0" xfId="0" quotePrefix="1" applyNumberFormat="1" applyFont="1" applyAlignment="1">
      <alignment horizontal="left" vertical="center"/>
    </xf>
    <xf numFmtId="165" fontId="6" fillId="9" borderId="3" xfId="0" applyNumberFormat="1" applyFont="1" applyFill="1" applyBorder="1" applyAlignment="1">
      <alignment horizontal="right" vertical="center"/>
    </xf>
    <xf numFmtId="0" fontId="3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66" fontId="28" fillId="33" borderId="0" xfId="0" applyNumberFormat="1" applyFont="1" applyFill="1" applyAlignment="1">
      <alignment horizontal="right"/>
    </xf>
    <xf numFmtId="0" fontId="5" fillId="9" borderId="9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164" fontId="6" fillId="9" borderId="20" xfId="0" applyNumberFormat="1" applyFont="1" applyFill="1" applyBorder="1" applyAlignment="1">
      <alignment horizontal="center" vertical="center"/>
    </xf>
    <xf numFmtId="164" fontId="6" fillId="9" borderId="11" xfId="0" applyNumberFormat="1" applyFont="1" applyFill="1" applyBorder="1" applyAlignment="1">
      <alignment horizontal="center" vertical="center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showGridLines="0" tabSelected="1" topLeftCell="A43" zoomScale="265" zoomScaleNormal="265" workbookViewId="0">
      <selection activeCell="J6" sqref="J6"/>
    </sheetView>
  </sheetViews>
  <sheetFormatPr baseColWidth="10" defaultRowHeight="15" x14ac:dyDescent="0.25"/>
  <cols>
    <col min="1" max="1" width="1.7109375" customWidth="1"/>
    <col min="2" max="2" width="23.7109375" style="1" customWidth="1"/>
    <col min="3" max="3" width="11.7109375" style="2" customWidth="1"/>
    <col min="4" max="4" width="2.7109375" style="4" customWidth="1"/>
    <col min="5" max="5" width="11.7109375" style="3" customWidth="1"/>
    <col min="6" max="6" width="2.7109375" style="2" customWidth="1"/>
    <col min="7" max="7" width="12.7109375" style="2" customWidth="1"/>
    <col min="8" max="8" width="15.7109375" style="3" customWidth="1"/>
    <col min="9" max="9" width="3.28515625" customWidth="1"/>
  </cols>
  <sheetData>
    <row r="1" spans="1:16" ht="9" customHeight="1" x14ac:dyDescent="0.25">
      <c r="A1" s="22"/>
      <c r="B1" s="23"/>
      <c r="C1" s="24"/>
      <c r="D1" s="25"/>
      <c r="E1" s="26"/>
      <c r="F1" s="24"/>
      <c r="G1" s="24"/>
      <c r="H1" s="26"/>
      <c r="I1" s="22"/>
      <c r="J1" s="22"/>
      <c r="K1" s="27"/>
      <c r="L1" s="27"/>
      <c r="M1" s="27"/>
      <c r="N1" s="27"/>
      <c r="O1" s="27"/>
      <c r="P1" s="27"/>
    </row>
    <row r="2" spans="1:16" ht="12.75" customHeight="1" x14ac:dyDescent="0.25">
      <c r="A2" s="22"/>
      <c r="B2" s="65" t="s">
        <v>53</v>
      </c>
      <c r="C2" s="22"/>
      <c r="D2" s="22"/>
      <c r="E2" s="22"/>
      <c r="F2" s="22"/>
      <c r="G2" s="22"/>
      <c r="H2" s="28"/>
      <c r="I2" s="22"/>
      <c r="J2" s="22"/>
      <c r="K2" s="27"/>
      <c r="L2" s="27"/>
      <c r="M2" s="27"/>
      <c r="N2" s="27"/>
      <c r="O2" s="27"/>
      <c r="P2" s="27"/>
    </row>
    <row r="3" spans="1:16" ht="3" customHeight="1" x14ac:dyDescent="0.25">
      <c r="A3" s="22"/>
      <c r="B3" s="23"/>
      <c r="C3" s="24"/>
      <c r="D3" s="25"/>
      <c r="E3" s="26"/>
      <c r="F3" s="24"/>
      <c r="G3" s="24"/>
      <c r="H3" s="26"/>
      <c r="I3" s="22"/>
      <c r="J3" s="22"/>
      <c r="K3" s="27"/>
      <c r="L3" s="27"/>
      <c r="M3" s="27"/>
      <c r="N3" s="27"/>
      <c r="O3" s="27"/>
      <c r="P3" s="27"/>
    </row>
    <row r="4" spans="1:16" ht="15" customHeight="1" x14ac:dyDescent="0.25">
      <c r="A4" s="22"/>
      <c r="B4" s="68" t="s">
        <v>0</v>
      </c>
      <c r="C4" s="70" t="s">
        <v>48</v>
      </c>
      <c r="D4" s="71"/>
      <c r="E4" s="71"/>
      <c r="F4" s="71"/>
      <c r="G4" s="71"/>
      <c r="H4" s="71"/>
      <c r="I4" s="29"/>
      <c r="J4" s="22"/>
      <c r="K4" s="27"/>
      <c r="L4" s="27"/>
      <c r="M4" s="27"/>
      <c r="N4" s="27"/>
      <c r="O4" s="27"/>
      <c r="P4" s="27"/>
    </row>
    <row r="5" spans="1:16" x14ac:dyDescent="0.25">
      <c r="A5" s="22"/>
      <c r="B5" s="69"/>
      <c r="C5" s="44" t="s">
        <v>47</v>
      </c>
      <c r="D5" s="38"/>
      <c r="E5" s="64" t="s">
        <v>49</v>
      </c>
      <c r="F5" s="38"/>
      <c r="G5" s="38" t="s">
        <v>54</v>
      </c>
      <c r="H5" s="39" t="s">
        <v>55</v>
      </c>
      <c r="I5" s="29"/>
      <c r="J5" s="22"/>
      <c r="K5" s="27"/>
      <c r="L5" s="27"/>
      <c r="M5" s="27"/>
      <c r="N5" s="27"/>
      <c r="O5" s="27"/>
      <c r="P5" s="27"/>
    </row>
    <row r="6" spans="1:16" ht="3" customHeight="1" x14ac:dyDescent="0.25">
      <c r="A6" s="22"/>
      <c r="B6" s="35"/>
      <c r="C6" s="16"/>
      <c r="D6" s="17"/>
      <c r="E6" s="18"/>
      <c r="F6" s="17"/>
      <c r="G6" s="17"/>
      <c r="H6" s="18"/>
      <c r="I6" s="29"/>
      <c r="J6" s="22"/>
      <c r="K6" s="27"/>
      <c r="L6" s="27"/>
      <c r="M6" s="27"/>
      <c r="N6" s="27"/>
      <c r="O6" s="27"/>
      <c r="P6" s="27"/>
    </row>
    <row r="7" spans="1:16" ht="12" customHeight="1" x14ac:dyDescent="0.25">
      <c r="A7" s="22"/>
      <c r="B7" s="36" t="s">
        <v>47</v>
      </c>
      <c r="C7" s="47">
        <f>SUM(C9,C24,C36,C42,C48)</f>
        <v>1061269</v>
      </c>
      <c r="D7" s="48"/>
      <c r="E7" s="47">
        <f>SUM(E9,E24,E36,E42,E48)</f>
        <v>561264</v>
      </c>
      <c r="F7" s="49"/>
      <c r="G7" s="47">
        <f>SUM(G9,G24,G36,G42,G48)</f>
        <v>488010</v>
      </c>
      <c r="H7" s="47">
        <f>SUM(H9,H24,H36,H42,H48)</f>
        <v>11995</v>
      </c>
      <c r="I7" s="29"/>
      <c r="J7" s="22"/>
      <c r="K7" s="27"/>
      <c r="L7" s="27"/>
      <c r="M7" s="27"/>
      <c r="N7" s="27"/>
      <c r="O7" s="27"/>
      <c r="P7" s="27"/>
    </row>
    <row r="8" spans="1:16" ht="3" customHeight="1" x14ac:dyDescent="0.25">
      <c r="A8" s="22"/>
      <c r="B8" s="37"/>
      <c r="C8" s="47"/>
      <c r="D8" s="50"/>
      <c r="E8" s="51"/>
      <c r="F8" s="51"/>
      <c r="G8" s="51"/>
      <c r="H8" s="52"/>
      <c r="I8" s="29"/>
      <c r="J8" s="22"/>
      <c r="K8" s="27"/>
      <c r="L8" s="27"/>
      <c r="M8" s="27"/>
      <c r="N8" s="27"/>
      <c r="O8" s="27"/>
      <c r="P8" s="27"/>
    </row>
    <row r="9" spans="1:16" ht="12" customHeight="1" x14ac:dyDescent="0.25">
      <c r="A9" s="22"/>
      <c r="B9" s="40" t="s">
        <v>1</v>
      </c>
      <c r="C9" s="53">
        <f>SUM(C10:C23)</f>
        <v>483913</v>
      </c>
      <c r="D9" s="54"/>
      <c r="E9" s="53">
        <f>SUM(E10:E23)</f>
        <v>246449</v>
      </c>
      <c r="F9" s="55"/>
      <c r="G9" s="53">
        <f>SUM(G10:G23)</f>
        <v>232650</v>
      </c>
      <c r="H9" s="53">
        <f>SUM(H10:H23)</f>
        <v>4814</v>
      </c>
      <c r="I9" s="43"/>
      <c r="J9" s="30"/>
      <c r="K9" s="27"/>
      <c r="L9" s="27"/>
      <c r="M9" s="27"/>
      <c r="N9" s="27"/>
      <c r="O9" s="27"/>
      <c r="P9" s="27"/>
    </row>
    <row r="10" spans="1:16" ht="12" customHeight="1" x14ac:dyDescent="0.25">
      <c r="A10" s="22"/>
      <c r="B10" s="41" t="s">
        <v>2</v>
      </c>
      <c r="C10" s="56">
        <f>SUM(E10:H10)</f>
        <v>211178</v>
      </c>
      <c r="D10" s="57"/>
      <c r="E10" s="67">
        <v>89930</v>
      </c>
      <c r="F10" s="57"/>
      <c r="G10" s="58">
        <v>117474</v>
      </c>
      <c r="H10" s="58">
        <v>3774</v>
      </c>
      <c r="I10" s="30"/>
      <c r="J10" s="22"/>
      <c r="K10" s="27"/>
      <c r="L10" s="27"/>
      <c r="M10" s="27"/>
      <c r="N10" s="27"/>
      <c r="O10" s="27"/>
      <c r="P10" s="27"/>
    </row>
    <row r="11" spans="1:16" ht="12" customHeight="1" x14ac:dyDescent="0.25">
      <c r="A11" s="22"/>
      <c r="B11" s="41" t="s">
        <v>3</v>
      </c>
      <c r="C11" s="56">
        <f t="shared" ref="C11:C56" si="0">SUM(E11:H11)</f>
        <v>44623</v>
      </c>
      <c r="D11" s="57"/>
      <c r="E11" s="67">
        <v>26136</v>
      </c>
      <c r="F11" s="57"/>
      <c r="G11" s="58">
        <v>18215</v>
      </c>
      <c r="H11" s="58">
        <v>272</v>
      </c>
      <c r="I11" s="30"/>
      <c r="J11" s="22"/>
      <c r="K11" s="27"/>
      <c r="L11" s="27"/>
      <c r="M11" s="27"/>
      <c r="N11" s="27"/>
      <c r="O11" s="27"/>
      <c r="P11" s="27"/>
    </row>
    <row r="12" spans="1:16" ht="12" customHeight="1" x14ac:dyDescent="0.25">
      <c r="A12" s="22"/>
      <c r="B12" s="41" t="s">
        <v>4</v>
      </c>
      <c r="C12" s="56">
        <f t="shared" si="0"/>
        <v>21569</v>
      </c>
      <c r="D12" s="57"/>
      <c r="E12" s="67">
        <v>12569</v>
      </c>
      <c r="F12" s="57"/>
      <c r="G12" s="58">
        <v>8947</v>
      </c>
      <c r="H12" s="58">
        <v>53</v>
      </c>
      <c r="I12" s="30"/>
      <c r="J12" s="22"/>
      <c r="K12" s="27"/>
      <c r="L12" s="27"/>
      <c r="M12" s="27"/>
      <c r="N12" s="27"/>
      <c r="O12" s="27"/>
      <c r="P12" s="27"/>
    </row>
    <row r="13" spans="1:16" ht="12" customHeight="1" x14ac:dyDescent="0.25">
      <c r="A13" s="22"/>
      <c r="B13" s="41" t="s">
        <v>5</v>
      </c>
      <c r="C13" s="56">
        <f t="shared" si="0"/>
        <v>5731</v>
      </c>
      <c r="D13" s="57"/>
      <c r="E13" s="67">
        <v>3574</v>
      </c>
      <c r="F13" s="57"/>
      <c r="G13" s="58">
        <v>2145</v>
      </c>
      <c r="H13" s="58">
        <v>12</v>
      </c>
      <c r="I13" s="30"/>
      <c r="J13" s="22"/>
      <c r="K13" s="27"/>
      <c r="L13" s="27"/>
      <c r="M13" s="27"/>
      <c r="N13" s="27"/>
      <c r="O13" s="27"/>
      <c r="P13" s="27"/>
    </row>
    <row r="14" spans="1:16" ht="12" customHeight="1" x14ac:dyDescent="0.25">
      <c r="A14" s="22"/>
      <c r="B14" s="41" t="s">
        <v>6</v>
      </c>
      <c r="C14" s="56">
        <f t="shared" si="0"/>
        <v>8187</v>
      </c>
      <c r="D14" s="57"/>
      <c r="E14" s="67">
        <v>3861</v>
      </c>
      <c r="F14" s="57"/>
      <c r="G14" s="58">
        <v>4312</v>
      </c>
      <c r="H14" s="58">
        <v>14</v>
      </c>
      <c r="I14" s="30"/>
      <c r="J14" s="22"/>
      <c r="K14" s="27"/>
      <c r="L14" s="27"/>
      <c r="M14" s="27"/>
      <c r="N14" s="27"/>
      <c r="O14" s="27"/>
      <c r="P14" s="27"/>
    </row>
    <row r="15" spans="1:16" ht="12" customHeight="1" x14ac:dyDescent="0.25">
      <c r="A15" s="22"/>
      <c r="B15" s="41" t="s">
        <v>7</v>
      </c>
      <c r="C15" s="56">
        <f t="shared" si="0"/>
        <v>62307</v>
      </c>
      <c r="D15" s="57"/>
      <c r="E15" s="67">
        <v>40627</v>
      </c>
      <c r="F15" s="57"/>
      <c r="G15" s="58">
        <v>21350</v>
      </c>
      <c r="H15" s="58">
        <v>330</v>
      </c>
      <c r="I15" s="30"/>
      <c r="J15" s="22"/>
      <c r="K15" s="27"/>
      <c r="L15" s="27"/>
      <c r="M15" s="27"/>
      <c r="N15" s="27"/>
      <c r="O15" s="27"/>
      <c r="P15" s="27"/>
    </row>
    <row r="16" spans="1:16" ht="12" customHeight="1" x14ac:dyDescent="0.25">
      <c r="A16" s="22"/>
      <c r="B16" s="41" t="s">
        <v>8</v>
      </c>
      <c r="C16" s="56">
        <f t="shared" si="0"/>
        <v>8820</v>
      </c>
      <c r="D16" s="57"/>
      <c r="E16" s="67">
        <v>5656</v>
      </c>
      <c r="F16" s="57"/>
      <c r="G16" s="58">
        <v>3149</v>
      </c>
      <c r="H16" s="58">
        <v>15</v>
      </c>
      <c r="I16" s="30"/>
      <c r="J16" s="22"/>
      <c r="K16" s="27"/>
      <c r="L16" s="27"/>
      <c r="M16" s="27"/>
      <c r="N16" s="27"/>
      <c r="O16" s="27"/>
      <c r="P16" s="27"/>
    </row>
    <row r="17" spans="1:16" ht="12" customHeight="1" x14ac:dyDescent="0.25">
      <c r="A17" s="22"/>
      <c r="B17" s="41" t="s">
        <v>9</v>
      </c>
      <c r="C17" s="56">
        <f t="shared" si="0"/>
        <v>28808</v>
      </c>
      <c r="D17" s="57"/>
      <c r="E17" s="67">
        <v>13661</v>
      </c>
      <c r="F17" s="57"/>
      <c r="G17" s="58">
        <v>15082</v>
      </c>
      <c r="H17" s="58">
        <v>65</v>
      </c>
      <c r="I17" s="30"/>
      <c r="J17" s="22"/>
      <c r="K17" s="27"/>
      <c r="L17" s="27"/>
      <c r="M17" s="27"/>
      <c r="N17" s="27"/>
      <c r="O17" s="27"/>
      <c r="P17" s="27"/>
    </row>
    <row r="18" spans="1:16" ht="12" customHeight="1" x14ac:dyDescent="0.25">
      <c r="A18" s="22"/>
      <c r="B18" s="41" t="s">
        <v>10</v>
      </c>
      <c r="C18" s="56">
        <f t="shared" si="0"/>
        <v>9128</v>
      </c>
      <c r="D18" s="57"/>
      <c r="E18" s="67">
        <v>4706</v>
      </c>
      <c r="F18" s="57"/>
      <c r="G18" s="58">
        <v>4402</v>
      </c>
      <c r="H18" s="58">
        <v>20</v>
      </c>
      <c r="I18" s="30"/>
      <c r="J18" s="22"/>
      <c r="K18" s="27"/>
      <c r="L18" s="27"/>
      <c r="M18" s="27"/>
      <c r="N18" s="27"/>
      <c r="O18" s="27"/>
      <c r="P18" s="27"/>
    </row>
    <row r="19" spans="1:16" ht="12" customHeight="1" x14ac:dyDescent="0.25">
      <c r="A19" s="22"/>
      <c r="B19" s="41" t="s">
        <v>11</v>
      </c>
      <c r="C19" s="56">
        <f t="shared" si="0"/>
        <v>12937</v>
      </c>
      <c r="D19" s="57"/>
      <c r="E19" s="67">
        <v>9003</v>
      </c>
      <c r="F19" s="57"/>
      <c r="G19" s="58">
        <v>3904</v>
      </c>
      <c r="H19" s="58">
        <v>30</v>
      </c>
      <c r="I19" s="30"/>
      <c r="J19" s="22"/>
      <c r="K19" s="27"/>
      <c r="L19" s="27"/>
      <c r="M19" s="27"/>
      <c r="N19" s="27"/>
      <c r="O19" s="27"/>
      <c r="P19" s="27"/>
    </row>
    <row r="20" spans="1:16" ht="12" customHeight="1" x14ac:dyDescent="0.25">
      <c r="A20" s="22"/>
      <c r="B20" s="41" t="s">
        <v>12</v>
      </c>
      <c r="C20" s="56">
        <f t="shared" si="0"/>
        <v>32756</v>
      </c>
      <c r="D20" s="57"/>
      <c r="E20" s="67">
        <v>15192</v>
      </c>
      <c r="F20" s="57"/>
      <c r="G20" s="58">
        <v>17499</v>
      </c>
      <c r="H20" s="58">
        <v>65</v>
      </c>
      <c r="I20" s="30"/>
      <c r="J20" s="22"/>
      <c r="K20" s="27"/>
      <c r="L20" s="27"/>
      <c r="M20" s="27"/>
      <c r="N20" s="27"/>
      <c r="O20" s="27"/>
      <c r="P20" s="27"/>
    </row>
    <row r="21" spans="1:16" ht="12" customHeight="1" x14ac:dyDescent="0.25">
      <c r="A21" s="22"/>
      <c r="B21" s="41" t="s">
        <v>13</v>
      </c>
      <c r="C21" s="56">
        <f t="shared" si="0"/>
        <v>30070</v>
      </c>
      <c r="D21" s="57"/>
      <c r="E21" s="67">
        <v>17858</v>
      </c>
      <c r="F21" s="57"/>
      <c r="G21" s="58">
        <v>12070</v>
      </c>
      <c r="H21" s="58">
        <v>142</v>
      </c>
      <c r="I21" s="30"/>
      <c r="J21" s="22"/>
      <c r="K21" s="27"/>
      <c r="L21" s="27"/>
      <c r="M21" s="27"/>
      <c r="N21" s="27"/>
      <c r="O21" s="27"/>
      <c r="P21" s="27"/>
    </row>
    <row r="22" spans="1:16" ht="12" customHeight="1" x14ac:dyDescent="0.25">
      <c r="A22" s="22"/>
      <c r="B22" s="41" t="s">
        <v>14</v>
      </c>
      <c r="C22" s="56">
        <f t="shared" si="0"/>
        <v>5916</v>
      </c>
      <c r="D22" s="57"/>
      <c r="E22" s="67">
        <v>2772</v>
      </c>
      <c r="F22" s="57"/>
      <c r="G22" s="58">
        <v>3125</v>
      </c>
      <c r="H22" s="58">
        <v>19</v>
      </c>
      <c r="I22" s="30"/>
      <c r="J22" s="22"/>
      <c r="K22" s="27"/>
      <c r="L22" s="27"/>
      <c r="M22" s="31"/>
      <c r="N22" s="27"/>
      <c r="O22" s="27"/>
      <c r="P22" s="27"/>
    </row>
    <row r="23" spans="1:16" ht="12" customHeight="1" x14ac:dyDescent="0.25">
      <c r="A23" s="22"/>
      <c r="B23" s="41" t="s">
        <v>15</v>
      </c>
      <c r="C23" s="56">
        <f t="shared" si="0"/>
        <v>1883</v>
      </c>
      <c r="D23" s="59"/>
      <c r="E23" s="67">
        <v>904</v>
      </c>
      <c r="F23" s="57"/>
      <c r="G23" s="58">
        <v>976</v>
      </c>
      <c r="H23" s="58">
        <v>3</v>
      </c>
      <c r="I23" s="22"/>
      <c r="J23" s="22"/>
      <c r="K23" s="27"/>
      <c r="L23" s="27"/>
      <c r="M23" s="27"/>
      <c r="N23" s="27"/>
      <c r="O23" s="27"/>
      <c r="P23" s="27"/>
    </row>
    <row r="24" spans="1:16" ht="12" customHeight="1" x14ac:dyDescent="0.25">
      <c r="A24" s="22"/>
      <c r="B24" s="42" t="s">
        <v>16</v>
      </c>
      <c r="C24" s="60">
        <f>SUM(C25:C35)</f>
        <v>282672</v>
      </c>
      <c r="D24" s="61"/>
      <c r="E24" s="60">
        <f>SUM(E25:E35)</f>
        <v>141224</v>
      </c>
      <c r="F24" s="60"/>
      <c r="G24" s="60">
        <f>SUM(G25:G35)</f>
        <v>138263</v>
      </c>
      <c r="H24" s="60">
        <f>SUM(H25:H35)</f>
        <v>3185</v>
      </c>
      <c r="I24" s="22"/>
      <c r="J24" s="22"/>
      <c r="K24" s="27"/>
      <c r="L24" s="27"/>
      <c r="M24" s="32"/>
      <c r="N24" s="27"/>
      <c r="O24" s="27"/>
      <c r="P24" s="27"/>
    </row>
    <row r="25" spans="1:16" ht="12" customHeight="1" x14ac:dyDescent="0.25">
      <c r="A25" s="22"/>
      <c r="B25" s="41" t="s">
        <v>17</v>
      </c>
      <c r="C25" s="56">
        <f>SUM(E25:H25)</f>
        <v>67319</v>
      </c>
      <c r="D25" s="57"/>
      <c r="E25" s="67">
        <v>4580</v>
      </c>
      <c r="F25" s="57"/>
      <c r="G25" s="58">
        <v>61022</v>
      </c>
      <c r="H25" s="58">
        <v>1717</v>
      </c>
      <c r="I25" s="30"/>
      <c r="J25" s="22"/>
      <c r="K25" s="27"/>
      <c r="L25" s="27"/>
      <c r="M25" s="32"/>
      <c r="N25" s="27"/>
      <c r="O25" s="27"/>
      <c r="P25" s="27"/>
    </row>
    <row r="26" spans="1:16" ht="12" customHeight="1" x14ac:dyDescent="0.25">
      <c r="A26" s="22"/>
      <c r="B26" s="41" t="s">
        <v>18</v>
      </c>
      <c r="C26" s="56">
        <f t="shared" si="0"/>
        <v>6076</v>
      </c>
      <c r="D26" s="57"/>
      <c r="E26" s="67">
        <v>838</v>
      </c>
      <c r="F26" s="57"/>
      <c r="G26" s="58">
        <v>5185</v>
      </c>
      <c r="H26" s="58">
        <v>53</v>
      </c>
      <c r="I26" s="30"/>
      <c r="J26" s="22"/>
      <c r="K26" s="27"/>
      <c r="L26" s="27"/>
      <c r="M26" s="32"/>
      <c r="N26" s="27"/>
      <c r="O26" s="27"/>
      <c r="P26" s="27"/>
    </row>
    <row r="27" spans="1:16" ht="12" customHeight="1" x14ac:dyDescent="0.25">
      <c r="A27" s="22"/>
      <c r="B27" s="41" t="s">
        <v>19</v>
      </c>
      <c r="C27" s="56">
        <f t="shared" si="0"/>
        <v>46559</v>
      </c>
      <c r="D27" s="57"/>
      <c r="E27" s="67">
        <v>45738</v>
      </c>
      <c r="F27" s="57"/>
      <c r="G27" s="58">
        <v>754</v>
      </c>
      <c r="H27" s="58">
        <v>67</v>
      </c>
      <c r="I27" s="30"/>
      <c r="J27" s="22"/>
      <c r="K27" s="27"/>
      <c r="L27" s="27"/>
      <c r="M27" s="32"/>
      <c r="N27" s="27"/>
      <c r="O27" s="27"/>
      <c r="P27" s="27"/>
    </row>
    <row r="28" spans="1:16" ht="12" customHeight="1" x14ac:dyDescent="0.25">
      <c r="A28" s="22"/>
      <c r="B28" s="41" t="s">
        <v>20</v>
      </c>
      <c r="C28" s="56">
        <f t="shared" si="0"/>
        <v>15037</v>
      </c>
      <c r="D28" s="57"/>
      <c r="E28" s="67">
        <v>6715</v>
      </c>
      <c r="F28" s="57"/>
      <c r="G28" s="58">
        <v>8219</v>
      </c>
      <c r="H28" s="58">
        <v>103</v>
      </c>
      <c r="I28" s="30"/>
      <c r="J28" s="22"/>
      <c r="K28" s="27"/>
      <c r="L28" s="27"/>
      <c r="M28" s="32"/>
      <c r="N28" s="27"/>
      <c r="O28" s="27"/>
      <c r="P28" s="27"/>
    </row>
    <row r="29" spans="1:16" ht="12" customHeight="1" x14ac:dyDescent="0.25">
      <c r="A29" s="22"/>
      <c r="B29" s="41" t="s">
        <v>21</v>
      </c>
      <c r="C29" s="56">
        <f t="shared" si="0"/>
        <v>16060</v>
      </c>
      <c r="D29" s="57"/>
      <c r="E29" s="67">
        <v>6855</v>
      </c>
      <c r="F29" s="57"/>
      <c r="G29" s="58">
        <v>9138</v>
      </c>
      <c r="H29" s="58">
        <v>67</v>
      </c>
      <c r="I29" s="30"/>
      <c r="J29" s="22"/>
      <c r="K29" s="27"/>
      <c r="L29" s="27"/>
      <c r="M29" s="32"/>
      <c r="N29" s="27"/>
      <c r="O29" s="27"/>
      <c r="P29" s="27"/>
    </row>
    <row r="30" spans="1:16" ht="12" customHeight="1" x14ac:dyDescent="0.25">
      <c r="A30" s="22"/>
      <c r="B30" s="41" t="s">
        <v>22</v>
      </c>
      <c r="C30" s="56">
        <f t="shared" si="0"/>
        <v>28829</v>
      </c>
      <c r="D30" s="57"/>
      <c r="E30" s="67">
        <v>17106</v>
      </c>
      <c r="F30" s="57"/>
      <c r="G30" s="58">
        <v>11506</v>
      </c>
      <c r="H30" s="58">
        <v>217</v>
      </c>
      <c r="I30" s="30"/>
      <c r="J30" s="22"/>
      <c r="K30" s="27"/>
      <c r="L30" s="27"/>
      <c r="M30" s="32"/>
      <c r="N30" s="27"/>
      <c r="O30" s="27"/>
      <c r="P30" s="27"/>
    </row>
    <row r="31" spans="1:16" ht="12" customHeight="1" x14ac:dyDescent="0.25">
      <c r="A31" s="22"/>
      <c r="B31" s="41" t="s">
        <v>8</v>
      </c>
      <c r="C31" s="56">
        <f t="shared" si="0"/>
        <v>64223</v>
      </c>
      <c r="D31" s="57"/>
      <c r="E31" s="67">
        <v>38413</v>
      </c>
      <c r="F31" s="57"/>
      <c r="G31" s="58">
        <v>25129</v>
      </c>
      <c r="H31" s="58">
        <v>681</v>
      </c>
      <c r="I31" s="30"/>
      <c r="J31" s="22"/>
      <c r="K31" s="27"/>
      <c r="L31" s="27"/>
      <c r="M31" s="33"/>
      <c r="N31" s="27"/>
      <c r="O31" s="27"/>
      <c r="P31" s="27"/>
    </row>
    <row r="32" spans="1:16" ht="12" customHeight="1" x14ac:dyDescent="0.25">
      <c r="A32" s="22"/>
      <c r="B32" s="41" t="s">
        <v>23</v>
      </c>
      <c r="C32" s="56">
        <f t="shared" si="0"/>
        <v>1146</v>
      </c>
      <c r="D32" s="59"/>
      <c r="E32" s="67">
        <v>833</v>
      </c>
      <c r="F32" s="59"/>
      <c r="G32" s="58">
        <v>311</v>
      </c>
      <c r="H32" s="58">
        <v>2</v>
      </c>
      <c r="I32" s="30"/>
      <c r="J32" s="22"/>
      <c r="K32" s="27"/>
      <c r="L32" s="27"/>
      <c r="M32" s="33"/>
      <c r="N32" s="27"/>
      <c r="O32" s="27"/>
      <c r="P32" s="27"/>
    </row>
    <row r="33" spans="1:16" ht="12" customHeight="1" x14ac:dyDescent="0.25">
      <c r="A33" s="22"/>
      <c r="B33" s="41" t="s">
        <v>24</v>
      </c>
      <c r="C33" s="56">
        <f t="shared" si="0"/>
        <v>1334</v>
      </c>
      <c r="D33" s="59"/>
      <c r="E33" s="67">
        <v>967</v>
      </c>
      <c r="F33" s="59"/>
      <c r="G33" s="58">
        <v>366</v>
      </c>
      <c r="H33" s="62">
        <v>1</v>
      </c>
      <c r="I33" s="30"/>
      <c r="J33" s="22"/>
      <c r="K33" s="27"/>
      <c r="L33" s="27"/>
      <c r="M33" s="32"/>
      <c r="N33" s="27"/>
      <c r="O33" s="27"/>
      <c r="P33" s="27"/>
    </row>
    <row r="34" spans="1:16" ht="12" customHeight="1" x14ac:dyDescent="0.25">
      <c r="A34" s="22"/>
      <c r="B34" s="41" t="s">
        <v>25</v>
      </c>
      <c r="C34" s="56">
        <f t="shared" si="0"/>
        <v>30126</v>
      </c>
      <c r="D34" s="57"/>
      <c r="E34" s="67">
        <v>16364</v>
      </c>
      <c r="F34" s="57"/>
      <c r="G34" s="58">
        <v>13514</v>
      </c>
      <c r="H34" s="58">
        <v>248</v>
      </c>
      <c r="I34" s="22"/>
      <c r="J34" s="22"/>
      <c r="K34" s="27"/>
      <c r="L34" s="27"/>
      <c r="M34" s="32"/>
      <c r="N34" s="27"/>
      <c r="O34" s="27"/>
      <c r="P34" s="27"/>
    </row>
    <row r="35" spans="1:16" ht="12" customHeight="1" x14ac:dyDescent="0.25">
      <c r="A35" s="22"/>
      <c r="B35" s="41" t="s">
        <v>26</v>
      </c>
      <c r="C35" s="56">
        <f t="shared" si="0"/>
        <v>5963</v>
      </c>
      <c r="D35" s="57"/>
      <c r="E35" s="67">
        <v>2815</v>
      </c>
      <c r="F35" s="57"/>
      <c r="G35" s="58">
        <v>3119</v>
      </c>
      <c r="H35" s="58">
        <v>29</v>
      </c>
      <c r="I35" s="22"/>
      <c r="J35" s="22"/>
      <c r="K35" s="27"/>
      <c r="L35" s="27"/>
      <c r="M35" s="32"/>
      <c r="N35" s="27"/>
      <c r="O35" s="27"/>
      <c r="P35" s="27"/>
    </row>
    <row r="36" spans="1:16" ht="12" customHeight="1" x14ac:dyDescent="0.25">
      <c r="A36" s="22"/>
      <c r="B36" s="42" t="s">
        <v>27</v>
      </c>
      <c r="C36" s="60">
        <f>SUM(C37:C41)</f>
        <v>90518</v>
      </c>
      <c r="D36" s="61"/>
      <c r="E36" s="60">
        <f>SUM(E37:E41)</f>
        <v>56275</v>
      </c>
      <c r="F36" s="60"/>
      <c r="G36" s="60">
        <f>SUM(G37:G41)</f>
        <v>32940</v>
      </c>
      <c r="H36" s="60">
        <f>SUM(H37:H41)</f>
        <v>1303</v>
      </c>
      <c r="I36" s="22"/>
      <c r="J36" s="22"/>
      <c r="K36" s="27"/>
      <c r="L36" s="27"/>
      <c r="M36" s="33"/>
      <c r="N36" s="27"/>
      <c r="O36" s="27"/>
      <c r="P36" s="27"/>
    </row>
    <row r="37" spans="1:16" ht="12" customHeight="1" x14ac:dyDescent="0.25">
      <c r="A37" s="22"/>
      <c r="B37" s="41" t="s">
        <v>28</v>
      </c>
      <c r="C37" s="56">
        <f t="shared" si="0"/>
        <v>14916</v>
      </c>
      <c r="D37" s="57"/>
      <c r="E37" s="67">
        <v>1841</v>
      </c>
      <c r="F37" s="57"/>
      <c r="G37" s="58">
        <v>12730</v>
      </c>
      <c r="H37" s="58">
        <v>345</v>
      </c>
      <c r="I37" s="58"/>
      <c r="J37" s="22"/>
      <c r="K37" s="27"/>
      <c r="L37" s="27"/>
      <c r="M37" s="33"/>
      <c r="N37" s="27"/>
      <c r="O37" s="27"/>
      <c r="P37" s="27"/>
    </row>
    <row r="38" spans="1:16" ht="12" customHeight="1" x14ac:dyDescent="0.25">
      <c r="A38" s="22"/>
      <c r="B38" s="41" t="s">
        <v>29</v>
      </c>
      <c r="C38" s="56">
        <f t="shared" si="0"/>
        <v>4211</v>
      </c>
      <c r="D38" s="59"/>
      <c r="E38" s="67">
        <v>3330</v>
      </c>
      <c r="F38" s="59"/>
      <c r="G38" s="58">
        <v>876</v>
      </c>
      <c r="H38" s="58">
        <v>5</v>
      </c>
      <c r="I38" s="58"/>
      <c r="J38" s="22"/>
      <c r="K38" s="27"/>
      <c r="L38" s="27"/>
      <c r="M38" s="32"/>
      <c r="N38" s="27"/>
      <c r="O38" s="27"/>
      <c r="P38" s="27"/>
    </row>
    <row r="39" spans="1:16" ht="12" customHeight="1" x14ac:dyDescent="0.25">
      <c r="A39" s="22"/>
      <c r="B39" s="41" t="s">
        <v>30</v>
      </c>
      <c r="C39" s="56">
        <f t="shared" si="0"/>
        <v>10444</v>
      </c>
      <c r="D39" s="59"/>
      <c r="E39" s="67">
        <v>9561</v>
      </c>
      <c r="F39" s="57"/>
      <c r="G39" s="58">
        <v>874</v>
      </c>
      <c r="H39" s="58">
        <v>9</v>
      </c>
      <c r="I39" s="58"/>
      <c r="J39" s="22"/>
      <c r="K39" s="27"/>
      <c r="L39" s="27"/>
      <c r="M39" s="32"/>
      <c r="N39" s="27"/>
      <c r="O39" s="27"/>
      <c r="P39" s="27"/>
    </row>
    <row r="40" spans="1:16" ht="12" customHeight="1" x14ac:dyDescent="0.25">
      <c r="A40" s="22"/>
      <c r="B40" s="41" t="s">
        <v>31</v>
      </c>
      <c r="C40" s="56">
        <f t="shared" si="0"/>
        <v>37836</v>
      </c>
      <c r="D40" s="57"/>
      <c r="E40" s="67">
        <v>25738</v>
      </c>
      <c r="F40" s="57"/>
      <c r="G40" s="58">
        <v>11290</v>
      </c>
      <c r="H40" s="58">
        <v>808</v>
      </c>
      <c r="I40" s="58"/>
      <c r="J40" s="22"/>
      <c r="K40" s="27"/>
      <c r="L40" s="27"/>
      <c r="M40" s="32"/>
      <c r="N40" s="27"/>
      <c r="O40" s="27"/>
      <c r="P40" s="27"/>
    </row>
    <row r="41" spans="1:16" ht="12" customHeight="1" x14ac:dyDescent="0.25">
      <c r="A41" s="22"/>
      <c r="B41" s="41" t="s">
        <v>32</v>
      </c>
      <c r="C41" s="56">
        <f t="shared" si="0"/>
        <v>23111</v>
      </c>
      <c r="D41" s="57"/>
      <c r="E41" s="67">
        <v>15805</v>
      </c>
      <c r="F41" s="57"/>
      <c r="G41" s="58">
        <v>7170</v>
      </c>
      <c r="H41" s="58">
        <v>136</v>
      </c>
      <c r="I41" s="58"/>
      <c r="J41" s="22"/>
      <c r="K41" s="27"/>
      <c r="L41" s="27"/>
      <c r="M41" s="32"/>
      <c r="N41" s="27"/>
      <c r="O41" s="27"/>
      <c r="P41" s="27"/>
    </row>
    <row r="42" spans="1:16" ht="12" customHeight="1" x14ac:dyDescent="0.25">
      <c r="A42" s="22"/>
      <c r="B42" s="42" t="s">
        <v>33</v>
      </c>
      <c r="C42" s="60">
        <f>SUM(C43:C47)</f>
        <v>16780</v>
      </c>
      <c r="D42" s="61"/>
      <c r="E42" s="60">
        <f>SUM(E43:E47)</f>
        <v>11958</v>
      </c>
      <c r="F42" s="60"/>
      <c r="G42" s="60">
        <f>SUM(G43:G47)</f>
        <v>4779</v>
      </c>
      <c r="H42" s="60">
        <f>SUM(H43:H47)</f>
        <v>43</v>
      </c>
      <c r="I42" s="22"/>
      <c r="J42" s="22"/>
      <c r="K42" s="27"/>
      <c r="L42" s="27"/>
      <c r="M42" s="32"/>
      <c r="N42" s="27"/>
      <c r="O42" s="27"/>
      <c r="P42" s="27"/>
    </row>
    <row r="43" spans="1:16" ht="12" customHeight="1" x14ac:dyDescent="0.25">
      <c r="A43" s="22"/>
      <c r="B43" s="41" t="s">
        <v>34</v>
      </c>
      <c r="C43" s="56">
        <f t="shared" si="0"/>
        <v>3922</v>
      </c>
      <c r="D43" s="57"/>
      <c r="E43" s="67">
        <v>917</v>
      </c>
      <c r="F43" s="57"/>
      <c r="G43" s="58">
        <v>2976</v>
      </c>
      <c r="H43" s="58">
        <v>29</v>
      </c>
      <c r="I43" s="30"/>
      <c r="J43" s="58"/>
      <c r="K43" s="27"/>
      <c r="L43" s="27"/>
      <c r="M43" s="32"/>
      <c r="N43" s="27"/>
      <c r="O43" s="27"/>
      <c r="P43" s="27"/>
    </row>
    <row r="44" spans="1:16" ht="12" customHeight="1" x14ac:dyDescent="0.25">
      <c r="A44" s="22"/>
      <c r="B44" s="41" t="s">
        <v>35</v>
      </c>
      <c r="C44" s="56">
        <f t="shared" si="0"/>
        <v>661</v>
      </c>
      <c r="D44" s="59"/>
      <c r="E44" s="67">
        <v>77</v>
      </c>
      <c r="F44" s="57"/>
      <c r="G44" s="58">
        <v>579</v>
      </c>
      <c r="H44" s="58">
        <v>5</v>
      </c>
      <c r="I44" s="30"/>
      <c r="J44" s="58"/>
      <c r="K44" s="27"/>
      <c r="L44" s="27"/>
      <c r="M44" s="32"/>
      <c r="N44" s="27"/>
      <c r="O44" s="27"/>
      <c r="P44" s="27"/>
    </row>
    <row r="45" spans="1:16" ht="12" customHeight="1" x14ac:dyDescent="0.25">
      <c r="A45" s="22"/>
      <c r="B45" s="41" t="s">
        <v>36</v>
      </c>
      <c r="C45" s="56">
        <f t="shared" si="0"/>
        <v>7563</v>
      </c>
      <c r="D45" s="59"/>
      <c r="E45" s="67">
        <v>6740</v>
      </c>
      <c r="F45" s="57"/>
      <c r="G45" s="58">
        <v>819</v>
      </c>
      <c r="H45" s="58">
        <v>4</v>
      </c>
      <c r="I45" s="30"/>
      <c r="J45" s="58"/>
      <c r="K45" s="27"/>
      <c r="L45" s="27"/>
      <c r="M45" s="32"/>
      <c r="N45" s="27"/>
      <c r="O45" s="27"/>
      <c r="P45" s="27"/>
    </row>
    <row r="46" spans="1:16" ht="12" customHeight="1" x14ac:dyDescent="0.25">
      <c r="A46" s="22"/>
      <c r="B46" s="41" t="s">
        <v>37</v>
      </c>
      <c r="C46" s="56">
        <f t="shared" si="0"/>
        <v>4307</v>
      </c>
      <c r="D46" s="59"/>
      <c r="E46" s="67">
        <v>3958</v>
      </c>
      <c r="F46" s="57"/>
      <c r="G46" s="58">
        <v>344</v>
      </c>
      <c r="H46" s="58">
        <v>5</v>
      </c>
      <c r="I46" s="30"/>
      <c r="J46" s="58"/>
      <c r="K46" s="27"/>
      <c r="L46" s="27"/>
      <c r="M46" s="33"/>
      <c r="N46" s="27"/>
      <c r="O46" s="27"/>
      <c r="P46" s="27"/>
    </row>
    <row r="47" spans="1:16" ht="12" customHeight="1" x14ac:dyDescent="0.25">
      <c r="A47" s="22"/>
      <c r="B47" s="41" t="s">
        <v>38</v>
      </c>
      <c r="C47" s="56">
        <f t="shared" si="0"/>
        <v>327</v>
      </c>
      <c r="D47" s="59"/>
      <c r="E47" s="67">
        <v>266</v>
      </c>
      <c r="F47" s="63"/>
      <c r="G47" s="62">
        <v>61</v>
      </c>
      <c r="H47" s="62" t="s">
        <v>51</v>
      </c>
      <c r="I47" s="30"/>
      <c r="J47" s="62"/>
      <c r="K47" s="27"/>
      <c r="L47" s="27"/>
      <c r="M47" s="32"/>
      <c r="N47" s="27"/>
      <c r="O47" s="27"/>
      <c r="P47" s="27"/>
    </row>
    <row r="48" spans="1:16" ht="12" customHeight="1" x14ac:dyDescent="0.25">
      <c r="A48" s="22"/>
      <c r="B48" s="42" t="s">
        <v>39</v>
      </c>
      <c r="C48" s="60">
        <f>SUM(C49:C56)</f>
        <v>187386</v>
      </c>
      <c r="D48" s="61"/>
      <c r="E48" s="60">
        <f>SUM(E49:E56)</f>
        <v>105358</v>
      </c>
      <c r="F48" s="60"/>
      <c r="G48" s="60">
        <f>SUM(G49:G56)</f>
        <v>79378</v>
      </c>
      <c r="H48" s="60">
        <f>SUM(H49:H56)</f>
        <v>2650</v>
      </c>
      <c r="I48" s="29"/>
      <c r="J48" s="22"/>
      <c r="K48" s="27"/>
      <c r="L48" s="27"/>
      <c r="M48" s="32"/>
      <c r="N48" s="27"/>
      <c r="O48" s="27"/>
      <c r="P48" s="27"/>
    </row>
    <row r="49" spans="1:16" ht="12" customHeight="1" x14ac:dyDescent="0.25">
      <c r="A49" s="22"/>
      <c r="B49" s="41" t="s">
        <v>40</v>
      </c>
      <c r="C49" s="56">
        <f t="shared" si="0"/>
        <v>47357</v>
      </c>
      <c r="D49" s="57"/>
      <c r="E49" s="67">
        <v>1297</v>
      </c>
      <c r="F49" s="57"/>
      <c r="G49" s="58">
        <v>44059</v>
      </c>
      <c r="H49" s="58">
        <v>2001</v>
      </c>
      <c r="I49" s="30"/>
      <c r="J49" s="58"/>
      <c r="K49" s="27"/>
      <c r="L49" s="27"/>
      <c r="M49" s="33"/>
      <c r="N49" s="27"/>
      <c r="O49" s="27"/>
      <c r="P49" s="27"/>
    </row>
    <row r="50" spans="1:16" ht="12" customHeight="1" x14ac:dyDescent="0.25">
      <c r="A50" s="22"/>
      <c r="B50" s="41" t="s">
        <v>56</v>
      </c>
      <c r="C50" s="56">
        <f t="shared" si="0"/>
        <v>5814</v>
      </c>
      <c r="D50" s="59"/>
      <c r="E50" s="67">
        <v>5157</v>
      </c>
      <c r="F50" s="59"/>
      <c r="G50" s="58">
        <v>654</v>
      </c>
      <c r="H50" s="58">
        <v>3</v>
      </c>
      <c r="I50" s="30"/>
      <c r="J50" s="58"/>
      <c r="K50" s="27"/>
      <c r="L50" s="27"/>
      <c r="M50" s="32"/>
      <c r="N50" s="27"/>
      <c r="O50" s="27"/>
      <c r="P50" s="27"/>
    </row>
    <row r="51" spans="1:16" ht="12" customHeight="1" x14ac:dyDescent="0.25">
      <c r="A51" s="22"/>
      <c r="B51" s="41" t="s">
        <v>41</v>
      </c>
      <c r="C51" s="56">
        <f t="shared" si="0"/>
        <v>13869</v>
      </c>
      <c r="D51" s="57"/>
      <c r="E51" s="67">
        <v>10774</v>
      </c>
      <c r="F51" s="57"/>
      <c r="G51" s="58">
        <v>3052</v>
      </c>
      <c r="H51" s="58">
        <v>43</v>
      </c>
      <c r="I51" s="30"/>
      <c r="J51" s="58"/>
      <c r="K51" s="27"/>
      <c r="L51" s="27"/>
      <c r="M51" s="32"/>
      <c r="N51" s="27"/>
      <c r="O51" s="27"/>
      <c r="P51" s="27"/>
    </row>
    <row r="52" spans="1:16" ht="12" customHeight="1" x14ac:dyDescent="0.25">
      <c r="A52" s="22"/>
      <c r="B52" s="41" t="s">
        <v>42</v>
      </c>
      <c r="C52" s="56">
        <f t="shared" si="0"/>
        <v>9269</v>
      </c>
      <c r="D52" s="57"/>
      <c r="E52" s="67">
        <v>4685</v>
      </c>
      <c r="F52" s="57"/>
      <c r="G52" s="58">
        <v>4538</v>
      </c>
      <c r="H52" s="58">
        <v>46</v>
      </c>
      <c r="I52" s="30"/>
      <c r="J52" s="58"/>
      <c r="K52" s="27"/>
      <c r="L52" s="27"/>
      <c r="M52" s="32"/>
      <c r="N52" s="27"/>
      <c r="O52" s="27"/>
      <c r="P52" s="27"/>
    </row>
    <row r="53" spans="1:16" ht="12" customHeight="1" x14ac:dyDescent="0.25">
      <c r="A53" s="22"/>
      <c r="B53" s="41" t="s">
        <v>43</v>
      </c>
      <c r="C53" s="56">
        <f t="shared" si="0"/>
        <v>41567</v>
      </c>
      <c r="D53" s="57"/>
      <c r="E53" s="67">
        <v>38316</v>
      </c>
      <c r="F53" s="59"/>
      <c r="G53" s="58">
        <v>3198</v>
      </c>
      <c r="H53" s="58">
        <v>53</v>
      </c>
      <c r="I53" s="30"/>
      <c r="J53" s="58"/>
      <c r="K53" s="27"/>
      <c r="L53" s="27"/>
      <c r="M53" s="33"/>
      <c r="N53" s="27"/>
      <c r="O53" s="27"/>
      <c r="P53" s="27"/>
    </row>
    <row r="54" spans="1:16" ht="12" customHeight="1" x14ac:dyDescent="0.25">
      <c r="A54" s="22"/>
      <c r="B54" s="41" t="s">
        <v>44</v>
      </c>
      <c r="C54" s="56">
        <f t="shared" si="0"/>
        <v>19946</v>
      </c>
      <c r="D54" s="57"/>
      <c r="E54" s="67">
        <v>13948</v>
      </c>
      <c r="F54" s="57"/>
      <c r="G54" s="58">
        <v>5843</v>
      </c>
      <c r="H54" s="58">
        <v>155</v>
      </c>
      <c r="I54" s="30"/>
      <c r="J54" s="58"/>
      <c r="K54" s="27"/>
      <c r="L54" s="27"/>
      <c r="M54" s="27"/>
      <c r="N54" s="27"/>
      <c r="O54" s="27"/>
      <c r="P54" s="27"/>
    </row>
    <row r="55" spans="1:16" ht="12" customHeight="1" x14ac:dyDescent="0.25">
      <c r="A55" s="22"/>
      <c r="B55" s="41" t="s">
        <v>45</v>
      </c>
      <c r="C55" s="56">
        <f t="shared" si="0"/>
        <v>27163</v>
      </c>
      <c r="D55" s="57"/>
      <c r="E55" s="67">
        <v>16576</v>
      </c>
      <c r="F55" s="57"/>
      <c r="G55" s="58">
        <v>10466</v>
      </c>
      <c r="H55" s="58">
        <v>121</v>
      </c>
      <c r="I55" s="30"/>
      <c r="J55" s="58"/>
      <c r="K55" s="27"/>
      <c r="L55" s="27"/>
      <c r="M55" s="27"/>
      <c r="N55" s="27"/>
      <c r="O55" s="27"/>
      <c r="P55" s="27"/>
    </row>
    <row r="56" spans="1:16" ht="12" customHeight="1" x14ac:dyDescent="0.25">
      <c r="A56" s="22"/>
      <c r="B56" s="41" t="s">
        <v>46</v>
      </c>
      <c r="C56" s="56">
        <f t="shared" si="0"/>
        <v>22401</v>
      </c>
      <c r="D56" s="57"/>
      <c r="E56" s="67">
        <v>14605</v>
      </c>
      <c r="F56" s="57"/>
      <c r="G56" s="58">
        <v>7568</v>
      </c>
      <c r="H56" s="58">
        <v>228</v>
      </c>
      <c r="I56" s="30"/>
      <c r="J56" s="58"/>
      <c r="K56" s="27"/>
      <c r="L56" s="27"/>
      <c r="M56" s="27"/>
      <c r="N56" s="27"/>
      <c r="O56" s="27"/>
      <c r="P56" s="27"/>
    </row>
    <row r="57" spans="1:16" ht="3" customHeight="1" x14ac:dyDescent="0.25">
      <c r="A57" s="22"/>
      <c r="B57" s="34"/>
      <c r="C57" s="19"/>
      <c r="D57" s="19"/>
      <c r="E57" s="45"/>
      <c r="F57" s="19"/>
      <c r="G57" s="19"/>
      <c r="H57" s="20"/>
      <c r="I57" s="22"/>
      <c r="J57" s="22"/>
      <c r="K57" s="27"/>
      <c r="L57" s="27"/>
      <c r="M57" s="27"/>
      <c r="N57" s="27"/>
      <c r="O57" s="27"/>
      <c r="P57" s="27"/>
    </row>
    <row r="58" spans="1:16" ht="12" customHeight="1" x14ac:dyDescent="0.25">
      <c r="A58" s="22"/>
      <c r="B58" s="21" t="s">
        <v>50</v>
      </c>
      <c r="C58" s="10"/>
      <c r="D58" s="10"/>
      <c r="E58" s="46"/>
      <c r="F58" s="10"/>
      <c r="G58" s="10"/>
      <c r="H58" s="14"/>
      <c r="I58" s="22"/>
      <c r="J58" s="22"/>
      <c r="K58" s="27"/>
      <c r="L58" s="27"/>
      <c r="M58" s="27"/>
      <c r="N58" s="27"/>
      <c r="O58" s="27"/>
      <c r="P58" s="27"/>
    </row>
    <row r="59" spans="1:16" ht="11.25" customHeight="1" x14ac:dyDescent="0.25">
      <c r="A59" s="22"/>
      <c r="B59" s="66" t="s">
        <v>52</v>
      </c>
      <c r="C59" s="12"/>
      <c r="D59" s="13"/>
      <c r="E59" s="14"/>
      <c r="F59" s="12"/>
      <c r="G59" s="12"/>
      <c r="H59" s="14"/>
      <c r="I59" s="22"/>
      <c r="J59" s="22"/>
      <c r="K59" s="27"/>
      <c r="L59" s="27"/>
      <c r="M59" s="27"/>
      <c r="N59" s="27"/>
      <c r="O59" s="27"/>
      <c r="P59" s="27"/>
    </row>
    <row r="60" spans="1:16" x14ac:dyDescent="0.25">
      <c r="A60" s="22"/>
      <c r="B60" s="15"/>
      <c r="C60" s="12"/>
      <c r="D60" s="13"/>
      <c r="E60" s="14"/>
      <c r="F60" s="12"/>
      <c r="G60" s="12"/>
      <c r="H60" s="14"/>
      <c r="I60" s="22"/>
      <c r="J60" s="22"/>
      <c r="K60" s="27"/>
      <c r="L60" s="27"/>
      <c r="M60" s="27"/>
      <c r="N60" s="27"/>
      <c r="O60" s="27"/>
      <c r="P60" s="27"/>
    </row>
    <row r="61" spans="1:16" x14ac:dyDescent="0.25">
      <c r="A61" s="22"/>
      <c r="B61" s="11"/>
      <c r="C61" s="12"/>
      <c r="D61" s="13"/>
      <c r="E61" s="14"/>
      <c r="F61" s="12"/>
      <c r="G61" s="12"/>
      <c r="H61" s="14"/>
      <c r="I61" s="22"/>
      <c r="J61" s="22"/>
      <c r="K61" s="27"/>
      <c r="L61" s="27"/>
      <c r="M61" s="27"/>
      <c r="N61" s="27"/>
      <c r="O61" s="27"/>
      <c r="P61" s="27"/>
    </row>
    <row r="62" spans="1:16" x14ac:dyDescent="0.25">
      <c r="A62" s="22"/>
      <c r="B62" s="11"/>
      <c r="C62" s="12"/>
      <c r="D62" s="13"/>
      <c r="E62" s="14"/>
      <c r="F62" s="12"/>
      <c r="G62" s="12"/>
      <c r="H62" s="14"/>
      <c r="I62" s="22"/>
      <c r="J62" s="22"/>
      <c r="K62" s="27"/>
      <c r="L62" s="27"/>
      <c r="M62" s="27"/>
      <c r="N62" s="27"/>
      <c r="O62" s="27"/>
      <c r="P62" s="27"/>
    </row>
    <row r="63" spans="1:16" x14ac:dyDescent="0.25">
      <c r="A63" s="22"/>
      <c r="B63" s="11"/>
      <c r="C63" s="12"/>
      <c r="D63" s="13"/>
      <c r="E63" s="14"/>
      <c r="F63" s="12"/>
      <c r="G63" s="12"/>
      <c r="H63" s="14"/>
      <c r="I63" s="22"/>
      <c r="J63" s="22"/>
      <c r="K63" s="27"/>
      <c r="L63" s="27"/>
      <c r="M63" s="27"/>
      <c r="N63" s="27"/>
      <c r="O63" s="27"/>
      <c r="P63" s="27"/>
    </row>
    <row r="64" spans="1:16" x14ac:dyDescent="0.25">
      <c r="A64" s="22"/>
      <c r="B64" s="11"/>
      <c r="C64" s="12"/>
      <c r="D64" s="13"/>
      <c r="E64" s="14"/>
      <c r="F64" s="12"/>
      <c r="G64" s="12"/>
      <c r="H64" s="14"/>
      <c r="I64" s="22"/>
      <c r="J64" s="22"/>
      <c r="K64" s="27"/>
      <c r="L64" s="27"/>
      <c r="M64" s="27"/>
      <c r="N64" s="27"/>
      <c r="O64" s="27"/>
      <c r="P64" s="27"/>
    </row>
    <row r="65" spans="1:16" x14ac:dyDescent="0.25">
      <c r="A65" s="22"/>
      <c r="B65" s="11"/>
      <c r="C65" s="12"/>
      <c r="D65" s="13"/>
      <c r="E65" s="14"/>
      <c r="F65" s="12"/>
      <c r="G65" s="12"/>
      <c r="H65" s="14"/>
      <c r="I65" s="22"/>
      <c r="J65" s="22"/>
      <c r="K65" s="27"/>
      <c r="L65" s="27"/>
      <c r="M65" s="27"/>
      <c r="N65" s="27"/>
      <c r="O65" s="27"/>
      <c r="P65" s="27"/>
    </row>
    <row r="66" spans="1:16" x14ac:dyDescent="0.25">
      <c r="A66" s="22"/>
      <c r="B66" s="11"/>
      <c r="C66" s="12"/>
      <c r="D66" s="13"/>
      <c r="E66" s="14"/>
      <c r="F66" s="12"/>
      <c r="G66" s="12"/>
      <c r="H66" s="14"/>
      <c r="I66" s="22"/>
      <c r="J66" s="22"/>
      <c r="K66" s="27"/>
      <c r="L66" s="27"/>
      <c r="M66" s="27"/>
      <c r="N66" s="27"/>
      <c r="O66" s="27"/>
      <c r="P66" s="27"/>
    </row>
    <row r="67" spans="1:16" x14ac:dyDescent="0.25">
      <c r="A67" s="22"/>
      <c r="B67" s="11"/>
      <c r="C67" s="12"/>
      <c r="D67" s="13"/>
      <c r="E67" s="14"/>
      <c r="F67" s="12"/>
      <c r="G67" s="12"/>
      <c r="H67" s="14"/>
      <c r="I67" s="22"/>
      <c r="J67" s="22"/>
      <c r="K67" s="27"/>
      <c r="L67" s="27"/>
      <c r="M67" s="27"/>
      <c r="N67" s="27"/>
      <c r="O67" s="27"/>
      <c r="P67" s="27"/>
    </row>
    <row r="68" spans="1:16" x14ac:dyDescent="0.25">
      <c r="A68" s="22"/>
      <c r="B68" s="11"/>
      <c r="C68" s="12"/>
      <c r="D68" s="13"/>
      <c r="E68" s="14"/>
      <c r="F68" s="12"/>
      <c r="G68" s="12"/>
      <c r="H68" s="14"/>
      <c r="I68" s="22"/>
      <c r="J68" s="22"/>
      <c r="K68" s="27"/>
      <c r="L68" s="27"/>
      <c r="M68" s="27"/>
      <c r="N68" s="27"/>
      <c r="O68" s="27"/>
      <c r="P68" s="27"/>
    </row>
    <row r="69" spans="1:16" x14ac:dyDescent="0.25">
      <c r="A69" s="5"/>
      <c r="B69" s="6"/>
      <c r="C69" s="7"/>
      <c r="D69" s="8"/>
      <c r="E69" s="9"/>
      <c r="F69" s="7"/>
      <c r="G69" s="7"/>
      <c r="H69" s="9"/>
      <c r="I69" s="5"/>
      <c r="J69" s="5"/>
    </row>
    <row r="70" spans="1:16" x14ac:dyDescent="0.25">
      <c r="A70" s="5"/>
      <c r="B70" s="6"/>
      <c r="C70" s="7"/>
      <c r="D70" s="8"/>
      <c r="E70" s="9"/>
      <c r="F70" s="7"/>
      <c r="G70" s="7"/>
      <c r="H70" s="9"/>
      <c r="I70" s="5"/>
      <c r="J70" s="5"/>
    </row>
  </sheetData>
  <mergeCells count="2">
    <mergeCell ref="B4:B5"/>
    <mergeCell ref="C4:H4"/>
  </mergeCells>
  <phoneticPr fontId="3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ignoredErrors>
    <ignoredError sqref="C24:C6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6,37  </vt:lpstr>
      <vt:lpstr>'  6,37  '!Área_de_impresión</vt:lpstr>
    </vt:vector>
  </TitlesOfParts>
  <Company>EPI DIRESA-ICA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DISTRIBUCION DE CASOS</dc:title>
  <dc:subject>VIH SIDA AL 2011</dc:subject>
  <dc:creator>TANIA ALARCON F.</dc:creator>
  <cp:lastModifiedBy>PRACTICANTE(TI)</cp:lastModifiedBy>
  <cp:lastPrinted>2014-10-03T16:27:03Z</cp:lastPrinted>
  <dcterms:created xsi:type="dcterms:W3CDTF">2010-04-26T15:14:35Z</dcterms:created>
  <dcterms:modified xsi:type="dcterms:W3CDTF">2024-02-02T17:53:18Z</dcterms:modified>
</cp:coreProperties>
</file>