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12 Agrario\"/>
    </mc:Choice>
  </mc:AlternateContent>
  <xr:revisionPtr revIDLastSave="0" documentId="13_ncr:1_{2BAC17AB-3785-4C27-8121-1FEAACD6752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  12,3  " sheetId="1" r:id="rId1"/>
  </sheets>
  <definedNames>
    <definedName name="_Key1" hidden="1">'  12,3  '!$B$21:$B$37</definedName>
    <definedName name="_Order1" hidden="1">255</definedName>
    <definedName name="_Regression_Int" localSheetId="0" hidden="1">1</definedName>
    <definedName name="_Sort" hidden="1">'  12,3  '!$B$21:$B$37</definedName>
    <definedName name="_xlnm.Print_Area" localSheetId="0">'  12,3  '!$B$2:$O$51</definedName>
    <definedName name="Print_Area_MI" localSheetId="0">'  12,3  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8" i="1" l="1"/>
  <c r="C27" i="1"/>
  <c r="C26" i="1"/>
  <c r="C21" i="1" l="1"/>
  <c r="C32" i="1" l="1"/>
  <c r="C29" i="1" l="1"/>
  <c r="C49" i="1" l="1"/>
  <c r="C47" i="1"/>
  <c r="C46" i="1"/>
  <c r="C45" i="1"/>
  <c r="C44" i="1"/>
  <c r="C43" i="1"/>
  <c r="C23" i="1"/>
  <c r="C16" i="1"/>
  <c r="C13" i="1"/>
  <c r="C12" i="1"/>
  <c r="C14" i="1"/>
  <c r="C35" i="1"/>
  <c r="C11" i="1"/>
  <c r="C42" i="1"/>
  <c r="C30" i="1"/>
  <c r="C28" i="1"/>
  <c r="C22" i="1"/>
  <c r="C38" i="1"/>
  <c r="C33" i="1"/>
  <c r="C25" i="1"/>
  <c r="C34" i="1"/>
  <c r="C37" i="1"/>
  <c r="C36" i="1"/>
  <c r="C31" i="1"/>
  <c r="C24" i="1"/>
  <c r="C15" i="1"/>
</calcChain>
</file>

<file path=xl/sharedStrings.xml><?xml version="1.0" encoding="utf-8"?>
<sst xmlns="http://schemas.openxmlformats.org/spreadsheetml/2006/main" count="133" uniqueCount="57">
  <si>
    <t xml:space="preserve">                 </t>
  </si>
  <si>
    <t>Maíz Amiláceo</t>
  </si>
  <si>
    <t>Trigo</t>
  </si>
  <si>
    <t>Alfalfa</t>
  </si>
  <si>
    <t>Camote</t>
  </si>
  <si>
    <t>Espárrago</t>
  </si>
  <si>
    <t>Mango</t>
  </si>
  <si>
    <t>Naranja</t>
  </si>
  <si>
    <t>Palta</t>
  </si>
  <si>
    <t>Tomate</t>
  </si>
  <si>
    <t>Yuca</t>
  </si>
  <si>
    <t>Zapallo</t>
  </si>
  <si>
    <t>Leche</t>
  </si>
  <si>
    <t>Frijol Grano Seco</t>
  </si>
  <si>
    <t>Vacuno</t>
  </si>
  <si>
    <t>Ovino</t>
  </si>
  <si>
    <t>Porcino</t>
  </si>
  <si>
    <t>Caprino</t>
  </si>
  <si>
    <t xml:space="preserve">Ave </t>
  </si>
  <si>
    <t>Huevo</t>
  </si>
  <si>
    <t>Algodón Tanguis</t>
  </si>
  <si>
    <t>-</t>
  </si>
  <si>
    <t>Cuyes</t>
  </si>
  <si>
    <t xml:space="preserve">         (Toneladas Métricas)</t>
  </si>
  <si>
    <t>Principales</t>
  </si>
  <si>
    <t>Productos</t>
  </si>
  <si>
    <t>Total</t>
  </si>
  <si>
    <t>Ene.</t>
  </si>
  <si>
    <t>Feb.</t>
  </si>
  <si>
    <t>Mar.</t>
  </si>
  <si>
    <t>Abr.</t>
  </si>
  <si>
    <t>May.</t>
  </si>
  <si>
    <t>Jun.</t>
  </si>
  <si>
    <t>Jul.</t>
  </si>
  <si>
    <t>Ago.</t>
  </si>
  <si>
    <t>Set.</t>
  </si>
  <si>
    <t>Oct.</t>
  </si>
  <si>
    <t>Nov.</t>
  </si>
  <si>
    <t>Dic.</t>
  </si>
  <si>
    <t>Cultivos</t>
  </si>
  <si>
    <t>Programados</t>
  </si>
  <si>
    <t>Regionales</t>
  </si>
  <si>
    <t>Pecuarios</t>
  </si>
  <si>
    <t>Melón</t>
  </si>
  <si>
    <t>Maíz Amarillo Duro</t>
  </si>
  <si>
    <t>Garbanzo Grano Seco</t>
  </si>
  <si>
    <t>Cebada Grano</t>
  </si>
  <si>
    <t>Pecana</t>
  </si>
  <si>
    <t xml:space="preserve">P r o d u c c i ó n   A g r o p e c u a r i a </t>
  </si>
  <si>
    <t>Pallar Grano Seco</t>
  </si>
  <si>
    <t>Papa (mejorada-nativa)</t>
  </si>
  <si>
    <t>Plátano p. cocción</t>
  </si>
  <si>
    <t>Fuente: Dirección Regional Agriaria - Ica; Dirección de Información Agraria.</t>
  </si>
  <si>
    <t>Uva</t>
  </si>
  <si>
    <t>12.3   ICA: PRODUCCIÓN MENSUAL DE LOS PRINCIPALES PRODUCTOS AGROPECUARIOS, 2022</t>
  </si>
  <si>
    <t>Cebolla cabeza  Roja</t>
  </si>
  <si>
    <t>Maíz Choclo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</si>
</sst>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General_)"/>
    <numFmt numFmtId="165" formatCode="0.0"/>
    <numFmt numFmtId="166" formatCode="###\ ###"/>
    <numFmt numFmtId="167" formatCode="##\ ###"/>
  </numFmts>
  <fonts count="16" x14ac:knownFonts="1">
    <font>
      <sz val="10"/>
      <name val="Helv"/>
    </font>
    <font>
      <sz val="11"/>
      <color theme="1"/>
      <name val="Calibri"/>
      <family val="2"/>
      <scheme val="minor"/>
    </font>
    <font>
      <b/>
      <sz val="10"/>
      <name val="Helv"/>
    </font>
    <font>
      <b/>
      <sz val="7"/>
      <name val="Helv"/>
    </font>
    <font>
      <sz val="7"/>
      <name val="Helv"/>
    </font>
    <font>
      <sz val="8"/>
      <name val="Helv"/>
    </font>
    <font>
      <b/>
      <sz val="8"/>
      <name val="Arial Narrow"/>
      <family val="2"/>
    </font>
    <font>
      <b/>
      <sz val="7"/>
      <name val="Arial Narrow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b/>
      <sz val="8"/>
      <color indexed="8"/>
      <name val="Arial Narrow"/>
      <family val="2"/>
    </font>
    <font>
      <b/>
      <sz val="9"/>
      <name val="Arial Narrow"/>
      <family val="2"/>
    </font>
    <font>
      <b/>
      <sz val="8"/>
      <color indexed="63"/>
      <name val="Arial Narrow"/>
      <family val="2"/>
    </font>
    <font>
      <b/>
      <sz val="8"/>
      <color indexed="10"/>
      <name val="Arial Narrow"/>
      <family val="2"/>
    </font>
    <font>
      <sz val="8"/>
      <color indexed="12"/>
      <name val="Arial Narrow"/>
      <family val="2"/>
    </font>
    <font>
      <sz val="8"/>
      <color indexed="10"/>
      <name val="Arial Narrow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164" fontId="0" fillId="0" borderId="0"/>
    <xf numFmtId="0" fontId="1" fillId="0" borderId="0"/>
  </cellStyleXfs>
  <cellXfs count="53">
    <xf numFmtId="164" fontId="0" fillId="0" borderId="0" xfId="0"/>
    <xf numFmtId="164" fontId="2" fillId="0" borderId="0" xfId="0" applyFont="1"/>
    <xf numFmtId="164" fontId="3" fillId="0" borderId="0" xfId="0" applyFont="1"/>
    <xf numFmtId="164" fontId="4" fillId="0" borderId="0" xfId="0" applyFont="1"/>
    <xf numFmtId="164" fontId="8" fillId="0" borderId="0" xfId="0" applyFont="1"/>
    <xf numFmtId="164" fontId="7" fillId="0" borderId="0" xfId="0" applyFont="1" applyAlignment="1">
      <alignment horizontal="left"/>
    </xf>
    <xf numFmtId="164" fontId="6" fillId="0" borderId="0" xfId="0" applyFont="1" applyAlignment="1">
      <alignment horizontal="center"/>
    </xf>
    <xf numFmtId="164" fontId="6" fillId="0" borderId="0" xfId="0" applyFont="1"/>
    <xf numFmtId="1" fontId="8" fillId="0" borderId="0" xfId="0" applyNumberFormat="1" applyFont="1"/>
    <xf numFmtId="164" fontId="12" fillId="0" borderId="0" xfId="0" applyFont="1" applyAlignment="1">
      <alignment horizontal="center" vertical="center"/>
    </xf>
    <xf numFmtId="165" fontId="6" fillId="0" borderId="0" xfId="0" applyNumberFormat="1" applyFont="1" applyAlignment="1">
      <alignment horizontal="center"/>
    </xf>
    <xf numFmtId="1" fontId="13" fillId="0" borderId="0" xfId="0" applyNumberFormat="1" applyFont="1"/>
    <xf numFmtId="165" fontId="6" fillId="0" borderId="0" xfId="0" applyNumberFormat="1" applyFont="1"/>
    <xf numFmtId="164" fontId="8" fillId="0" borderId="0" xfId="0" applyFont="1" applyAlignment="1">
      <alignment horizontal="center"/>
    </xf>
    <xf numFmtId="165" fontId="8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left"/>
    </xf>
    <xf numFmtId="1" fontId="8" fillId="0" borderId="0" xfId="0" applyNumberFormat="1" applyFont="1" applyAlignment="1">
      <alignment horizontal="right"/>
    </xf>
    <xf numFmtId="164" fontId="15" fillId="0" borderId="0" xfId="0" applyFont="1"/>
    <xf numFmtId="164" fontId="13" fillId="0" borderId="0" xfId="0" applyFont="1" applyAlignment="1">
      <alignment horizontal="centerContinuous"/>
    </xf>
    <xf numFmtId="164" fontId="6" fillId="0" borderId="0" xfId="0" applyFont="1" applyAlignment="1">
      <alignment horizontal="centerContinuous"/>
    </xf>
    <xf numFmtId="164" fontId="9" fillId="0" borderId="1" xfId="0" applyFont="1" applyBorder="1" applyAlignment="1">
      <alignment horizontal="right"/>
    </xf>
    <xf numFmtId="164" fontId="8" fillId="0" borderId="1" xfId="0" applyFont="1" applyBorder="1" applyAlignment="1">
      <alignment horizontal="right"/>
    </xf>
    <xf numFmtId="164" fontId="9" fillId="0" borderId="0" xfId="0" applyFont="1" applyAlignment="1">
      <alignment horizontal="right"/>
    </xf>
    <xf numFmtId="164" fontId="8" fillId="0" borderId="0" xfId="0" applyFont="1" applyAlignment="1">
      <alignment horizontal="right"/>
    </xf>
    <xf numFmtId="1" fontId="8" fillId="0" borderId="0" xfId="0" applyNumberFormat="1" applyFont="1" applyAlignment="1">
      <alignment horizontal="left"/>
    </xf>
    <xf numFmtId="164" fontId="12" fillId="0" borderId="0" xfId="0" applyFont="1" applyAlignment="1">
      <alignment horizontal="center" vertical="center" wrapText="1"/>
    </xf>
    <xf numFmtId="164" fontId="8" fillId="0" borderId="0" xfId="0" applyFont="1" applyAlignment="1">
      <alignment horizontal="left"/>
    </xf>
    <xf numFmtId="164" fontId="8" fillId="0" borderId="3" xfId="0" applyFont="1" applyBorder="1"/>
    <xf numFmtId="164" fontId="6" fillId="0" borderId="3" xfId="0" applyFont="1" applyBorder="1" applyAlignment="1">
      <alignment horizontal="left"/>
    </xf>
    <xf numFmtId="164" fontId="9" fillId="0" borderId="3" xfId="0" applyFont="1" applyBorder="1" applyAlignment="1">
      <alignment horizontal="left"/>
    </xf>
    <xf numFmtId="164" fontId="9" fillId="0" borderId="3" xfId="0" applyFont="1" applyBorder="1"/>
    <xf numFmtId="164" fontId="10" fillId="0" borderId="3" xfId="0" applyFont="1" applyBorder="1" applyAlignment="1">
      <alignment horizontal="left"/>
    </xf>
    <xf numFmtId="1" fontId="9" fillId="0" borderId="3" xfId="0" applyNumberFormat="1" applyFont="1" applyBorder="1"/>
    <xf numFmtId="164" fontId="8" fillId="0" borderId="4" xfId="0" applyFont="1" applyBorder="1"/>
    <xf numFmtId="164" fontId="6" fillId="0" borderId="0" xfId="0" applyFont="1" applyAlignment="1">
      <alignment horizontal="center" vertical="top"/>
    </xf>
    <xf numFmtId="164" fontId="6" fillId="0" borderId="8" xfId="0" applyFont="1" applyBorder="1" applyAlignment="1">
      <alignment horizontal="center"/>
    </xf>
    <xf numFmtId="164" fontId="6" fillId="0" borderId="6" xfId="0" applyFont="1" applyBorder="1" applyAlignment="1">
      <alignment horizontal="right" vertical="center"/>
    </xf>
    <xf numFmtId="164" fontId="6" fillId="0" borderId="7" xfId="0" applyFont="1" applyBorder="1" applyAlignment="1">
      <alignment horizontal="right" vertical="center"/>
    </xf>
    <xf numFmtId="166" fontId="9" fillId="0" borderId="0" xfId="0" applyNumberFormat="1" applyFont="1" applyAlignment="1">
      <alignment horizontal="right"/>
    </xf>
    <xf numFmtId="166" fontId="8" fillId="0" borderId="0" xfId="0" applyNumberFormat="1" applyFont="1"/>
    <xf numFmtId="166" fontId="8" fillId="0" borderId="0" xfId="0" quotePrefix="1" applyNumberFormat="1" applyFont="1" applyAlignment="1">
      <alignment horizontal="right"/>
    </xf>
    <xf numFmtId="166" fontId="8" fillId="0" borderId="0" xfId="0" applyNumberFormat="1" applyFont="1" applyAlignment="1">
      <alignment horizontal="right"/>
    </xf>
    <xf numFmtId="164" fontId="8" fillId="0" borderId="3" xfId="0" applyFont="1" applyBorder="1" applyAlignment="1">
      <alignment horizontal="left"/>
    </xf>
    <xf numFmtId="167" fontId="8" fillId="0" borderId="0" xfId="0" applyNumberFormat="1" applyFont="1" applyAlignment="1">
      <alignment horizontal="right"/>
    </xf>
    <xf numFmtId="167" fontId="8" fillId="0" borderId="0" xfId="0" quotePrefix="1" applyNumberFormat="1" applyFont="1" applyAlignment="1">
      <alignment horizontal="right"/>
    </xf>
    <xf numFmtId="167" fontId="8" fillId="0" borderId="0" xfId="0" applyNumberFormat="1" applyFont="1"/>
    <xf numFmtId="164" fontId="11" fillId="0" borderId="0" xfId="0" applyFont="1" applyAlignment="1">
      <alignment horizontal="left"/>
    </xf>
    <xf numFmtId="164" fontId="6" fillId="0" borderId="5" xfId="0" applyFont="1" applyBorder="1" applyAlignment="1">
      <alignment horizontal="center" vertical="center"/>
    </xf>
    <xf numFmtId="164" fontId="8" fillId="0" borderId="2" xfId="0" applyFont="1" applyBorder="1" applyAlignment="1">
      <alignment horizontal="center" vertical="center"/>
    </xf>
    <xf numFmtId="164" fontId="6" fillId="0" borderId="0" xfId="0" applyFont="1" applyAlignment="1">
      <alignment horizontal="center"/>
    </xf>
    <xf numFmtId="164" fontId="12" fillId="0" borderId="0" xfId="0" applyFont="1" applyAlignment="1">
      <alignment horizontal="center" vertical="center" wrapText="1"/>
    </xf>
    <xf numFmtId="164" fontId="12" fillId="0" borderId="0" xfId="0" applyFont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A1" transitionEvaluation="1"/>
  <dimension ref="A1:AA76"/>
  <sheetViews>
    <sheetView showGridLines="0" tabSelected="1" zoomScaleNormal="100" zoomScaleSheetLayoutView="75" workbookViewId="0"/>
  </sheetViews>
  <sheetFormatPr baseColWidth="10" defaultColWidth="6.7109375" defaultRowHeight="12.75" x14ac:dyDescent="0.2"/>
  <cols>
    <col min="1" max="1" width="1.7109375" customWidth="1"/>
    <col min="2" max="2" width="13.7109375" customWidth="1"/>
    <col min="3" max="3" width="5.7109375" customWidth="1"/>
    <col min="4" max="15" width="5.42578125" customWidth="1"/>
    <col min="16" max="16" width="8.28515625" customWidth="1"/>
    <col min="17" max="18" width="6.7109375" customWidth="1"/>
    <col min="19" max="19" width="8.7109375" customWidth="1"/>
    <col min="25" max="25" width="5.85546875" customWidth="1"/>
    <col min="27" max="27" width="7.7109375" customWidth="1"/>
    <col min="31" max="31" width="7.7109375" customWidth="1"/>
  </cols>
  <sheetData>
    <row r="1" spans="1:27" ht="9" customHeight="1" x14ac:dyDescent="0.25">
      <c r="A1" s="4"/>
      <c r="B1" s="18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7" ht="13.5" customHeight="1" x14ac:dyDescent="0.25">
      <c r="A2" s="4"/>
      <c r="B2" s="47" t="s">
        <v>54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19"/>
      <c r="Q2" s="7"/>
      <c r="R2" s="7"/>
      <c r="S2" s="7"/>
      <c r="T2" s="7"/>
      <c r="U2" s="7"/>
      <c r="V2" s="7"/>
      <c r="W2" s="7"/>
      <c r="X2" s="7"/>
      <c r="Y2" s="7"/>
      <c r="Z2" s="1"/>
      <c r="AA2" s="1"/>
    </row>
    <row r="3" spans="1:27" ht="13.5" customHeight="1" x14ac:dyDescent="0.25">
      <c r="A3" s="4"/>
      <c r="B3" s="27" t="s">
        <v>23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7"/>
      <c r="R3" s="7"/>
      <c r="S3" s="7"/>
      <c r="T3" s="7"/>
      <c r="U3" s="7"/>
      <c r="V3" s="7"/>
      <c r="W3" s="7"/>
      <c r="X3" s="7"/>
      <c r="Y3" s="7"/>
      <c r="Z3" s="1"/>
      <c r="AA3" s="1"/>
    </row>
    <row r="4" spans="1:27" ht="9" customHeight="1" x14ac:dyDescent="0.25">
      <c r="A4" s="4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2"/>
      <c r="AA4" s="2"/>
    </row>
    <row r="5" spans="1:27" ht="15" customHeight="1" x14ac:dyDescent="0.25">
      <c r="A5" s="4"/>
      <c r="B5" s="36" t="s">
        <v>24</v>
      </c>
      <c r="C5" s="48" t="s">
        <v>48</v>
      </c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6"/>
      <c r="Q5" s="4"/>
      <c r="R5" s="4"/>
      <c r="S5" s="4"/>
      <c r="T5" s="4"/>
      <c r="U5" s="4"/>
      <c r="V5" s="4"/>
      <c r="W5" s="4"/>
      <c r="X5" s="4"/>
      <c r="Y5" s="4"/>
      <c r="Z5" s="2"/>
      <c r="AA5" s="2"/>
    </row>
    <row r="6" spans="1:27" ht="15" customHeight="1" x14ac:dyDescent="0.25">
      <c r="A6" s="4"/>
      <c r="B6" s="35" t="s">
        <v>25</v>
      </c>
      <c r="C6" s="37" t="s">
        <v>26</v>
      </c>
      <c r="D6" s="38" t="s">
        <v>27</v>
      </c>
      <c r="E6" s="38" t="s">
        <v>28</v>
      </c>
      <c r="F6" s="38" t="s">
        <v>29</v>
      </c>
      <c r="G6" s="38" t="s">
        <v>30</v>
      </c>
      <c r="H6" s="38" t="s">
        <v>31</v>
      </c>
      <c r="I6" s="38" t="s">
        <v>32</v>
      </c>
      <c r="J6" s="38" t="s">
        <v>33</v>
      </c>
      <c r="K6" s="38" t="s">
        <v>34</v>
      </c>
      <c r="L6" s="38" t="s">
        <v>35</v>
      </c>
      <c r="M6" s="38" t="s">
        <v>36</v>
      </c>
      <c r="N6" s="38" t="s">
        <v>37</v>
      </c>
      <c r="O6" s="38" t="s">
        <v>38</v>
      </c>
      <c r="P6" s="7"/>
      <c r="Q6" s="4"/>
      <c r="R6" s="4"/>
      <c r="S6" s="4"/>
      <c r="T6" s="4"/>
      <c r="U6" s="4"/>
      <c r="V6" s="4"/>
      <c r="W6" s="4"/>
      <c r="X6" s="4"/>
      <c r="Y6" s="4"/>
      <c r="Z6" s="3"/>
      <c r="AA6" s="3"/>
    </row>
    <row r="7" spans="1:27" ht="9" customHeight="1" x14ac:dyDescent="0.25">
      <c r="A7" s="4"/>
      <c r="B7" s="28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3"/>
      <c r="AA7" s="3"/>
    </row>
    <row r="8" spans="1:27" ht="14.1" customHeight="1" x14ac:dyDescent="0.25">
      <c r="A8" s="4"/>
      <c r="B8" s="29" t="s">
        <v>39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3"/>
      <c r="AA8" s="3"/>
    </row>
    <row r="9" spans="1:27" ht="14.1" customHeight="1" x14ac:dyDescent="0.25">
      <c r="A9" s="4"/>
      <c r="B9" s="29" t="s">
        <v>40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3"/>
      <c r="AA9" s="3"/>
    </row>
    <row r="10" spans="1:27" ht="9" customHeight="1" x14ac:dyDescent="0.25">
      <c r="A10" s="4" t="s">
        <v>0</v>
      </c>
      <c r="B10" s="28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3"/>
      <c r="AA10" s="3"/>
    </row>
    <row r="11" spans="1:27" ht="14.1" customHeight="1" x14ac:dyDescent="0.25">
      <c r="A11" s="4"/>
      <c r="B11" s="30" t="s">
        <v>20</v>
      </c>
      <c r="C11" s="42">
        <f>SUM(D11:O11)</f>
        <v>15210.82</v>
      </c>
      <c r="D11" s="40">
        <v>905.17</v>
      </c>
      <c r="E11" s="40">
        <v>408.37</v>
      </c>
      <c r="F11" s="40">
        <v>2617.1999999999998</v>
      </c>
      <c r="G11" s="40">
        <v>5229.7</v>
      </c>
      <c r="H11" s="40">
        <v>2662.8</v>
      </c>
      <c r="I11" s="40">
        <v>2655.45</v>
      </c>
      <c r="J11" s="40">
        <v>150.69999999999999</v>
      </c>
      <c r="K11" s="41">
        <v>11.03</v>
      </c>
      <c r="L11" s="41">
        <v>40.85</v>
      </c>
      <c r="M11" s="41">
        <v>8.16</v>
      </c>
      <c r="N11" s="40">
        <v>136.63999999999999</v>
      </c>
      <c r="O11" s="40">
        <v>384.75</v>
      </c>
      <c r="P11" s="8"/>
      <c r="Q11" s="4"/>
      <c r="R11" s="4"/>
      <c r="S11" s="4"/>
      <c r="T11" s="4"/>
      <c r="U11" s="4"/>
      <c r="V11" s="4"/>
      <c r="W11" s="4"/>
      <c r="X11" s="4"/>
      <c r="Y11" s="4"/>
      <c r="Z11" s="3"/>
      <c r="AA11" s="3"/>
    </row>
    <row r="12" spans="1:27" ht="14.1" customHeight="1" x14ac:dyDescent="0.25">
      <c r="A12" s="4"/>
      <c r="B12" s="30" t="s">
        <v>13</v>
      </c>
      <c r="C12" s="42">
        <f>SUM(D12:O12)</f>
        <v>538.03</v>
      </c>
      <c r="D12" s="45" t="s">
        <v>21</v>
      </c>
      <c r="E12" s="45">
        <v>2</v>
      </c>
      <c r="F12" s="44" t="s">
        <v>21</v>
      </c>
      <c r="G12" s="41" t="s">
        <v>21</v>
      </c>
      <c r="H12" s="41" t="s">
        <v>21</v>
      </c>
      <c r="I12" s="42">
        <v>8.68</v>
      </c>
      <c r="J12" s="45">
        <v>78.349999999999994</v>
      </c>
      <c r="K12" s="40">
        <v>35.6</v>
      </c>
      <c r="L12" s="40">
        <v>17.8</v>
      </c>
      <c r="M12" s="40">
        <v>290.2</v>
      </c>
      <c r="N12" s="40">
        <v>71.900000000000006</v>
      </c>
      <c r="O12" s="45">
        <v>33.5</v>
      </c>
      <c r="P12" s="8"/>
      <c r="Q12" s="4"/>
      <c r="R12" s="4"/>
      <c r="S12" s="4"/>
      <c r="T12" s="4"/>
      <c r="U12" s="4"/>
      <c r="V12" s="4"/>
      <c r="W12" s="4"/>
      <c r="X12" s="4"/>
      <c r="Y12" s="4"/>
      <c r="Z12" s="3"/>
      <c r="AA12" s="3"/>
    </row>
    <row r="13" spans="1:27" ht="14.1" customHeight="1" x14ac:dyDescent="0.25">
      <c r="A13" s="4"/>
      <c r="B13" s="30" t="s">
        <v>44</v>
      </c>
      <c r="C13" s="42">
        <f>SUM(D13:O13)</f>
        <v>164894.11000000002</v>
      </c>
      <c r="D13" s="40">
        <v>10222.52</v>
      </c>
      <c r="E13" s="40">
        <v>15257.23</v>
      </c>
      <c r="F13" s="40">
        <v>13601.55</v>
      </c>
      <c r="G13" s="40">
        <v>17861.990000000002</v>
      </c>
      <c r="H13" s="40">
        <v>25263.37</v>
      </c>
      <c r="I13" s="40">
        <v>30444.54</v>
      </c>
      <c r="J13" s="40">
        <v>19123.8</v>
      </c>
      <c r="K13" s="40">
        <v>10103.15</v>
      </c>
      <c r="L13" s="40">
        <v>8236.42</v>
      </c>
      <c r="M13" s="40">
        <v>5503.42</v>
      </c>
      <c r="N13" s="40">
        <v>4419.53</v>
      </c>
      <c r="O13" s="40">
        <v>4856.59</v>
      </c>
      <c r="P13" s="8"/>
      <c r="Q13" s="4"/>
      <c r="R13" s="4"/>
      <c r="S13" s="4"/>
      <c r="T13" s="4"/>
      <c r="U13" s="4"/>
      <c r="V13" s="4"/>
      <c r="W13" s="4"/>
      <c r="X13" s="4"/>
      <c r="Y13" s="4"/>
      <c r="Z13" s="3"/>
      <c r="AA13" s="3"/>
    </row>
    <row r="14" spans="1:27" ht="14.1" customHeight="1" x14ac:dyDescent="0.25">
      <c r="A14" s="4"/>
      <c r="B14" s="30" t="s">
        <v>1</v>
      </c>
      <c r="C14" s="42">
        <f>D14+E14+F14+G14+H14+I14+J14+K14+L14+M14+N14+O14</f>
        <v>250.34</v>
      </c>
      <c r="D14" s="44">
        <v>5.42</v>
      </c>
      <c r="E14" s="45">
        <v>13</v>
      </c>
      <c r="F14" s="44">
        <v>69.13</v>
      </c>
      <c r="G14" s="44">
        <v>38.880000000000003</v>
      </c>
      <c r="H14" s="44">
        <v>29.8</v>
      </c>
      <c r="I14" s="45">
        <v>16.2</v>
      </c>
      <c r="J14" s="45">
        <v>7.5</v>
      </c>
      <c r="K14" s="45">
        <v>58.6</v>
      </c>
      <c r="L14" s="46">
        <v>11.81</v>
      </c>
      <c r="M14" s="41" t="s">
        <v>21</v>
      </c>
      <c r="N14" s="41" t="s">
        <v>21</v>
      </c>
      <c r="O14" s="41" t="s">
        <v>21</v>
      </c>
      <c r="P14" s="8"/>
      <c r="Q14" s="4"/>
      <c r="R14" s="4"/>
      <c r="S14" s="4"/>
      <c r="T14" s="4"/>
      <c r="U14" s="4"/>
      <c r="V14" s="4"/>
      <c r="W14" s="4"/>
      <c r="X14" s="4"/>
      <c r="Y14" s="4"/>
      <c r="Z14" s="3"/>
      <c r="AA14" s="3"/>
    </row>
    <row r="15" spans="1:27" ht="14.1" customHeight="1" x14ac:dyDescent="0.25">
      <c r="A15" s="4"/>
      <c r="B15" s="43" t="s">
        <v>50</v>
      </c>
      <c r="C15" s="42">
        <f>D15+E15+F15+G15+H15+I15+J15+K15+L15+M15+N15+O15</f>
        <v>123051.02</v>
      </c>
      <c r="D15" s="41">
        <v>146.25</v>
      </c>
      <c r="E15" s="41">
        <v>283.39999999999998</v>
      </c>
      <c r="F15" s="40">
        <v>197.53</v>
      </c>
      <c r="G15" s="40">
        <v>87.4</v>
      </c>
      <c r="H15" s="40">
        <v>77.2</v>
      </c>
      <c r="I15" s="40">
        <v>6624.77</v>
      </c>
      <c r="J15" s="40">
        <v>20199.13</v>
      </c>
      <c r="K15" s="40">
        <v>67178.39</v>
      </c>
      <c r="L15" s="40">
        <v>20055.95</v>
      </c>
      <c r="M15" s="40">
        <v>5901</v>
      </c>
      <c r="N15" s="40">
        <v>1465</v>
      </c>
      <c r="O15" s="45">
        <v>835</v>
      </c>
      <c r="P15" s="8"/>
      <c r="Q15" s="4"/>
      <c r="R15" s="4"/>
      <c r="S15" s="4"/>
      <c r="T15" s="4"/>
      <c r="U15" s="4"/>
      <c r="V15" s="4"/>
      <c r="W15" s="4"/>
      <c r="X15" s="4"/>
      <c r="Y15" s="4"/>
      <c r="Z15" s="3"/>
      <c r="AA15" s="3"/>
    </row>
    <row r="16" spans="1:27" ht="14.1" customHeight="1" x14ac:dyDescent="0.25">
      <c r="A16" s="4"/>
      <c r="B16" s="30" t="s">
        <v>2</v>
      </c>
      <c r="C16" s="41">
        <f>SUM(D16:O16)</f>
        <v>65.48</v>
      </c>
      <c r="D16" s="41" t="s">
        <v>21</v>
      </c>
      <c r="E16" s="41" t="s">
        <v>21</v>
      </c>
      <c r="F16" s="41" t="s">
        <v>21</v>
      </c>
      <c r="G16" s="41">
        <v>20.27</v>
      </c>
      <c r="H16" s="41">
        <v>45.21</v>
      </c>
      <c r="I16" s="41" t="s">
        <v>21</v>
      </c>
      <c r="J16" s="41" t="s">
        <v>21</v>
      </c>
      <c r="K16" s="41" t="s">
        <v>21</v>
      </c>
      <c r="L16" s="41" t="s">
        <v>21</v>
      </c>
      <c r="M16" s="41" t="s">
        <v>21</v>
      </c>
      <c r="N16" s="41" t="s">
        <v>21</v>
      </c>
      <c r="O16" s="41" t="s">
        <v>21</v>
      </c>
      <c r="P16" s="8"/>
      <c r="Q16" s="4"/>
      <c r="R16" s="4"/>
      <c r="S16" s="4"/>
      <c r="T16" s="4"/>
      <c r="U16" s="4"/>
      <c r="V16" s="4"/>
      <c r="W16" s="4"/>
      <c r="X16" s="4"/>
      <c r="Y16" s="4"/>
      <c r="Z16" s="3"/>
      <c r="AA16" s="3"/>
    </row>
    <row r="17" spans="1:27" ht="9" customHeight="1" x14ac:dyDescent="0.25">
      <c r="A17" s="4"/>
      <c r="B17" s="31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8"/>
      <c r="Q17" s="4"/>
      <c r="R17" s="4"/>
      <c r="S17" s="4"/>
      <c r="T17" s="4"/>
      <c r="U17" s="4"/>
      <c r="V17" s="4"/>
      <c r="W17" s="4"/>
      <c r="X17" s="4"/>
      <c r="Y17" s="4"/>
      <c r="Z17" s="3"/>
      <c r="AA17" s="3"/>
    </row>
    <row r="18" spans="1:27" ht="14.1" customHeight="1" x14ac:dyDescent="0.25">
      <c r="A18" s="4"/>
      <c r="B18" s="32" t="s">
        <v>39</v>
      </c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8"/>
      <c r="Q18" s="4"/>
      <c r="R18" s="4"/>
      <c r="S18" s="4"/>
      <c r="T18" s="4"/>
      <c r="U18" s="4"/>
      <c r="V18" s="4"/>
      <c r="W18" s="4"/>
      <c r="X18" s="4"/>
      <c r="Y18" s="4"/>
      <c r="Z18" s="3"/>
      <c r="AA18" s="3"/>
    </row>
    <row r="19" spans="1:27" ht="14.1" customHeight="1" x14ac:dyDescent="0.25">
      <c r="A19" s="4"/>
      <c r="B19" s="32" t="s">
        <v>41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8"/>
      <c r="Q19" s="4"/>
      <c r="R19" s="4"/>
      <c r="S19" s="4"/>
      <c r="T19" s="4"/>
      <c r="U19" s="4"/>
      <c r="V19" s="4"/>
      <c r="W19" s="4"/>
      <c r="X19" s="4"/>
      <c r="Y19" s="4"/>
      <c r="Z19" s="3"/>
      <c r="AA19" s="3"/>
    </row>
    <row r="20" spans="1:27" ht="9" customHeight="1" x14ac:dyDescent="0.25">
      <c r="A20" s="4"/>
      <c r="B20" s="31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8"/>
      <c r="Q20" s="4"/>
      <c r="R20" s="4"/>
      <c r="S20" s="4"/>
      <c r="T20" s="4"/>
      <c r="U20" s="4"/>
      <c r="V20" s="4"/>
      <c r="W20" s="4"/>
      <c r="X20" s="4"/>
      <c r="Y20" s="4"/>
      <c r="Z20" s="3"/>
      <c r="AA20" s="3"/>
    </row>
    <row r="21" spans="1:27" ht="14.1" customHeight="1" x14ac:dyDescent="0.25">
      <c r="A21" s="4"/>
      <c r="B21" s="30" t="s">
        <v>3</v>
      </c>
      <c r="C21" s="42">
        <f>D21+E21+F21+G21+H21+I21+J21+K21+L21+M21+N21+O21</f>
        <v>150555.88</v>
      </c>
      <c r="D21" s="40">
        <v>13312.57</v>
      </c>
      <c r="E21" s="40">
        <v>13593.18</v>
      </c>
      <c r="F21" s="40">
        <v>13629.11</v>
      </c>
      <c r="G21" s="40">
        <v>13578.01</v>
      </c>
      <c r="H21" s="40">
        <v>12993.52</v>
      </c>
      <c r="I21" s="40">
        <v>12468.05</v>
      </c>
      <c r="J21" s="40">
        <v>12147.99</v>
      </c>
      <c r="K21" s="40">
        <v>12028.71</v>
      </c>
      <c r="L21" s="40">
        <v>11709.28</v>
      </c>
      <c r="M21" s="40">
        <v>12008.29</v>
      </c>
      <c r="N21" s="40">
        <v>11825.05</v>
      </c>
      <c r="O21" s="40">
        <v>11262.12</v>
      </c>
      <c r="P21" s="8"/>
      <c r="Q21" s="4"/>
      <c r="R21" s="4"/>
      <c r="S21" s="4"/>
      <c r="T21" s="4"/>
      <c r="U21" s="4"/>
      <c r="V21" s="4"/>
      <c r="W21" s="4"/>
      <c r="X21" s="4"/>
      <c r="Y21" s="4"/>
      <c r="Z21" s="3"/>
      <c r="AA21" s="3"/>
    </row>
    <row r="22" spans="1:27" ht="14.1" customHeight="1" x14ac:dyDescent="0.25">
      <c r="A22" s="4"/>
      <c r="B22" s="30" t="s">
        <v>4</v>
      </c>
      <c r="C22" s="42">
        <f>SUM(D22:O22)</f>
        <v>26982.37</v>
      </c>
      <c r="D22" s="40">
        <v>1784.67</v>
      </c>
      <c r="E22" s="40">
        <v>2878.2</v>
      </c>
      <c r="F22" s="40">
        <v>2673.5</v>
      </c>
      <c r="G22" s="40">
        <v>824.2</v>
      </c>
      <c r="H22" s="40">
        <v>1033.8499999999999</v>
      </c>
      <c r="I22" s="40">
        <v>3014.05</v>
      </c>
      <c r="J22" s="40">
        <v>5676.2</v>
      </c>
      <c r="K22" s="40">
        <v>4785.2299999999996</v>
      </c>
      <c r="L22" s="40">
        <v>2538.17</v>
      </c>
      <c r="M22" s="40">
        <v>751.3</v>
      </c>
      <c r="N22" s="40">
        <v>256.10000000000002</v>
      </c>
      <c r="O22" s="40">
        <v>766.9</v>
      </c>
      <c r="P22" s="8"/>
      <c r="Q22" s="4"/>
      <c r="R22" s="4"/>
      <c r="S22" s="4"/>
      <c r="T22" s="4"/>
      <c r="U22" s="4"/>
      <c r="V22" s="4"/>
      <c r="W22" s="4"/>
      <c r="X22" s="4"/>
      <c r="Y22" s="4"/>
      <c r="Z22" s="3"/>
      <c r="AA22" s="3"/>
    </row>
    <row r="23" spans="1:27" ht="14.1" customHeight="1" x14ac:dyDescent="0.25">
      <c r="A23" s="4"/>
      <c r="B23" s="30" t="s">
        <v>46</v>
      </c>
      <c r="C23" s="42">
        <f>SUM(D23:O23)</f>
        <v>172.56</v>
      </c>
      <c r="D23" s="41" t="s">
        <v>21</v>
      </c>
      <c r="E23" s="41">
        <v>11</v>
      </c>
      <c r="F23" s="41" t="s">
        <v>21</v>
      </c>
      <c r="G23" s="41">
        <v>90.4</v>
      </c>
      <c r="H23" s="41">
        <v>71.16</v>
      </c>
      <c r="I23" s="41" t="s">
        <v>21</v>
      </c>
      <c r="J23" s="41" t="s">
        <v>21</v>
      </c>
      <c r="K23" s="41" t="s">
        <v>21</v>
      </c>
      <c r="L23" s="41" t="s">
        <v>21</v>
      </c>
      <c r="M23" s="41" t="s">
        <v>21</v>
      </c>
      <c r="N23" s="41" t="s">
        <v>21</v>
      </c>
      <c r="O23" s="41" t="s">
        <v>21</v>
      </c>
      <c r="P23" s="8"/>
      <c r="Q23" s="4"/>
      <c r="R23" s="4"/>
      <c r="S23" s="4"/>
      <c r="T23" s="4"/>
      <c r="U23" s="4"/>
      <c r="V23" s="4"/>
      <c r="W23" s="4"/>
      <c r="X23" s="4"/>
      <c r="Y23" s="4"/>
      <c r="Z23" s="3"/>
      <c r="AA23" s="3"/>
    </row>
    <row r="24" spans="1:27" ht="14.1" customHeight="1" x14ac:dyDescent="0.25">
      <c r="A24" s="4"/>
      <c r="B24" s="30" t="s">
        <v>55</v>
      </c>
      <c r="C24" s="42">
        <f t="shared" ref="C24:C38" si="0">D24+E24+F24+G24+H24+I24+J24+K24+L24+M24+N24+O24</f>
        <v>10638.91</v>
      </c>
      <c r="D24" s="41">
        <v>262.11</v>
      </c>
      <c r="E24" s="41">
        <v>129.4</v>
      </c>
      <c r="F24" s="41" t="s">
        <v>21</v>
      </c>
      <c r="G24" s="41" t="s">
        <v>21</v>
      </c>
      <c r="H24" s="41">
        <v>1533.16</v>
      </c>
      <c r="I24" s="40">
        <v>2585.7600000000002</v>
      </c>
      <c r="J24" s="40">
        <v>2834.73</v>
      </c>
      <c r="K24" s="40">
        <v>396.2</v>
      </c>
      <c r="L24" s="41">
        <v>440</v>
      </c>
      <c r="M24" s="40">
        <v>643.91</v>
      </c>
      <c r="N24" s="40">
        <v>573.99</v>
      </c>
      <c r="O24" s="41">
        <v>1239.6500000000001</v>
      </c>
      <c r="P24" s="8"/>
      <c r="Q24" s="4"/>
      <c r="R24" s="4"/>
      <c r="S24" s="4"/>
      <c r="T24" s="4"/>
      <c r="U24" s="4"/>
      <c r="V24" s="4"/>
      <c r="W24" s="4"/>
      <c r="X24" s="4"/>
      <c r="Y24" s="4"/>
      <c r="Z24" s="3"/>
      <c r="AA24" s="3"/>
    </row>
    <row r="25" spans="1:27" ht="14.1" customHeight="1" x14ac:dyDescent="0.25">
      <c r="A25" s="4"/>
      <c r="B25" s="30" t="s">
        <v>5</v>
      </c>
      <c r="C25" s="42">
        <f t="shared" si="0"/>
        <v>184063.68000000002</v>
      </c>
      <c r="D25" s="40">
        <v>10974.8</v>
      </c>
      <c r="E25" s="40">
        <v>11699.61</v>
      </c>
      <c r="F25" s="40">
        <v>19136.599999999999</v>
      </c>
      <c r="G25" s="40">
        <v>8792.2999999999993</v>
      </c>
      <c r="H25" s="40">
        <v>7727.15</v>
      </c>
      <c r="I25" s="40">
        <v>6924.45</v>
      </c>
      <c r="J25" s="40">
        <v>13251.9</v>
      </c>
      <c r="K25" s="40">
        <v>21805.5</v>
      </c>
      <c r="L25" s="40">
        <v>29466</v>
      </c>
      <c r="M25" s="40">
        <v>25390.6</v>
      </c>
      <c r="N25" s="40">
        <v>17996.98</v>
      </c>
      <c r="O25" s="40">
        <v>10897.79</v>
      </c>
      <c r="P25" s="8"/>
      <c r="Q25" s="4"/>
      <c r="R25" s="4"/>
      <c r="S25" s="4"/>
      <c r="T25" s="4"/>
      <c r="U25" s="4"/>
      <c r="V25" s="4"/>
      <c r="W25" s="4"/>
      <c r="X25" s="4"/>
      <c r="Y25" s="4"/>
      <c r="Z25" s="3"/>
      <c r="AA25" s="3"/>
    </row>
    <row r="26" spans="1:27" ht="14.1" customHeight="1" x14ac:dyDescent="0.25">
      <c r="A26" s="4"/>
      <c r="B26" s="30" t="s">
        <v>45</v>
      </c>
      <c r="C26" s="42">
        <f>SUM(D26:O26)</f>
        <v>55.82</v>
      </c>
      <c r="D26" s="41" t="s">
        <v>21</v>
      </c>
      <c r="E26" s="41" t="s">
        <v>21</v>
      </c>
      <c r="F26" s="41" t="s">
        <v>21</v>
      </c>
      <c r="G26" s="41" t="s">
        <v>21</v>
      </c>
      <c r="H26" s="41" t="s">
        <v>21</v>
      </c>
      <c r="I26" s="41" t="s">
        <v>21</v>
      </c>
      <c r="J26" s="41" t="s">
        <v>21</v>
      </c>
      <c r="K26" s="42">
        <v>41.95</v>
      </c>
      <c r="L26" s="42">
        <v>9.2200000000000006</v>
      </c>
      <c r="M26" s="42">
        <v>4.6500000000000004</v>
      </c>
      <c r="N26" s="41" t="s">
        <v>21</v>
      </c>
      <c r="O26" s="41" t="s">
        <v>21</v>
      </c>
      <c r="P26" s="8"/>
      <c r="Q26" s="4"/>
      <c r="R26" s="4"/>
      <c r="S26" s="4"/>
      <c r="T26" s="4"/>
      <c r="U26" s="4"/>
      <c r="V26" s="4"/>
      <c r="W26" s="4"/>
      <c r="X26" s="4"/>
      <c r="Y26" s="4"/>
      <c r="Z26" s="3"/>
      <c r="AA26" s="3"/>
    </row>
    <row r="27" spans="1:27" ht="14.1" customHeight="1" x14ac:dyDescent="0.25">
      <c r="A27" s="4"/>
      <c r="B27" s="30" t="s">
        <v>56</v>
      </c>
      <c r="C27" s="42">
        <f>SUM(D27:O27)</f>
        <v>17420.73</v>
      </c>
      <c r="D27" s="41">
        <v>74.38</v>
      </c>
      <c r="E27" s="41" t="s">
        <v>21</v>
      </c>
      <c r="F27" s="41" t="s">
        <v>21</v>
      </c>
      <c r="G27" s="41" t="s">
        <v>21</v>
      </c>
      <c r="H27" s="41" t="s">
        <v>21</v>
      </c>
      <c r="I27" s="41">
        <v>47.01</v>
      </c>
      <c r="J27" s="45">
        <v>269.2</v>
      </c>
      <c r="K27" s="45">
        <v>393.94</v>
      </c>
      <c r="L27" s="41">
        <v>2953.2</v>
      </c>
      <c r="M27" s="41">
        <v>11210</v>
      </c>
      <c r="N27" s="41">
        <v>2473</v>
      </c>
      <c r="O27" s="41" t="s">
        <v>21</v>
      </c>
      <c r="P27" s="8"/>
      <c r="Q27" s="51"/>
      <c r="R27" s="52"/>
      <c r="S27" s="52"/>
      <c r="T27" s="52"/>
      <c r="U27" s="52"/>
      <c r="V27" s="52"/>
      <c r="W27" s="52"/>
      <c r="X27" s="52"/>
      <c r="Y27" s="52"/>
      <c r="Z27" s="3"/>
      <c r="AA27" s="3"/>
    </row>
    <row r="28" spans="1:27" ht="14.1" customHeight="1" x14ac:dyDescent="0.25">
      <c r="A28" s="4"/>
      <c r="B28" s="30" t="s">
        <v>6</v>
      </c>
      <c r="C28" s="42">
        <f>SUM(D28:O28)</f>
        <v>7186.4</v>
      </c>
      <c r="D28" s="41">
        <v>1716.23</v>
      </c>
      <c r="E28" s="45">
        <v>3087.5</v>
      </c>
      <c r="F28" s="45">
        <v>1513.75</v>
      </c>
      <c r="G28" s="45">
        <v>868.92</v>
      </c>
      <c r="H28" s="45" t="s">
        <v>21</v>
      </c>
      <c r="I28" s="45" t="s">
        <v>21</v>
      </c>
      <c r="J28" s="45" t="s">
        <v>21</v>
      </c>
      <c r="K28" s="45" t="s">
        <v>21</v>
      </c>
      <c r="L28" s="45" t="s">
        <v>21</v>
      </c>
      <c r="M28" s="45" t="s">
        <v>21</v>
      </c>
      <c r="N28" s="45" t="s">
        <v>21</v>
      </c>
      <c r="O28" s="44" t="s">
        <v>21</v>
      </c>
      <c r="P28" s="8"/>
      <c r="Q28" s="51"/>
      <c r="R28" s="9"/>
      <c r="S28" s="9"/>
      <c r="T28" s="9"/>
      <c r="U28" s="9"/>
      <c r="V28" s="9"/>
      <c r="W28" s="9"/>
      <c r="X28" s="9"/>
      <c r="Y28" s="9"/>
      <c r="Z28" s="3"/>
      <c r="AA28" s="3"/>
    </row>
    <row r="29" spans="1:27" ht="14.1" customHeight="1" x14ac:dyDescent="0.25">
      <c r="A29" s="4"/>
      <c r="B29" s="30" t="s">
        <v>43</v>
      </c>
      <c r="C29" s="42">
        <f>SUM(D29:O29)</f>
        <v>3738.8500000000004</v>
      </c>
      <c r="D29" s="40">
        <v>222.28</v>
      </c>
      <c r="E29" s="41">
        <v>25.7</v>
      </c>
      <c r="F29" s="40">
        <v>105.9</v>
      </c>
      <c r="G29" s="41" t="s">
        <v>21</v>
      </c>
      <c r="H29" s="41" t="s">
        <v>21</v>
      </c>
      <c r="I29" s="41" t="s">
        <v>21</v>
      </c>
      <c r="J29" s="45">
        <v>65.8</v>
      </c>
      <c r="K29" s="41">
        <v>29.7</v>
      </c>
      <c r="L29" s="45">
        <v>88.4</v>
      </c>
      <c r="M29" s="40">
        <v>705.3</v>
      </c>
      <c r="N29" s="40">
        <v>842.11</v>
      </c>
      <c r="O29" s="40">
        <v>1653.66</v>
      </c>
      <c r="P29" s="8"/>
      <c r="Q29" s="26"/>
      <c r="R29" s="9"/>
      <c r="S29" s="9"/>
      <c r="T29" s="9"/>
      <c r="U29" s="9"/>
      <c r="V29" s="9"/>
      <c r="W29" s="9"/>
      <c r="X29" s="9"/>
      <c r="Y29" s="9"/>
      <c r="Z29" s="3"/>
      <c r="AA29" s="3"/>
    </row>
    <row r="30" spans="1:27" ht="14.1" customHeight="1" x14ac:dyDescent="0.25">
      <c r="A30" s="4"/>
      <c r="B30" s="30" t="s">
        <v>7</v>
      </c>
      <c r="C30" s="42">
        <f>D30+E30+F30+G30+H30+I30+J30+K30+L30+M30+N30+O30</f>
        <v>32652.019999999997</v>
      </c>
      <c r="D30" s="41" t="s">
        <v>21</v>
      </c>
      <c r="E30" s="41" t="s">
        <v>21</v>
      </c>
      <c r="F30" s="41" t="s">
        <v>21</v>
      </c>
      <c r="G30" s="41" t="s">
        <v>21</v>
      </c>
      <c r="H30" s="40">
        <v>328.95</v>
      </c>
      <c r="I30" s="40">
        <v>2814.51</v>
      </c>
      <c r="J30" s="40">
        <v>17141.3</v>
      </c>
      <c r="K30" s="40">
        <v>8734.26</v>
      </c>
      <c r="L30" s="40">
        <v>3466</v>
      </c>
      <c r="M30" s="40">
        <v>167</v>
      </c>
      <c r="N30" s="41" t="s">
        <v>21</v>
      </c>
      <c r="O30" s="41" t="s">
        <v>21</v>
      </c>
      <c r="P30" s="8"/>
      <c r="Q30" s="50"/>
      <c r="R30" s="50"/>
      <c r="S30" s="50"/>
      <c r="T30" s="50"/>
      <c r="U30" s="50"/>
      <c r="V30" s="50"/>
      <c r="W30" s="50"/>
      <c r="X30" s="50"/>
      <c r="Y30" s="50"/>
      <c r="Z30" s="3"/>
      <c r="AA30" s="3"/>
    </row>
    <row r="31" spans="1:27" ht="14.1" customHeight="1" x14ac:dyDescent="0.25">
      <c r="A31" s="4"/>
      <c r="B31" s="30" t="s">
        <v>49</v>
      </c>
      <c r="C31" s="42">
        <f t="shared" si="0"/>
        <v>3255.7400000000002</v>
      </c>
      <c r="D31" s="40">
        <v>82.6</v>
      </c>
      <c r="E31" s="40">
        <v>50.99</v>
      </c>
      <c r="F31" s="40">
        <v>21.78</v>
      </c>
      <c r="G31" s="41">
        <v>190.1</v>
      </c>
      <c r="H31" s="41">
        <v>7.2</v>
      </c>
      <c r="I31" s="41">
        <v>65</v>
      </c>
      <c r="J31" s="40">
        <v>53.4</v>
      </c>
      <c r="K31" s="40">
        <v>618.27</v>
      </c>
      <c r="L31" s="40">
        <v>345.6</v>
      </c>
      <c r="M31" s="40">
        <v>728.63</v>
      </c>
      <c r="N31" s="40">
        <v>838.5</v>
      </c>
      <c r="O31" s="40">
        <v>253.67</v>
      </c>
      <c r="P31" s="8"/>
      <c r="Q31" s="7"/>
      <c r="R31" s="6"/>
      <c r="S31" s="10"/>
      <c r="T31" s="6"/>
      <c r="U31" s="10"/>
      <c r="V31" s="6"/>
      <c r="W31" s="10"/>
      <c r="X31" s="6"/>
      <c r="Y31" s="10"/>
      <c r="Z31" s="3"/>
      <c r="AA31" s="3"/>
    </row>
    <row r="32" spans="1:27" ht="14.1" customHeight="1" x14ac:dyDescent="0.25">
      <c r="A32" s="4"/>
      <c r="B32" s="30" t="s">
        <v>8</v>
      </c>
      <c r="C32" s="42">
        <f>D32+E32+F32+G32+H32+I32+J32+K32+L32+M32+N32+O32</f>
        <v>94366.030000000013</v>
      </c>
      <c r="D32" s="41">
        <v>22.4</v>
      </c>
      <c r="E32" s="41">
        <v>284.60000000000002</v>
      </c>
      <c r="F32" s="40">
        <v>8564.14</v>
      </c>
      <c r="G32" s="40">
        <v>24191.3</v>
      </c>
      <c r="H32" s="40">
        <v>23853</v>
      </c>
      <c r="I32" s="40">
        <v>20620.25</v>
      </c>
      <c r="J32" s="40">
        <v>11685.8</v>
      </c>
      <c r="K32" s="40">
        <v>3995.74</v>
      </c>
      <c r="L32" s="41">
        <v>1148.8</v>
      </c>
      <c r="M32" s="41" t="s">
        <v>21</v>
      </c>
      <c r="N32" s="41" t="s">
        <v>21</v>
      </c>
      <c r="O32" s="41" t="s">
        <v>21</v>
      </c>
      <c r="P32" s="11"/>
      <c r="Q32" s="7"/>
      <c r="R32" s="7"/>
      <c r="S32" s="12"/>
      <c r="T32" s="7"/>
      <c r="U32" s="7"/>
      <c r="V32" s="7"/>
      <c r="W32" s="7"/>
      <c r="X32" s="7"/>
      <c r="Y32" s="7"/>
      <c r="Z32" s="3"/>
      <c r="AA32" s="3"/>
    </row>
    <row r="33" spans="1:27" ht="14.1" customHeight="1" x14ac:dyDescent="0.25">
      <c r="A33" s="4"/>
      <c r="B33" s="30" t="s">
        <v>47</v>
      </c>
      <c r="C33" s="42">
        <f t="shared" si="0"/>
        <v>4745.0600000000004</v>
      </c>
      <c r="D33" s="41" t="s">
        <v>21</v>
      </c>
      <c r="E33" s="41" t="s">
        <v>21</v>
      </c>
      <c r="F33" s="41" t="s">
        <v>21</v>
      </c>
      <c r="G33" s="40">
        <v>20.57</v>
      </c>
      <c r="H33" s="40">
        <v>1691.6</v>
      </c>
      <c r="I33" s="40">
        <v>1661.91</v>
      </c>
      <c r="J33" s="40">
        <v>1139.1300000000001</v>
      </c>
      <c r="K33" s="41">
        <v>159.5</v>
      </c>
      <c r="L33" s="41">
        <v>72.349999999999994</v>
      </c>
      <c r="M33" s="41" t="s">
        <v>21</v>
      </c>
      <c r="N33" s="41" t="s">
        <v>21</v>
      </c>
      <c r="O33" s="41" t="s">
        <v>21</v>
      </c>
      <c r="P33" s="8"/>
      <c r="Q33" s="4"/>
      <c r="R33" s="13"/>
      <c r="S33" s="14"/>
      <c r="T33" s="13"/>
      <c r="U33" s="14"/>
      <c r="V33" s="13"/>
      <c r="W33" s="14"/>
      <c r="X33" s="13"/>
      <c r="Y33" s="14"/>
      <c r="Z33" s="3"/>
      <c r="AA33" s="3"/>
    </row>
    <row r="34" spans="1:27" ht="14.1" customHeight="1" x14ac:dyDescent="0.25">
      <c r="A34" s="4"/>
      <c r="B34" s="30" t="s">
        <v>51</v>
      </c>
      <c r="C34" s="42">
        <f t="shared" si="0"/>
        <v>2654.85</v>
      </c>
      <c r="D34" s="40">
        <v>211.02</v>
      </c>
      <c r="E34" s="40">
        <v>227.43</v>
      </c>
      <c r="F34" s="40">
        <v>237.8</v>
      </c>
      <c r="G34" s="40">
        <v>231.58</v>
      </c>
      <c r="H34" s="40">
        <v>230.9</v>
      </c>
      <c r="I34" s="40">
        <v>199.8</v>
      </c>
      <c r="J34" s="40">
        <v>212.02</v>
      </c>
      <c r="K34" s="40">
        <v>207.5</v>
      </c>
      <c r="L34" s="40">
        <v>210.18</v>
      </c>
      <c r="M34" s="40">
        <v>222.6</v>
      </c>
      <c r="N34" s="40">
        <v>227.97</v>
      </c>
      <c r="O34" s="40">
        <v>236.05</v>
      </c>
      <c r="P34" s="8"/>
      <c r="Q34" s="4"/>
      <c r="R34" s="13"/>
      <c r="S34" s="14"/>
      <c r="T34" s="13"/>
      <c r="U34" s="14"/>
      <c r="V34" s="13"/>
      <c r="W34" s="14"/>
      <c r="X34" s="13"/>
      <c r="Y34" s="14"/>
      <c r="Z34" s="3"/>
      <c r="AA34" s="3"/>
    </row>
    <row r="35" spans="1:27" ht="14.1" customHeight="1" x14ac:dyDescent="0.25">
      <c r="A35" s="4"/>
      <c r="B35" s="30" t="s">
        <v>9</v>
      </c>
      <c r="C35" s="42">
        <f>D35+E35+F35+G35+H35+I35+J35+K35+L35+M35+N35+O35</f>
        <v>100305.47999999998</v>
      </c>
      <c r="D35" s="40">
        <v>15295.01</v>
      </c>
      <c r="E35" s="40">
        <v>10036.9</v>
      </c>
      <c r="F35" s="40">
        <v>2616.62</v>
      </c>
      <c r="G35" s="40">
        <v>1748.6</v>
      </c>
      <c r="H35" s="40">
        <v>1352</v>
      </c>
      <c r="I35" s="40">
        <v>2289.1999999999998</v>
      </c>
      <c r="J35" s="40">
        <v>4431.53</v>
      </c>
      <c r="K35" s="40">
        <v>2483</v>
      </c>
      <c r="L35" s="40">
        <v>3720</v>
      </c>
      <c r="M35" s="40">
        <v>20306.8</v>
      </c>
      <c r="N35" s="40">
        <v>21864.98</v>
      </c>
      <c r="O35" s="40">
        <v>14160.84</v>
      </c>
      <c r="P35" s="8"/>
      <c r="Q35" s="4"/>
      <c r="R35" s="13"/>
      <c r="S35" s="14"/>
      <c r="T35" s="13"/>
      <c r="U35" s="14"/>
      <c r="V35" s="13"/>
      <c r="W35" s="14"/>
      <c r="X35" s="13"/>
      <c r="Y35" s="14"/>
      <c r="Z35" s="3"/>
      <c r="AA35" s="3"/>
    </row>
    <row r="36" spans="1:27" ht="14.1" customHeight="1" x14ac:dyDescent="0.25">
      <c r="A36" s="4"/>
      <c r="B36" s="30" t="s">
        <v>53</v>
      </c>
      <c r="C36" s="42">
        <f>D36+E36+F36+G36+H36+I36+J36+K36+L36+M36+N36+O36</f>
        <v>417093.48000000004</v>
      </c>
      <c r="D36" s="40">
        <v>159225.95000000001</v>
      </c>
      <c r="E36" s="40">
        <v>88704.26</v>
      </c>
      <c r="F36" s="40">
        <v>47515.77</v>
      </c>
      <c r="G36" s="40">
        <v>2828.6</v>
      </c>
      <c r="H36" s="41" t="s">
        <v>21</v>
      </c>
      <c r="I36" s="41" t="s">
        <v>21</v>
      </c>
      <c r="J36" s="41" t="s">
        <v>21</v>
      </c>
      <c r="K36" s="41" t="s">
        <v>21</v>
      </c>
      <c r="L36" s="41" t="s">
        <v>21</v>
      </c>
      <c r="M36" s="41" t="s">
        <v>21</v>
      </c>
      <c r="N36" s="41">
        <v>8575.4</v>
      </c>
      <c r="O36" s="41">
        <v>110243.5</v>
      </c>
      <c r="P36" s="8"/>
      <c r="Q36" s="4"/>
      <c r="R36" s="13"/>
      <c r="S36" s="14"/>
      <c r="T36" s="13"/>
      <c r="U36" s="14"/>
      <c r="V36" s="13"/>
      <c r="W36" s="14"/>
      <c r="X36" s="13"/>
      <c r="Y36" s="14"/>
      <c r="Z36" s="3"/>
      <c r="AA36" s="3"/>
    </row>
    <row r="37" spans="1:27" ht="13.5" customHeight="1" x14ac:dyDescent="0.25">
      <c r="A37" s="4"/>
      <c r="B37" s="30" t="s">
        <v>10</v>
      </c>
      <c r="C37" s="42">
        <f t="shared" si="0"/>
        <v>10335.39</v>
      </c>
      <c r="D37" s="41">
        <v>250</v>
      </c>
      <c r="E37" s="41" t="s">
        <v>21</v>
      </c>
      <c r="F37" s="41">
        <v>119.8</v>
      </c>
      <c r="G37" s="41">
        <v>91.8</v>
      </c>
      <c r="H37" s="41">
        <v>1114.5999999999999</v>
      </c>
      <c r="I37" s="41">
        <v>2485.5500000000002</v>
      </c>
      <c r="J37" s="41">
        <v>1708.1</v>
      </c>
      <c r="K37" s="40">
        <v>716.78</v>
      </c>
      <c r="L37" s="40">
        <v>1085.8399999999999</v>
      </c>
      <c r="M37" s="40">
        <v>1586.6</v>
      </c>
      <c r="N37" s="41">
        <v>676.42</v>
      </c>
      <c r="O37" s="41">
        <v>499.9</v>
      </c>
      <c r="P37" s="8"/>
      <c r="Q37" s="4"/>
      <c r="R37" s="13"/>
      <c r="S37" s="14"/>
      <c r="T37" s="13"/>
      <c r="U37" s="14"/>
      <c r="V37" s="13"/>
      <c r="W37" s="14"/>
      <c r="X37" s="13"/>
      <c r="Y37" s="14"/>
      <c r="Z37" s="3"/>
      <c r="AA37" s="3"/>
    </row>
    <row r="38" spans="1:27" ht="13.5" customHeight="1" x14ac:dyDescent="0.25">
      <c r="A38" s="4"/>
      <c r="B38" s="31" t="s">
        <v>11</v>
      </c>
      <c r="C38" s="42">
        <f t="shared" si="0"/>
        <v>32303.75</v>
      </c>
      <c r="D38" s="40">
        <v>784</v>
      </c>
      <c r="E38" s="40">
        <v>906.25</v>
      </c>
      <c r="F38" s="40">
        <v>80.400000000000006</v>
      </c>
      <c r="G38" s="40">
        <v>409</v>
      </c>
      <c r="H38" s="40">
        <v>1478</v>
      </c>
      <c r="I38" s="40">
        <v>4725.2</v>
      </c>
      <c r="J38" s="40">
        <v>5050.57</v>
      </c>
      <c r="K38" s="40">
        <v>5124.83</v>
      </c>
      <c r="L38" s="40">
        <v>9516.4</v>
      </c>
      <c r="M38" s="40">
        <v>2973.8</v>
      </c>
      <c r="N38" s="40">
        <v>683.3</v>
      </c>
      <c r="O38" s="40">
        <v>572</v>
      </c>
      <c r="P38" s="8"/>
      <c r="Q38" s="4"/>
      <c r="R38" s="13"/>
      <c r="S38" s="14"/>
      <c r="T38" s="13"/>
      <c r="U38" s="14"/>
      <c r="V38" s="13"/>
      <c r="W38" s="14"/>
      <c r="X38" s="13"/>
      <c r="Y38" s="14"/>
      <c r="Z38" s="3"/>
      <c r="AA38" s="3"/>
    </row>
    <row r="39" spans="1:27" ht="14.1" customHeight="1" x14ac:dyDescent="0.25">
      <c r="A39" s="4"/>
      <c r="B39" s="29" t="s">
        <v>42</v>
      </c>
      <c r="C39" s="42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8"/>
      <c r="Q39" s="4"/>
      <c r="R39" s="13"/>
      <c r="S39" s="14"/>
      <c r="T39" s="13"/>
      <c r="U39" s="14"/>
      <c r="V39" s="13"/>
      <c r="W39" s="14"/>
      <c r="X39" s="13"/>
      <c r="Y39" s="14"/>
      <c r="Z39" s="3"/>
      <c r="AA39" s="3"/>
    </row>
    <row r="40" spans="1:27" ht="14.1" customHeight="1" x14ac:dyDescent="0.25">
      <c r="A40" s="4"/>
      <c r="B40" s="29" t="s">
        <v>40</v>
      </c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8"/>
      <c r="Q40" s="4"/>
      <c r="R40" s="13"/>
      <c r="S40" s="14"/>
      <c r="T40" s="13"/>
      <c r="U40" s="14"/>
      <c r="V40" s="13"/>
      <c r="W40" s="14"/>
      <c r="X40" s="13"/>
      <c r="Y40" s="14"/>
      <c r="Z40" s="3"/>
      <c r="AA40" s="3"/>
    </row>
    <row r="41" spans="1:27" ht="9" customHeight="1" x14ac:dyDescent="0.25">
      <c r="A41" s="4"/>
      <c r="B41" s="33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8"/>
      <c r="Q41" s="4"/>
      <c r="R41" s="13"/>
      <c r="S41" s="14"/>
      <c r="T41" s="13"/>
      <c r="U41" s="14"/>
      <c r="V41" s="13"/>
      <c r="W41" s="14"/>
      <c r="X41" s="13"/>
      <c r="Y41" s="14"/>
      <c r="Z41" s="3"/>
      <c r="AA41" s="3"/>
    </row>
    <row r="42" spans="1:27" ht="14.1" customHeight="1" x14ac:dyDescent="0.25">
      <c r="A42" s="8"/>
      <c r="B42" s="30" t="s">
        <v>18</v>
      </c>
      <c r="C42" s="39">
        <f t="shared" ref="C42:C49" si="1">SUM(D42:O42)</f>
        <v>103552.82000000002</v>
      </c>
      <c r="D42" s="39">
        <v>8479.19</v>
      </c>
      <c r="E42" s="39">
        <v>11738.95</v>
      </c>
      <c r="F42" s="39">
        <v>6727.21</v>
      </c>
      <c r="G42" s="39">
        <v>10844.19</v>
      </c>
      <c r="H42" s="39">
        <v>5527.7</v>
      </c>
      <c r="I42" s="39">
        <v>9610.8700000000008</v>
      </c>
      <c r="J42" s="39">
        <v>6427.99</v>
      </c>
      <c r="K42" s="39">
        <v>11732.45</v>
      </c>
      <c r="L42" s="39">
        <v>5426.85</v>
      </c>
      <c r="M42" s="39">
        <v>10008.129999999999</v>
      </c>
      <c r="N42" s="39">
        <v>5822.63</v>
      </c>
      <c r="O42" s="39">
        <v>11206.66</v>
      </c>
      <c r="P42" s="8"/>
      <c r="Q42" s="4"/>
      <c r="R42" s="13"/>
      <c r="S42" s="14"/>
      <c r="T42" s="13"/>
      <c r="U42" s="14"/>
      <c r="V42" s="13"/>
      <c r="W42" s="14"/>
      <c r="X42" s="13"/>
      <c r="Y42" s="14"/>
      <c r="Z42" s="3"/>
      <c r="AA42" s="3"/>
    </row>
    <row r="43" spans="1:27" ht="14.1" customHeight="1" x14ac:dyDescent="0.25">
      <c r="A43" s="8"/>
      <c r="B43" s="30" t="s">
        <v>19</v>
      </c>
      <c r="C43" s="39">
        <f t="shared" si="1"/>
        <v>246051</v>
      </c>
      <c r="D43" s="39">
        <v>20065.490000000002</v>
      </c>
      <c r="E43" s="39">
        <v>20058.11</v>
      </c>
      <c r="F43" s="39">
        <v>19877.12</v>
      </c>
      <c r="G43" s="39">
        <v>19634.55</v>
      </c>
      <c r="H43" s="39">
        <v>20302.07</v>
      </c>
      <c r="I43" s="39">
        <v>20182.59</v>
      </c>
      <c r="J43" s="39">
        <v>20329.29</v>
      </c>
      <c r="K43" s="39">
        <v>21026.93</v>
      </c>
      <c r="L43" s="39">
        <v>20716.759999999998</v>
      </c>
      <c r="M43" s="39">
        <v>20805.39</v>
      </c>
      <c r="N43" s="39">
        <v>21379.81</v>
      </c>
      <c r="O43" s="39">
        <v>21672.89</v>
      </c>
      <c r="P43" s="8"/>
      <c r="Q43" s="4"/>
      <c r="R43" s="13"/>
      <c r="S43" s="14"/>
      <c r="T43" s="13"/>
      <c r="U43" s="14"/>
      <c r="V43" s="13"/>
      <c r="W43" s="14"/>
      <c r="X43" s="13"/>
      <c r="Y43" s="14"/>
      <c r="Z43" s="3"/>
      <c r="AA43" s="3"/>
    </row>
    <row r="44" spans="1:27" ht="14.1" customHeight="1" x14ac:dyDescent="0.25">
      <c r="A44" s="8"/>
      <c r="B44" s="30" t="s">
        <v>14</v>
      </c>
      <c r="C44" s="39">
        <f t="shared" si="1"/>
        <v>7208.56</v>
      </c>
      <c r="D44" s="39">
        <v>536.83000000000004</v>
      </c>
      <c r="E44" s="39">
        <v>553.36</v>
      </c>
      <c r="F44" s="39">
        <v>576.25</v>
      </c>
      <c r="G44" s="39">
        <v>580.94000000000005</v>
      </c>
      <c r="H44" s="39">
        <v>622.53</v>
      </c>
      <c r="I44" s="39">
        <v>600.03</v>
      </c>
      <c r="J44" s="39">
        <v>643.70000000000005</v>
      </c>
      <c r="K44" s="39">
        <v>615.94000000000005</v>
      </c>
      <c r="L44" s="39">
        <v>604.82000000000005</v>
      </c>
      <c r="M44" s="39">
        <v>622.44000000000005</v>
      </c>
      <c r="N44" s="39">
        <v>624.29</v>
      </c>
      <c r="O44" s="39">
        <v>627.42999999999995</v>
      </c>
      <c r="P44" s="8"/>
      <c r="Q44" s="4"/>
      <c r="R44" s="13"/>
      <c r="S44" s="14"/>
      <c r="T44" s="13"/>
      <c r="U44" s="14"/>
      <c r="V44" s="13"/>
      <c r="W44" s="14"/>
      <c r="X44" s="13"/>
      <c r="Y44" s="14"/>
      <c r="Z44" s="3"/>
      <c r="AA44" s="3"/>
    </row>
    <row r="45" spans="1:27" ht="14.1" customHeight="1" x14ac:dyDescent="0.25">
      <c r="A45" s="15"/>
      <c r="B45" s="30" t="s">
        <v>12</v>
      </c>
      <c r="C45" s="39">
        <f t="shared" si="1"/>
        <v>90127.69</v>
      </c>
      <c r="D45" s="39">
        <v>7276.63</v>
      </c>
      <c r="E45" s="39">
        <v>6827.13</v>
      </c>
      <c r="F45" s="39">
        <v>7054.73</v>
      </c>
      <c r="G45" s="39">
        <v>6910.73</v>
      </c>
      <c r="H45" s="39">
        <v>7345.26</v>
      </c>
      <c r="I45" s="39">
        <v>7301.7</v>
      </c>
      <c r="J45" s="39">
        <v>7599.23</v>
      </c>
      <c r="K45" s="39">
        <v>7768.76</v>
      </c>
      <c r="L45" s="39">
        <v>7767.55</v>
      </c>
      <c r="M45" s="39">
        <v>7958.55</v>
      </c>
      <c r="N45" s="39">
        <v>8117.96</v>
      </c>
      <c r="O45" s="39">
        <v>8199.4599999999991</v>
      </c>
      <c r="P45" s="8"/>
      <c r="Q45" s="4"/>
      <c r="R45" s="13"/>
      <c r="S45" s="14"/>
      <c r="T45" s="13"/>
      <c r="U45" s="14"/>
      <c r="V45" s="13"/>
      <c r="W45" s="14"/>
      <c r="X45" s="13"/>
      <c r="Y45" s="14"/>
      <c r="Z45" s="3"/>
      <c r="AA45" s="3"/>
    </row>
    <row r="46" spans="1:27" ht="14.1" customHeight="1" x14ac:dyDescent="0.25">
      <c r="A46" s="15"/>
      <c r="B46" s="30" t="s">
        <v>15</v>
      </c>
      <c r="C46" s="39">
        <f t="shared" si="1"/>
        <v>1000.8600000000001</v>
      </c>
      <c r="D46" s="39">
        <v>73.05</v>
      </c>
      <c r="E46" s="39">
        <v>74.41</v>
      </c>
      <c r="F46" s="39">
        <v>76.180000000000007</v>
      </c>
      <c r="G46" s="39">
        <v>79.790000000000006</v>
      </c>
      <c r="H46" s="39">
        <v>83.6</v>
      </c>
      <c r="I46" s="39">
        <v>83.55</v>
      </c>
      <c r="J46" s="39">
        <v>88.13</v>
      </c>
      <c r="K46" s="39">
        <v>88.11</v>
      </c>
      <c r="L46" s="39">
        <v>86.58</v>
      </c>
      <c r="M46" s="39">
        <v>88.03</v>
      </c>
      <c r="N46" s="39">
        <v>89.09</v>
      </c>
      <c r="O46" s="39">
        <v>90.34</v>
      </c>
      <c r="P46" s="8"/>
      <c r="Q46" s="4"/>
      <c r="R46" s="13"/>
      <c r="S46" s="14"/>
      <c r="T46" s="13"/>
      <c r="U46" s="14"/>
      <c r="V46" s="13"/>
      <c r="W46" s="14"/>
      <c r="X46" s="13"/>
      <c r="Y46" s="14"/>
      <c r="Z46" s="3"/>
      <c r="AA46" s="3"/>
    </row>
    <row r="47" spans="1:27" ht="14.1" customHeight="1" x14ac:dyDescent="0.25">
      <c r="A47" s="15"/>
      <c r="B47" s="30" t="s">
        <v>16</v>
      </c>
      <c r="C47" s="39">
        <f t="shared" si="1"/>
        <v>36127.759999999995</v>
      </c>
      <c r="D47" s="39">
        <v>2337.34</v>
      </c>
      <c r="E47" s="39">
        <v>2314.7199999999998</v>
      </c>
      <c r="F47" s="39">
        <v>2517.17</v>
      </c>
      <c r="G47" s="39">
        <v>2850.68</v>
      </c>
      <c r="H47" s="39">
        <v>2784.06</v>
      </c>
      <c r="I47" s="39">
        <v>4218.1899999999996</v>
      </c>
      <c r="J47" s="39">
        <v>3152.18</v>
      </c>
      <c r="K47" s="39">
        <v>3087.03</v>
      </c>
      <c r="L47" s="39">
        <v>3539.82</v>
      </c>
      <c r="M47" s="39">
        <v>3126.47</v>
      </c>
      <c r="N47" s="39">
        <v>3114.26</v>
      </c>
      <c r="O47" s="39">
        <v>3085.84</v>
      </c>
      <c r="P47" s="8"/>
      <c r="Q47" s="16"/>
      <c r="R47" s="4"/>
      <c r="S47" s="17"/>
      <c r="T47" s="4"/>
      <c r="U47" s="4"/>
      <c r="V47" s="4"/>
      <c r="W47" s="4"/>
      <c r="X47" s="4"/>
      <c r="Y47" s="4"/>
      <c r="Z47" s="3"/>
      <c r="AA47" s="3"/>
    </row>
    <row r="48" spans="1:27" ht="14.1" customHeight="1" x14ac:dyDescent="0.25">
      <c r="A48" s="15"/>
      <c r="B48" s="30" t="s">
        <v>17</v>
      </c>
      <c r="C48" s="39">
        <f>SUM(D48:O48)</f>
        <v>1751.0400000000002</v>
      </c>
      <c r="D48" s="39">
        <v>122.34</v>
      </c>
      <c r="E48" s="39">
        <v>128.61000000000001</v>
      </c>
      <c r="F48" s="39">
        <v>130.97999999999999</v>
      </c>
      <c r="G48" s="39">
        <v>135.52000000000001</v>
      </c>
      <c r="H48" s="39">
        <v>140.22999999999999</v>
      </c>
      <c r="I48" s="39">
        <v>142.30000000000001</v>
      </c>
      <c r="J48" s="39">
        <v>152.44</v>
      </c>
      <c r="K48" s="39">
        <v>157.18</v>
      </c>
      <c r="L48" s="39">
        <v>157.02000000000001</v>
      </c>
      <c r="M48" s="39">
        <v>157.52000000000001</v>
      </c>
      <c r="N48" s="39">
        <v>160.15</v>
      </c>
      <c r="O48" s="39">
        <v>166.75</v>
      </c>
      <c r="P48" s="8"/>
      <c r="Q48" s="4"/>
      <c r="R48" s="4"/>
      <c r="S48" s="4"/>
      <c r="T48" s="4"/>
      <c r="U48" s="4"/>
      <c r="V48" s="4"/>
      <c r="W48" s="4"/>
      <c r="X48" s="4"/>
      <c r="Y48" s="4"/>
      <c r="Z48" s="3"/>
      <c r="AA48" s="3"/>
    </row>
    <row r="49" spans="1:27" ht="14.1" customHeight="1" x14ac:dyDescent="0.25">
      <c r="A49" s="8"/>
      <c r="B49" s="30" t="s">
        <v>22</v>
      </c>
      <c r="C49" s="39">
        <f t="shared" si="1"/>
        <v>85.1</v>
      </c>
      <c r="D49" s="39">
        <v>7.94</v>
      </c>
      <c r="E49" s="39">
        <v>6.62</v>
      </c>
      <c r="F49" s="39">
        <v>7.03</v>
      </c>
      <c r="G49" s="39">
        <v>6.66</v>
      </c>
      <c r="H49" s="39">
        <v>6.63</v>
      </c>
      <c r="I49" s="39">
        <v>7.12</v>
      </c>
      <c r="J49" s="39">
        <v>7.28</v>
      </c>
      <c r="K49" s="39">
        <v>7.46</v>
      </c>
      <c r="L49" s="39">
        <v>7.11</v>
      </c>
      <c r="M49" s="39">
        <v>7.38</v>
      </c>
      <c r="N49" s="39">
        <v>6.94</v>
      </c>
      <c r="O49" s="39">
        <v>6.93</v>
      </c>
      <c r="P49" s="8"/>
      <c r="Q49" s="17"/>
      <c r="R49" s="4"/>
      <c r="S49" s="4"/>
      <c r="T49" s="4"/>
      <c r="U49" s="4"/>
      <c r="V49" s="4"/>
      <c r="W49" s="4"/>
      <c r="X49" s="4"/>
      <c r="Y49" s="4"/>
      <c r="Z49" s="3"/>
      <c r="AA49" s="3"/>
    </row>
    <row r="50" spans="1:27" ht="6" customHeight="1" x14ac:dyDescent="0.25">
      <c r="A50" s="4"/>
      <c r="B50" s="34"/>
      <c r="C50" s="21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4"/>
      <c r="Q50" s="17"/>
      <c r="R50" s="4"/>
      <c r="S50" s="4"/>
      <c r="T50" s="4"/>
      <c r="U50" s="4"/>
      <c r="V50" s="4"/>
      <c r="W50" s="4"/>
      <c r="X50" s="4"/>
      <c r="Y50" s="4"/>
    </row>
    <row r="51" spans="1:27" ht="12" customHeight="1" x14ac:dyDescent="0.25">
      <c r="A51" s="4"/>
      <c r="B51" s="5" t="s">
        <v>52</v>
      </c>
      <c r="C51" s="23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4"/>
      <c r="Q51" s="17"/>
      <c r="R51" s="4"/>
      <c r="S51" s="4"/>
      <c r="T51" s="4"/>
      <c r="U51" s="4"/>
      <c r="V51" s="4"/>
      <c r="W51" s="4"/>
      <c r="X51" s="4"/>
      <c r="Y51" s="4"/>
    </row>
    <row r="52" spans="1:27" ht="10.5" customHeight="1" x14ac:dyDescent="0.25">
      <c r="A52" s="4"/>
      <c r="B52" s="4"/>
      <c r="C52" s="23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4"/>
      <c r="Q52" s="17"/>
      <c r="R52" s="4"/>
      <c r="S52" s="4"/>
      <c r="T52" s="4"/>
      <c r="U52" s="4"/>
      <c r="V52" s="4"/>
      <c r="W52" s="4"/>
      <c r="X52" s="4"/>
      <c r="Y52" s="4"/>
    </row>
    <row r="53" spans="1:27" ht="13.5" x14ac:dyDescent="0.25">
      <c r="A53" s="4"/>
      <c r="B53" s="4"/>
      <c r="C53" s="23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4"/>
      <c r="Q53" s="17"/>
      <c r="R53" s="25"/>
      <c r="S53" s="4"/>
      <c r="T53" s="4"/>
      <c r="U53" s="4"/>
      <c r="V53" s="4"/>
      <c r="W53" s="4"/>
      <c r="X53" s="4"/>
      <c r="Y53" s="4"/>
    </row>
    <row r="54" spans="1:27" ht="13.5" x14ac:dyDescent="0.25">
      <c r="A54" s="4"/>
      <c r="B54" s="4"/>
      <c r="C54" s="23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7" ht="13.5" x14ac:dyDescent="0.25">
      <c r="A55" s="4"/>
      <c r="B55" s="4"/>
      <c r="C55" s="23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7" ht="13.5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7" ht="13.5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7" ht="13.5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7" ht="13.5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7" ht="13.5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7" ht="13.5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7" ht="13.5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7" ht="13.5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7" ht="13.5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ht="13.5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ht="13.5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ht="13.5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ht="13.5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ht="13.5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ht="13.5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ht="13.5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ht="13.5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ht="13.5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ht="13.5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ht="13.5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13.5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</sheetData>
  <mergeCells count="8">
    <mergeCell ref="B2:O2"/>
    <mergeCell ref="C5:O5"/>
    <mergeCell ref="Q30:Y30"/>
    <mergeCell ref="Q27:Q28"/>
    <mergeCell ref="R27:S27"/>
    <mergeCell ref="T27:U27"/>
    <mergeCell ref="V27:W27"/>
    <mergeCell ref="X27:Y27"/>
  </mergeCells>
  <phoneticPr fontId="5" type="noConversion"/>
  <printOptions horizontalCentered="1" gridLinesSet="0"/>
  <pageMargins left="0.78740157480314965" right="0.59055118110236227" top="0.78740157480314965" bottom="7.874015748031496E-2" header="0" footer="0"/>
  <pageSetup paperSize="9" orientation="portrait" r:id="rId1"/>
  <headerFooter alignWithMargins="0"/>
  <ignoredErrors>
    <ignoredError sqref="C22 C2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12,3  </vt:lpstr>
      <vt:lpstr>'  12,3 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Centro de Edición</dc:creator>
  <cp:lastModifiedBy>LUIS CANO</cp:lastModifiedBy>
  <cp:lastPrinted>2014-09-17T15:37:19Z</cp:lastPrinted>
  <dcterms:created xsi:type="dcterms:W3CDTF">1997-06-06T16:16:39Z</dcterms:created>
  <dcterms:modified xsi:type="dcterms:W3CDTF">2023-09-29T16:52:19Z</dcterms:modified>
</cp:coreProperties>
</file>