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14 Minería e Hidrocarburos     F  4\"/>
    </mc:Choice>
  </mc:AlternateContent>
  <xr:revisionPtr revIDLastSave="0" documentId="13_ncr:1_{8C94D89A-D8C1-4CE0-AE52-5E6C5FEA520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  14,2  " sheetId="1" r:id="rId1"/>
    <sheet name="GRAFICO" sheetId="2" state="hidden" r:id="rId2"/>
  </sheets>
  <definedNames>
    <definedName name="_xlnm.Print_Area" localSheetId="0">'  14,2  '!$B$2:$M$23</definedName>
    <definedName name="_xlnm.Print_Area" localSheetId="1">GRAFICO!$A$1:$H$22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" i="1" l="1"/>
  <c r="M13" i="1"/>
  <c r="M8" i="1"/>
  <c r="K8" i="1" l="1"/>
  <c r="J8" i="1"/>
  <c r="I8" i="1"/>
  <c r="H8" i="1"/>
  <c r="G8" i="1"/>
  <c r="F8" i="1"/>
  <c r="E8" i="1"/>
  <c r="D8" i="1"/>
  <c r="C8" i="1"/>
  <c r="M21" i="1" l="1"/>
  <c r="M20" i="1"/>
  <c r="M19" i="1"/>
  <c r="M18" i="1"/>
  <c r="M17" i="1"/>
  <c r="M16" i="1"/>
  <c r="M15" i="1"/>
  <c r="M12" i="1"/>
  <c r="M11" i="1"/>
  <c r="M10" i="1"/>
  <c r="L8" i="1" l="1"/>
</calcChain>
</file>

<file path=xl/sharedStrings.xml><?xml version="1.0" encoding="utf-8"?>
<sst xmlns="http://schemas.openxmlformats.org/spreadsheetml/2006/main" count="28" uniqueCount="27">
  <si>
    <t xml:space="preserve"> -1998-</t>
  </si>
  <si>
    <t xml:space="preserve"> -1999-</t>
  </si>
  <si>
    <t xml:space="preserve"> -2000-</t>
  </si>
  <si>
    <t xml:space="preserve"> -2001-</t>
  </si>
  <si>
    <t xml:space="preserve"> -2002-</t>
  </si>
  <si>
    <t xml:space="preserve"> -2003-</t>
  </si>
  <si>
    <t>Mes</t>
  </si>
  <si>
    <t>Total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</si>
  <si>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</si>
  <si>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</si>
  <si>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</si>
  <si>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</si>
  <si>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</si>
  <si>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</si>
  <si>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</si>
  <si>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</si>
  <si>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</si>
  <si>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</si>
  <si>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</si>
  <si>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</si>
  <si>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 xml:space="preserve">         (Miles de toneladas métricas finas)</t>
  </si>
  <si>
    <t>Producción de hierro</t>
  </si>
  <si>
    <t>-</t>
  </si>
  <si>
    <t>2022 P/</t>
  </si>
  <si>
    <t>14.2   ICA: VOLUMEN DE PRODUCCIÓN DE HIERRO, 2013 - 2022</t>
  </si>
  <si>
    <t>Fuente: Ministerio de Energía y Minas - Dirección General de Minería.</t>
  </si>
  <si>
    <t>Variación % 2022/2021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</si>
</sst>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,##0.0"/>
    <numFmt numFmtId="166" formatCode="###\ ###"/>
    <numFmt numFmtId="167" formatCode="#\ ##0.0"/>
    <numFmt numFmtId="168" formatCode="###.000\ ###"/>
  </numFmts>
  <fonts count="15" x14ac:knownFonts="1">
    <font>
      <sz val="10"/>
      <name val="Arial"/>
    </font>
    <font>
      <sz val="8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b/>
      <sz val="8"/>
      <name val="Arial Narrow"/>
      <family val="2"/>
    </font>
    <font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8"/>
      <name val="Arial Narrow"/>
      <family val="2"/>
    </font>
    <font>
      <sz val="8"/>
      <color indexed="8"/>
      <name val="Arial Narrow"/>
      <family val="2"/>
    </font>
    <font>
      <b/>
      <sz val="7"/>
      <name val="Arial Narrow"/>
      <family val="2"/>
    </font>
    <font>
      <b/>
      <sz val="8"/>
      <color indexed="10"/>
      <name val="Arial Narrow"/>
      <family val="2"/>
    </font>
    <font>
      <b/>
      <sz val="9"/>
      <name val="Arial Narrow"/>
      <family val="2"/>
    </font>
    <font>
      <sz val="8"/>
      <color rgb="FF0000FF"/>
      <name val="Arial Narrow"/>
      <family val="2"/>
    </font>
    <font>
      <sz val="10"/>
      <name val="Arial"/>
      <family val="2"/>
    </font>
    <font>
      <sz val="10"/>
      <name val="Helv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3" fillId="0" borderId="0"/>
    <xf numFmtId="0" fontId="14" fillId="0" borderId="0"/>
  </cellStyleXfs>
  <cellXfs count="39">
    <xf numFmtId="0" fontId="0" fillId="0" borderId="0" xfId="0"/>
    <xf numFmtId="0" fontId="2" fillId="0" borderId="0" xfId="0" applyFont="1"/>
    <xf numFmtId="0" fontId="2" fillId="2" borderId="0" xfId="0" applyFont="1" applyFill="1"/>
    <xf numFmtId="164" fontId="2" fillId="2" borderId="0" xfId="0" applyNumberFormat="1" applyFont="1" applyFill="1"/>
    <xf numFmtId="0" fontId="3" fillId="0" borderId="0" xfId="0" applyFont="1"/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/>
    <xf numFmtId="0" fontId="4" fillId="0" borderId="0" xfId="0" applyFont="1" applyAlignment="1">
      <alignment horizontal="centerContinuous"/>
    </xf>
    <xf numFmtId="0" fontId="4" fillId="0" borderId="0" xfId="0" applyFont="1"/>
    <xf numFmtId="2" fontId="4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0" fontId="5" fillId="0" borderId="2" xfId="0" applyFont="1" applyBorder="1"/>
    <xf numFmtId="0" fontId="10" fillId="0" borderId="0" xfId="0" applyFont="1"/>
    <xf numFmtId="164" fontId="4" fillId="0" borderId="0" xfId="0" applyNumberFormat="1" applyFont="1" applyAlignment="1">
      <alignment horizontal="right"/>
    </xf>
    <xf numFmtId="164" fontId="8" fillId="2" borderId="0" xfId="0" applyNumberFormat="1" applyFont="1" applyFill="1" applyAlignment="1">
      <alignment horizontal="right" wrapText="1"/>
    </xf>
    <xf numFmtId="164" fontId="5" fillId="0" borderId="0" xfId="0" quotePrefix="1" applyNumberFormat="1" applyFont="1" applyAlignment="1">
      <alignment horizontal="right"/>
    </xf>
    <xf numFmtId="0" fontId="12" fillId="0" borderId="0" xfId="0" applyFont="1"/>
    <xf numFmtId="165" fontId="5" fillId="0" borderId="0" xfId="1" applyNumberFormat="1" applyFont="1" applyAlignment="1">
      <alignment horizontal="right"/>
    </xf>
    <xf numFmtId="0" fontId="5" fillId="0" borderId="5" xfId="0" applyFont="1" applyBorder="1"/>
    <xf numFmtId="0" fontId="4" fillId="0" borderId="5" xfId="0" applyFont="1" applyBorder="1"/>
    <xf numFmtId="0" fontId="5" fillId="0" borderId="1" xfId="0" applyFont="1" applyBorder="1"/>
    <xf numFmtId="0" fontId="4" fillId="0" borderId="2" xfId="0" applyFont="1" applyBorder="1" applyAlignment="1">
      <alignment horizontal="right" vertical="center" wrapText="1"/>
    </xf>
    <xf numFmtId="167" fontId="4" fillId="0" borderId="0" xfId="0" applyNumberFormat="1" applyFont="1" applyAlignment="1">
      <alignment horizontal="right"/>
    </xf>
    <xf numFmtId="1" fontId="5" fillId="0" borderId="0" xfId="0" applyNumberFormat="1" applyFont="1"/>
    <xf numFmtId="166" fontId="5" fillId="0" borderId="0" xfId="0" applyNumberFormat="1" applyFont="1"/>
    <xf numFmtId="164" fontId="4" fillId="0" borderId="0" xfId="0" quotePrefix="1" applyNumberFormat="1" applyFont="1" applyAlignment="1">
      <alignment horizontal="right"/>
    </xf>
    <xf numFmtId="168" fontId="5" fillId="0" borderId="0" xfId="0" applyNumberFormat="1" applyFont="1"/>
    <xf numFmtId="0" fontId="11" fillId="0" borderId="0" xfId="0" applyFont="1" applyAlignment="1">
      <alignment horizontal="left" vertical="top"/>
    </xf>
    <xf numFmtId="0" fontId="9" fillId="0" borderId="0" xfId="2" applyFont="1" applyAlignment="1">
      <alignment horizontal="left" vertical="center"/>
    </xf>
    <xf numFmtId="167" fontId="8" fillId="2" borderId="0" xfId="0" applyNumberFormat="1" applyFont="1" applyFill="1" applyAlignment="1">
      <alignment horizontal="right" wrapText="1"/>
    </xf>
    <xf numFmtId="167" fontId="5" fillId="0" borderId="0" xfId="0" applyNumberFormat="1" applyFont="1" applyAlignment="1">
      <alignment horizontal="right"/>
    </xf>
    <xf numFmtId="167" fontId="5" fillId="0" borderId="0" xfId="1" applyNumberFormat="1" applyFont="1" applyAlignment="1">
      <alignment horizontal="right"/>
    </xf>
    <xf numFmtId="0" fontId="4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right" vertical="center" wrapText="1"/>
    </xf>
    <xf numFmtId="0" fontId="8" fillId="0" borderId="2" xfId="0" applyFont="1" applyBorder="1" applyAlignment="1">
      <alignment horizontal="right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horizontal="left"/>
    </xf>
  </cellXfs>
  <cellStyles count="3">
    <cellStyle name="Normal" xfId="0" builtinId="0"/>
    <cellStyle name="Normal 2" xfId="1" xr:uid="{00000000-0005-0000-0000-000001000000}"/>
    <cellStyle name="Normal_IEC12005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8080"/>
                </a:solidFill>
                <a:latin typeface="Times New Roman"/>
                <a:ea typeface="Times New Roman"/>
                <a:cs typeface="Times New Roman"/>
              </a:defRPr>
            </a:pPr>
            <a:r>
              <a:t>ICA: PRODUCCION DE HIERRO: 1998 AL 2003
( Miles de tmf )</a:t>
            </a:r>
          </a:p>
        </c:rich>
      </c:tx>
      <c:layout>
        <c:manualLayout>
          <c:xMode val="edge"/>
          <c:yMode val="edge"/>
          <c:x val="0.23255813953488372"/>
          <c:y val="3.597122302158273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50"/>
      <c:rotY val="20"/>
      <c:depthPercent val="200"/>
      <c:rAngAx val="1"/>
    </c:view3D>
    <c:floor>
      <c:thickness val="0"/>
      <c:spPr>
        <a:solidFill>
          <a:srgbClr val="C0C0C0"/>
        </a:solidFill>
        <a:ln w="12700">
          <a:solidFill>
            <a:srgbClr val="33CCCC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FFFFFF" mc:Ignorable="a14" a14:legacySpreadsheetColorIndex="9"/>
            </a:gs>
            <a:gs pos="100000">
              <a:srgbClr xmlns:mc="http://schemas.openxmlformats.org/markup-compatibility/2006" xmlns:a14="http://schemas.microsoft.com/office/drawing/2010/main" val="DCDCDC" mc:Ignorable="a14" a14:legacySpreadsheetColorIndex="9">
                <a:gamma/>
                <a:shade val="86275"/>
                <a:invGamma/>
              </a:srgbClr>
            </a:gs>
          </a:gsLst>
          <a:lin ang="5400000" scaled="1"/>
        </a:gradFill>
        <a:ln w="12700">
          <a:solidFill>
            <a:srgbClr val="33CCCC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FFFFFF" mc:Ignorable="a14" a14:legacySpreadsheetColorIndex="9"/>
            </a:gs>
            <a:gs pos="100000">
              <a:srgbClr xmlns:mc="http://schemas.openxmlformats.org/markup-compatibility/2006" xmlns:a14="http://schemas.microsoft.com/office/drawing/2010/main" val="DCDCDC" mc:Ignorable="a14" a14:legacySpreadsheetColorIndex="9">
                <a:gamma/>
                <a:shade val="86275"/>
                <a:invGamma/>
              </a:srgbClr>
            </a:gs>
          </a:gsLst>
          <a:lin ang="5400000" scaled="1"/>
        </a:gradFill>
        <a:ln w="12700">
          <a:solidFill>
            <a:srgbClr val="33CCCC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14799154334038"/>
          <c:y val="0.17266187050359713"/>
          <c:w val="0.86680761099365755"/>
          <c:h val="0.73021582733812951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FFCC"/>
            </a:solidFill>
            <a:ln w="12700">
              <a:solidFill>
                <a:srgbClr val="33CCCC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2.0438259171091988E-2"/>
                  <c:y val="-4.44740270775505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488-4CA3-BA0E-BB046BBE8F3D}"/>
                </c:ext>
              </c:extLst>
            </c:dLbl>
            <c:dLbl>
              <c:idx val="1"/>
              <c:layout>
                <c:manualLayout>
                  <c:x val="2.3949437609939339E-2"/>
                  <c:y val="-4.47281859551728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488-4CA3-BA0E-BB046BBE8F3D}"/>
                </c:ext>
              </c:extLst>
            </c:dLbl>
            <c:dLbl>
              <c:idx val="2"/>
              <c:layout>
                <c:manualLayout>
                  <c:x val="2.9574780953649293E-2"/>
                  <c:y val="-4.2998923695689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488-4CA3-BA0E-BB046BBE8F3D}"/>
                </c:ext>
              </c:extLst>
            </c:dLbl>
            <c:dLbl>
              <c:idx val="3"/>
              <c:layout>
                <c:manualLayout>
                  <c:x val="3.0972016447204154E-2"/>
                  <c:y val="-4.4352801223588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488-4CA3-BA0E-BB046BBE8F3D}"/>
                </c:ext>
              </c:extLst>
            </c:dLbl>
            <c:dLbl>
              <c:idx val="4"/>
              <c:layout>
                <c:manualLayout>
                  <c:x val="3.2369029981188957E-2"/>
                  <c:y val="-4.86013708718064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488-4CA3-BA0E-BB046BBE8F3D}"/>
                </c:ext>
              </c:extLst>
            </c:dLbl>
            <c:dLbl>
              <c:idx val="5"/>
              <c:layout>
                <c:manualLayout>
                  <c:x val="3.3766265474743817E-2"/>
                  <c:y val="-4.68853263845616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488-4CA3-BA0E-BB046BBE8F3D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600" b="1" i="0" u="none" strike="noStrike" baseline="0">
                    <a:solidFill>
                      <a:srgbClr val="00808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GRAFICO!$K$2:$K$7</c:f>
              <c:strCache>
                <c:ptCount val="6"/>
                <c:pt idx="0">
                  <c:v> -1998-</c:v>
                </c:pt>
                <c:pt idx="1">
                  <c:v> -1999-</c:v>
                </c:pt>
                <c:pt idx="2">
                  <c:v> -2000-</c:v>
                </c:pt>
                <c:pt idx="3">
                  <c:v> -2001-</c:v>
                </c:pt>
                <c:pt idx="4">
                  <c:v> -2002-</c:v>
                </c:pt>
                <c:pt idx="5">
                  <c:v> -2003-</c:v>
                </c:pt>
              </c:strCache>
            </c:strRef>
          </c:cat>
          <c:val>
            <c:numRef>
              <c:f>GRAFICO!$L$2:$L$7</c:f>
              <c:numCache>
                <c:formatCode>General</c:formatCode>
                <c:ptCount val="6"/>
                <c:pt idx="0" formatCode="0.0">
                  <c:v>3282.1</c:v>
                </c:pt>
                <c:pt idx="1">
                  <c:v>2715.4</c:v>
                </c:pt>
                <c:pt idx="2">
                  <c:v>2812.8</c:v>
                </c:pt>
                <c:pt idx="3">
                  <c:v>3087.2</c:v>
                </c:pt>
                <c:pt idx="4" formatCode="0.0">
                  <c:v>3105</c:v>
                </c:pt>
                <c:pt idx="5">
                  <c:v>3484.9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488-4CA3-BA0E-BB046BBE8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257759016"/>
        <c:axId val="257677448"/>
        <c:axId val="0"/>
      </c:bar3DChart>
      <c:catAx>
        <c:axId val="257759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33CCCC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8080"/>
                </a:solidFill>
                <a:latin typeface="Times New Roman"/>
                <a:ea typeface="Times New Roman"/>
                <a:cs typeface="Times New Roman"/>
              </a:defRPr>
            </a:pPr>
            <a:endParaRPr lang="es-PE"/>
          </a:p>
        </c:txPr>
        <c:crossAx val="2576774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57677448"/>
        <c:scaling>
          <c:orientation val="minMax"/>
          <c:max val="4000"/>
          <c:min val="0"/>
        </c:scaling>
        <c:delete val="0"/>
        <c:axPos val="l"/>
        <c:numFmt formatCode="0.0" sourceLinked="1"/>
        <c:majorTickMark val="out"/>
        <c:minorTickMark val="none"/>
        <c:tickLblPos val="nextTo"/>
        <c:spPr>
          <a:ln w="12700">
            <a:solidFill>
              <a:srgbClr val="33CCCC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8080"/>
                </a:solidFill>
                <a:latin typeface="Times New Roman"/>
                <a:ea typeface="Times New Roman"/>
                <a:cs typeface="Times New Roman"/>
              </a:defRPr>
            </a:pPr>
            <a:endParaRPr lang="es-PE"/>
          </a:p>
        </c:txPr>
        <c:crossAx val="2577590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DCDCDC" mc:Ignorable="a14" a14:legacySpreadsheetColorIndex="65">
            <a:gamma/>
            <a:shade val="86275"/>
            <a:invGamma/>
          </a:srgbClr>
        </a:gs>
        <a:gs pos="100000">
          <a:srgbClr xmlns:mc="http://schemas.openxmlformats.org/markup-compatibility/2006" xmlns:a14="http://schemas.microsoft.com/office/drawing/2010/main" val="FFFFFF" mc:Ignorable="a14" a14:legacySpreadsheetColorIndex="65"/>
        </a:gs>
      </a:gsLst>
      <a:path path="rect">
        <a:fillToRect l="50000" t="50000" r="50000" b="50000"/>
      </a:path>
    </a:gradFill>
    <a:ln w="38100">
      <a:solidFill>
        <a:srgbClr val="33CCCC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>
      <c:oddHeader>&amp;A</c:oddHeader>
      <c:oddFooter>Página &amp;P</c:oddFooter>
    </c:headerFooter>
    <c:pageMargins b="1" l="0.75" r="0.75" t="1" header="0.511811024" footer="0.511811024"/>
    <c:pageSetup orientation="landscape" horizontalDpi="120" verticalDpi="14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</xdr:colOff>
      <xdr:row>1</xdr:row>
      <xdr:rowOff>38100</xdr:rowOff>
    </xdr:from>
    <xdr:to>
      <xdr:col>7</xdr:col>
      <xdr:colOff>409575</xdr:colOff>
      <xdr:row>19</xdr:row>
      <xdr:rowOff>114300</xdr:rowOff>
    </xdr:to>
    <xdr:graphicFrame macro="">
      <xdr:nvGraphicFramePr>
        <xdr:cNvPr id="2109" name="Gráfico 1">
          <a:extLst>
            <a:ext uri="{FF2B5EF4-FFF2-40B4-BE49-F238E27FC236}">
              <a16:creationId xmlns:a16="http://schemas.microsoft.com/office/drawing/2014/main" id="{00000000-0008-0000-0100-00003D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695325</xdr:colOff>
      <xdr:row>22</xdr:row>
      <xdr:rowOff>104775</xdr:rowOff>
    </xdr:from>
    <xdr:to>
      <xdr:col>5</xdr:col>
      <xdr:colOff>66675</xdr:colOff>
      <xdr:row>24</xdr:row>
      <xdr:rowOff>123825</xdr:rowOff>
    </xdr:to>
    <xdr:sp macro="[0]!Autoforma2_AlHacerClic" textlink="">
      <xdr:nvSpPr>
        <xdr:cNvPr id="2050" name="AutoShape 2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>
          <a:spLocks noChangeArrowheads="1"/>
        </xdr:cNvSpPr>
      </xdr:nvSpPr>
      <xdr:spPr bwMode="auto">
        <a:xfrm>
          <a:off x="3133725" y="3248025"/>
          <a:ext cx="790575" cy="30480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381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prstShdw prst="shdw13" dist="71842" dir="2700000">
            <a:srgbClr val="808080"/>
          </a:prstShdw>
        </a:effectLst>
      </xdr:spPr>
      <xdr:txBody>
        <a:bodyPr vertOverflow="clip" wrap="square" lIns="36576" tIns="41148" rIns="36576" bIns="0" anchor="t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008080"/>
              </a:solidFill>
              <a:latin typeface="Comic Sans MS"/>
            </a:rPr>
            <a:t>VOLVER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autoPageBreaks="0"/>
  </sheetPr>
  <dimension ref="A1:T59"/>
  <sheetViews>
    <sheetView showGridLines="0" tabSelected="1" zoomScaleNormal="100" workbookViewId="0"/>
  </sheetViews>
  <sheetFormatPr baseColWidth="10" defaultRowHeight="11.25" x14ac:dyDescent="0.2"/>
  <cols>
    <col min="1" max="1" width="1.7109375" style="1" customWidth="1"/>
    <col min="2" max="2" width="7.5703125" style="1" customWidth="1"/>
    <col min="3" max="12" width="6.85546875" style="1" customWidth="1"/>
    <col min="13" max="13" width="10" style="1" customWidth="1"/>
    <col min="14" max="14" width="6" style="1" customWidth="1"/>
    <col min="15" max="15" width="8" style="1" customWidth="1"/>
    <col min="16" max="16" width="13.28515625" style="1" customWidth="1"/>
    <col min="17" max="16384" width="11.42578125" style="1"/>
  </cols>
  <sheetData>
    <row r="1" spans="1:20" ht="9" customHeight="1" x14ac:dyDescent="0.25">
      <c r="A1" s="7"/>
      <c r="B1" s="7"/>
      <c r="C1" s="17"/>
      <c r="D1" s="17"/>
      <c r="E1" s="17"/>
      <c r="F1" s="17"/>
      <c r="G1" s="17"/>
      <c r="H1" s="17"/>
      <c r="I1" s="17"/>
      <c r="J1" s="17"/>
      <c r="K1" s="17"/>
      <c r="L1" s="7"/>
      <c r="M1" s="7"/>
      <c r="N1" s="7"/>
      <c r="O1" s="7"/>
      <c r="P1" s="7"/>
      <c r="Q1" s="7"/>
      <c r="R1" s="7"/>
      <c r="S1" s="7"/>
      <c r="T1" s="7"/>
    </row>
    <row r="2" spans="1:20" ht="12" customHeight="1" x14ac:dyDescent="0.25">
      <c r="A2" s="7"/>
      <c r="B2" s="28" t="s">
        <v>24</v>
      </c>
      <c r="C2" s="5"/>
      <c r="D2" s="5"/>
      <c r="E2" s="5"/>
      <c r="F2" s="5"/>
      <c r="G2" s="5"/>
      <c r="H2" s="5"/>
      <c r="I2" s="5"/>
      <c r="J2" s="5"/>
      <c r="K2" s="5"/>
      <c r="L2" s="5"/>
      <c r="M2" s="13"/>
      <c r="N2" s="7"/>
      <c r="O2" s="7"/>
      <c r="P2" s="7"/>
      <c r="Q2" s="7"/>
      <c r="R2" s="7"/>
      <c r="S2" s="7"/>
      <c r="T2" s="7"/>
    </row>
    <row r="3" spans="1:20" ht="10.5" customHeight="1" x14ac:dyDescent="0.25">
      <c r="A3" s="7"/>
      <c r="B3" s="5" t="s">
        <v>20</v>
      </c>
      <c r="C3" s="5"/>
      <c r="D3" s="6"/>
      <c r="E3" s="6"/>
      <c r="F3" s="6"/>
      <c r="G3" s="5"/>
      <c r="H3" s="5"/>
      <c r="I3" s="5"/>
      <c r="J3" s="5"/>
      <c r="K3" s="5"/>
      <c r="L3" s="5"/>
      <c r="M3" s="7"/>
      <c r="N3" s="7"/>
      <c r="O3" s="7"/>
      <c r="P3" s="7"/>
      <c r="Q3" s="7"/>
      <c r="R3" s="7"/>
      <c r="S3" s="7"/>
      <c r="T3" s="7"/>
    </row>
    <row r="4" spans="1:20" ht="1.5" customHeight="1" x14ac:dyDescent="0.25">
      <c r="A4" s="7"/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7"/>
      <c r="N4" s="7"/>
      <c r="O4" s="7"/>
      <c r="P4" s="7"/>
      <c r="Q4" s="7"/>
      <c r="R4" s="7"/>
      <c r="S4" s="7"/>
      <c r="T4" s="7"/>
    </row>
    <row r="5" spans="1:20" ht="15" customHeight="1" x14ac:dyDescent="0.25">
      <c r="A5" s="7"/>
      <c r="B5" s="33" t="s">
        <v>6</v>
      </c>
      <c r="C5" s="37" t="s">
        <v>21</v>
      </c>
      <c r="D5" s="37"/>
      <c r="E5" s="37"/>
      <c r="F5" s="37"/>
      <c r="G5" s="37"/>
      <c r="H5" s="37"/>
      <c r="I5" s="37"/>
      <c r="J5" s="37"/>
      <c r="K5" s="37"/>
      <c r="L5" s="37"/>
      <c r="M5" s="35" t="s">
        <v>26</v>
      </c>
      <c r="N5" s="7"/>
      <c r="O5" s="7"/>
      <c r="P5" s="7"/>
      <c r="Q5" s="7"/>
      <c r="R5" s="7"/>
      <c r="S5" s="7"/>
      <c r="T5" s="7"/>
    </row>
    <row r="6" spans="1:20" ht="15" customHeight="1" x14ac:dyDescent="0.25">
      <c r="A6" s="7"/>
      <c r="B6" s="34"/>
      <c r="C6" s="22">
        <v>2013</v>
      </c>
      <c r="D6" s="22">
        <v>2014</v>
      </c>
      <c r="E6" s="22">
        <v>2015</v>
      </c>
      <c r="F6" s="22">
        <v>2016</v>
      </c>
      <c r="G6" s="22">
        <v>2017</v>
      </c>
      <c r="H6" s="22">
        <v>2018</v>
      </c>
      <c r="I6" s="22">
        <v>2019</v>
      </c>
      <c r="J6" s="22">
        <v>2020</v>
      </c>
      <c r="K6" s="22">
        <v>2021</v>
      </c>
      <c r="L6" s="22" t="s">
        <v>23</v>
      </c>
      <c r="M6" s="36"/>
      <c r="N6" s="7"/>
      <c r="O6" s="7"/>
      <c r="P6" s="7"/>
      <c r="Q6" s="7"/>
      <c r="R6" s="7"/>
      <c r="S6" s="7"/>
      <c r="T6" s="7"/>
    </row>
    <row r="7" spans="1:20" ht="1.5" customHeight="1" x14ac:dyDescent="0.25">
      <c r="A7" s="7"/>
      <c r="B7" s="19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spans="1:20" ht="12" customHeight="1" x14ac:dyDescent="0.25">
      <c r="A8" s="7"/>
      <c r="B8" s="20" t="s">
        <v>7</v>
      </c>
      <c r="C8" s="23">
        <f t="shared" ref="C8:J8" si="0">SUM(C10:C21)</f>
        <v>6680.6589620000013</v>
      </c>
      <c r="D8" s="23">
        <f t="shared" si="0"/>
        <v>7192.5919999999996</v>
      </c>
      <c r="E8" s="23">
        <f t="shared" si="0"/>
        <v>7320.8069999999998</v>
      </c>
      <c r="F8" s="23">
        <f t="shared" si="0"/>
        <v>7663.1239877000007</v>
      </c>
      <c r="G8" s="23">
        <f t="shared" si="0"/>
        <v>8806.4509999999991</v>
      </c>
      <c r="H8" s="23">
        <f t="shared" si="0"/>
        <v>9533.871000000001</v>
      </c>
      <c r="I8" s="23">
        <f t="shared" si="0"/>
        <v>10120.008</v>
      </c>
      <c r="J8" s="23">
        <f t="shared" si="0"/>
        <v>8893.9713999999985</v>
      </c>
      <c r="K8" s="23">
        <f t="shared" ref="K8:L8" si="1">SUM(K10:K21)</f>
        <v>12149.32</v>
      </c>
      <c r="L8" s="23">
        <f t="shared" si="1"/>
        <v>12936.809999999998</v>
      </c>
      <c r="M8" s="26">
        <f>L8/K8*100-100</f>
        <v>6.48176194223214</v>
      </c>
      <c r="N8" s="7"/>
      <c r="O8" s="7"/>
      <c r="P8" s="7"/>
      <c r="Q8" s="7"/>
      <c r="R8" s="7"/>
      <c r="S8" s="7"/>
      <c r="T8" s="7"/>
    </row>
    <row r="9" spans="1:20" ht="1.5" customHeight="1" x14ac:dyDescent="0.25">
      <c r="A9" s="7"/>
      <c r="B9" s="20"/>
      <c r="C9" s="14"/>
      <c r="D9" s="14"/>
      <c r="E9" s="14"/>
      <c r="F9" s="14"/>
      <c r="G9" s="14"/>
      <c r="H9" s="14"/>
      <c r="I9" s="14"/>
      <c r="J9" s="14"/>
      <c r="K9" s="14"/>
      <c r="L9" s="14"/>
      <c r="M9" s="10"/>
      <c r="N9" s="7"/>
      <c r="O9" s="7"/>
      <c r="P9" s="7"/>
      <c r="Q9" s="7"/>
      <c r="R9" s="7"/>
      <c r="S9" s="7"/>
      <c r="T9" s="7"/>
    </row>
    <row r="10" spans="1:20" ht="12" customHeight="1" x14ac:dyDescent="0.25">
      <c r="A10" s="7"/>
      <c r="B10" s="19" t="s">
        <v>8</v>
      </c>
      <c r="C10" s="15">
        <v>589.90200000000004</v>
      </c>
      <c r="D10" s="15">
        <v>644.21799999999996</v>
      </c>
      <c r="E10" s="15">
        <v>733.00800000000004</v>
      </c>
      <c r="F10" s="15">
        <v>696.39917100000002</v>
      </c>
      <c r="G10" s="15">
        <v>741.37300000000005</v>
      </c>
      <c r="H10" s="15">
        <v>985.95500000000004</v>
      </c>
      <c r="I10" s="30">
        <v>600.44600000000003</v>
      </c>
      <c r="J10" s="30">
        <v>997.17600000000004</v>
      </c>
      <c r="K10" s="30">
        <v>1129.03</v>
      </c>
      <c r="L10" s="30">
        <v>795.35</v>
      </c>
      <c r="M10" s="16">
        <f t="shared" ref="M10:M21" si="2">L10/K10*100-100</f>
        <v>-29.554573394861066</v>
      </c>
      <c r="N10" s="7"/>
      <c r="O10" s="7"/>
      <c r="P10" s="7"/>
      <c r="Q10" s="7"/>
      <c r="R10" s="7"/>
      <c r="S10" s="7"/>
      <c r="T10" s="7"/>
    </row>
    <row r="11" spans="1:20" ht="12" customHeight="1" x14ac:dyDescent="0.25">
      <c r="A11" s="7"/>
      <c r="B11" s="19" t="s">
        <v>9</v>
      </c>
      <c r="C11" s="15">
        <v>551.63300000000004</v>
      </c>
      <c r="D11" s="15">
        <v>617.02300000000002</v>
      </c>
      <c r="E11" s="15">
        <v>659.29200000000003</v>
      </c>
      <c r="F11" s="15">
        <v>636.2122928</v>
      </c>
      <c r="G11" s="15">
        <v>667.31299999999999</v>
      </c>
      <c r="H11" s="15">
        <v>942.04200000000003</v>
      </c>
      <c r="I11" s="30">
        <v>586.32799999999997</v>
      </c>
      <c r="J11" s="30">
        <v>979.37649999999996</v>
      </c>
      <c r="K11" s="30">
        <v>888.45</v>
      </c>
      <c r="L11" s="30">
        <v>874.25</v>
      </c>
      <c r="M11" s="16">
        <f t="shared" si="2"/>
        <v>-1.5982891552704217</v>
      </c>
      <c r="N11" s="7"/>
      <c r="O11" s="7"/>
      <c r="P11" s="7"/>
      <c r="Q11" s="7"/>
      <c r="R11" s="7"/>
      <c r="S11" s="7"/>
      <c r="T11" s="7"/>
    </row>
    <row r="12" spans="1:20" ht="12" customHeight="1" x14ac:dyDescent="0.25">
      <c r="A12" s="7"/>
      <c r="B12" s="19" t="s">
        <v>10</v>
      </c>
      <c r="C12" s="15">
        <v>687.05</v>
      </c>
      <c r="D12" s="15">
        <v>768.10799999999995</v>
      </c>
      <c r="E12" s="15">
        <v>892.66499999999996</v>
      </c>
      <c r="F12" s="15">
        <v>763.35552749999999</v>
      </c>
      <c r="G12" s="15">
        <v>833.36900000000003</v>
      </c>
      <c r="H12" s="15">
        <v>900.04700000000003</v>
      </c>
      <c r="I12" s="30">
        <v>801.47900000000004</v>
      </c>
      <c r="J12" s="30">
        <v>461.50529999999998</v>
      </c>
      <c r="K12" s="30">
        <v>814.68</v>
      </c>
      <c r="L12" s="30">
        <v>1130.3399999999999</v>
      </c>
      <c r="M12" s="16">
        <f t="shared" si="2"/>
        <v>38.746501693916628</v>
      </c>
      <c r="N12" s="7"/>
      <c r="O12" s="7"/>
      <c r="P12" s="7"/>
      <c r="Q12" s="7"/>
      <c r="R12" s="7"/>
      <c r="S12" s="7"/>
      <c r="T12" s="7"/>
    </row>
    <row r="13" spans="1:20" ht="12" customHeight="1" x14ac:dyDescent="0.25">
      <c r="A13" s="7"/>
      <c r="B13" s="19" t="s">
        <v>11</v>
      </c>
      <c r="C13" s="15">
        <v>618.74300000000005</v>
      </c>
      <c r="D13" s="15">
        <v>668.79700000000003</v>
      </c>
      <c r="E13" s="15">
        <v>668.04499999999996</v>
      </c>
      <c r="F13" s="15">
        <v>661.14783750000004</v>
      </c>
      <c r="G13" s="15">
        <v>718.22699999999998</v>
      </c>
      <c r="H13" s="15">
        <v>769.94500000000005</v>
      </c>
      <c r="I13" s="30">
        <v>559.44299999999998</v>
      </c>
      <c r="J13" s="30" t="s">
        <v>22</v>
      </c>
      <c r="K13" s="30">
        <v>1028.6099999999999</v>
      </c>
      <c r="L13" s="30">
        <v>1106.28</v>
      </c>
      <c r="M13" s="16">
        <f t="shared" si="2"/>
        <v>7.5509668387435482</v>
      </c>
      <c r="N13" s="7"/>
      <c r="O13" s="7"/>
      <c r="P13" s="7"/>
      <c r="Q13" s="7"/>
      <c r="R13" s="7"/>
      <c r="S13" s="7"/>
      <c r="T13" s="7"/>
    </row>
    <row r="14" spans="1:20" ht="12" customHeight="1" x14ac:dyDescent="0.25">
      <c r="A14" s="7"/>
      <c r="B14" s="19" t="s">
        <v>12</v>
      </c>
      <c r="C14" s="15">
        <v>609.41300000000001</v>
      </c>
      <c r="D14" s="15">
        <v>699.89700000000005</v>
      </c>
      <c r="E14" s="15">
        <v>522.28700000000003</v>
      </c>
      <c r="F14" s="15">
        <v>704.67385100000001</v>
      </c>
      <c r="G14" s="15">
        <v>816.71100000000001</v>
      </c>
      <c r="H14" s="15">
        <v>816.64700000000005</v>
      </c>
      <c r="I14" s="30">
        <v>992.00900000000001</v>
      </c>
      <c r="J14" s="30" t="s">
        <v>22</v>
      </c>
      <c r="K14" s="30">
        <v>1060.57</v>
      </c>
      <c r="L14" s="30">
        <v>1021.11</v>
      </c>
      <c r="M14" s="16">
        <f t="shared" si="2"/>
        <v>-3.7206407875010541</v>
      </c>
      <c r="N14" s="7"/>
      <c r="O14" s="7"/>
      <c r="P14" s="7"/>
      <c r="Q14" s="7"/>
      <c r="R14" s="7"/>
      <c r="S14" s="7"/>
      <c r="T14" s="7"/>
    </row>
    <row r="15" spans="1:20" ht="12" customHeight="1" x14ac:dyDescent="0.25">
      <c r="A15" s="7"/>
      <c r="B15" s="19" t="s">
        <v>13</v>
      </c>
      <c r="C15" s="15">
        <v>751.745</v>
      </c>
      <c r="D15" s="15">
        <v>781.58799999999997</v>
      </c>
      <c r="E15" s="15">
        <v>731.41</v>
      </c>
      <c r="F15" s="15">
        <v>721.88918460000002</v>
      </c>
      <c r="G15" s="15">
        <v>805.55600000000004</v>
      </c>
      <c r="H15" s="15">
        <v>615.83000000000004</v>
      </c>
      <c r="I15" s="30">
        <v>927.601</v>
      </c>
      <c r="J15" s="30">
        <v>393.74079999999998</v>
      </c>
      <c r="K15" s="30">
        <v>1123.56</v>
      </c>
      <c r="L15" s="30">
        <v>1166.57</v>
      </c>
      <c r="M15" s="16">
        <f t="shared" si="2"/>
        <v>3.8280109651464898</v>
      </c>
      <c r="N15" s="7"/>
      <c r="O15" s="7"/>
      <c r="P15" s="7"/>
      <c r="Q15" s="7"/>
      <c r="R15" s="7"/>
      <c r="S15" s="7"/>
      <c r="T15" s="7"/>
    </row>
    <row r="16" spans="1:20" ht="12" customHeight="1" x14ac:dyDescent="0.25">
      <c r="A16" s="7"/>
      <c r="B16" s="19" t="s">
        <v>14</v>
      </c>
      <c r="C16" s="15">
        <v>575.14400000000001</v>
      </c>
      <c r="D16" s="15">
        <v>652.03300000000002</v>
      </c>
      <c r="E16" s="15">
        <v>646.27499999999998</v>
      </c>
      <c r="F16" s="15">
        <v>652.7720898</v>
      </c>
      <c r="G16" s="15">
        <v>748.30700000000002</v>
      </c>
      <c r="H16" s="15">
        <v>687.6</v>
      </c>
      <c r="I16" s="30">
        <v>840.53700000000003</v>
      </c>
      <c r="J16" s="30">
        <v>775.84590000000003</v>
      </c>
      <c r="K16" s="30">
        <v>1179.1300000000001</v>
      </c>
      <c r="L16" s="30">
        <v>1150.06</v>
      </c>
      <c r="M16" s="16">
        <f t="shared" si="2"/>
        <v>-2.4653770152570189</v>
      </c>
      <c r="N16" s="7"/>
      <c r="O16" s="7"/>
      <c r="P16" s="7"/>
      <c r="Q16" s="7"/>
      <c r="R16" s="7"/>
      <c r="S16" s="7"/>
      <c r="T16" s="7"/>
    </row>
    <row r="17" spans="1:20" ht="12" customHeight="1" x14ac:dyDescent="0.25">
      <c r="A17" s="7"/>
      <c r="B17" s="19" t="s">
        <v>15</v>
      </c>
      <c r="C17" s="11">
        <v>289.738</v>
      </c>
      <c r="D17" s="11">
        <v>356.73099999999999</v>
      </c>
      <c r="E17" s="11">
        <v>668.73</v>
      </c>
      <c r="F17" s="11">
        <v>692.5002336</v>
      </c>
      <c r="G17" s="11">
        <v>727.84199999999998</v>
      </c>
      <c r="H17" s="11">
        <v>981.56799999999998</v>
      </c>
      <c r="I17" s="31">
        <v>892.83399999999995</v>
      </c>
      <c r="J17" s="31">
        <v>1002.0642</v>
      </c>
      <c r="K17" s="31">
        <v>1136.29</v>
      </c>
      <c r="L17" s="31">
        <v>1043.99</v>
      </c>
      <c r="M17" s="16">
        <f t="shared" si="2"/>
        <v>-8.1229263656284871</v>
      </c>
      <c r="N17" s="7"/>
      <c r="O17" s="7"/>
      <c r="P17" s="7"/>
      <c r="Q17" s="7"/>
      <c r="R17" s="7"/>
      <c r="S17" s="7"/>
      <c r="T17" s="7"/>
    </row>
    <row r="18" spans="1:20" ht="12" customHeight="1" x14ac:dyDescent="0.25">
      <c r="A18" s="7"/>
      <c r="B18" s="19" t="s">
        <v>16</v>
      </c>
      <c r="C18" s="11">
        <v>361.22699999999998</v>
      </c>
      <c r="D18" s="11">
        <v>518.75199999999995</v>
      </c>
      <c r="E18" s="11">
        <v>405.47300000000001</v>
      </c>
      <c r="F18" s="11">
        <v>263.28918449999998</v>
      </c>
      <c r="G18" s="11">
        <v>717.83699999999999</v>
      </c>
      <c r="H18" s="11">
        <v>908.39300000000003</v>
      </c>
      <c r="I18" s="31">
        <v>754.67100000000005</v>
      </c>
      <c r="J18" s="31">
        <v>1025.3307</v>
      </c>
      <c r="K18" s="31">
        <v>836.3</v>
      </c>
      <c r="L18" s="31">
        <v>982.04</v>
      </c>
      <c r="M18" s="16">
        <f t="shared" si="2"/>
        <v>17.426760731794815</v>
      </c>
      <c r="N18" s="7"/>
      <c r="O18" s="7"/>
      <c r="P18" s="7"/>
      <c r="Q18" s="7"/>
      <c r="R18" s="7"/>
      <c r="S18" s="7"/>
      <c r="T18" s="7"/>
    </row>
    <row r="19" spans="1:20" ht="12" customHeight="1" x14ac:dyDescent="0.25">
      <c r="A19" s="7"/>
      <c r="B19" s="19" t="s">
        <v>17</v>
      </c>
      <c r="C19" s="11">
        <v>635.63099999999997</v>
      </c>
      <c r="D19" s="11">
        <v>664.71600000000001</v>
      </c>
      <c r="E19" s="11">
        <v>497.24700000000001</v>
      </c>
      <c r="F19" s="11">
        <v>590.51192400000002</v>
      </c>
      <c r="G19" s="11">
        <v>276.267</v>
      </c>
      <c r="H19" s="11">
        <v>460.68700000000001</v>
      </c>
      <c r="I19" s="31">
        <v>883.23299999999995</v>
      </c>
      <c r="J19" s="31">
        <v>1092.9716000000001</v>
      </c>
      <c r="K19" s="31">
        <v>1199.6099999999999</v>
      </c>
      <c r="L19" s="31">
        <v>1101.47</v>
      </c>
      <c r="M19" s="16">
        <f t="shared" si="2"/>
        <v>-8.1809921557839544</v>
      </c>
      <c r="N19" s="7"/>
      <c r="O19" s="7"/>
      <c r="P19" s="7"/>
      <c r="Q19" s="7"/>
      <c r="R19" s="7"/>
      <c r="S19" s="7"/>
      <c r="T19" s="7"/>
    </row>
    <row r="20" spans="1:20" ht="12" customHeight="1" x14ac:dyDescent="0.25">
      <c r="A20" s="7"/>
      <c r="B20" s="19" t="s">
        <v>18</v>
      </c>
      <c r="C20" s="11">
        <v>577.29700000000003</v>
      </c>
      <c r="D20" s="11">
        <v>481.53199999999998</v>
      </c>
      <c r="E20" s="11">
        <v>418.79300000000001</v>
      </c>
      <c r="F20" s="11">
        <v>697.10844959999997</v>
      </c>
      <c r="G20" s="11">
        <v>901.25300000000004</v>
      </c>
      <c r="H20" s="11">
        <v>569.21400000000006</v>
      </c>
      <c r="I20" s="31">
        <v>1108.329</v>
      </c>
      <c r="J20" s="31">
        <v>1185.8317999999999</v>
      </c>
      <c r="K20" s="31">
        <v>998.49</v>
      </c>
      <c r="L20" s="31">
        <v>1060.83</v>
      </c>
      <c r="M20" s="16">
        <f t="shared" si="2"/>
        <v>6.2434275756392026</v>
      </c>
      <c r="N20" s="7"/>
      <c r="O20" s="7"/>
      <c r="P20" s="7"/>
      <c r="Q20" s="7"/>
      <c r="R20" s="7"/>
      <c r="S20" s="7"/>
      <c r="T20" s="7"/>
    </row>
    <row r="21" spans="1:20" ht="12" customHeight="1" x14ac:dyDescent="0.25">
      <c r="A21" s="7"/>
      <c r="B21" s="19" t="s">
        <v>19</v>
      </c>
      <c r="C21" s="18">
        <v>433.13596200000001</v>
      </c>
      <c r="D21" s="18">
        <v>339.197</v>
      </c>
      <c r="E21" s="18">
        <v>477.58199999999999</v>
      </c>
      <c r="F21" s="18">
        <v>583.26424180000004</v>
      </c>
      <c r="G21" s="18">
        <v>852.39599999999996</v>
      </c>
      <c r="H21" s="18">
        <v>895.94299999999998</v>
      </c>
      <c r="I21" s="32">
        <v>1173.098</v>
      </c>
      <c r="J21" s="32">
        <v>980.12860000000001</v>
      </c>
      <c r="K21" s="32">
        <v>754.6</v>
      </c>
      <c r="L21" s="32">
        <v>1504.52</v>
      </c>
      <c r="M21" s="16">
        <f t="shared" si="2"/>
        <v>99.379803869599783</v>
      </c>
      <c r="N21" s="7"/>
      <c r="O21" s="7"/>
      <c r="P21" s="7"/>
      <c r="Q21" s="7"/>
      <c r="R21" s="7"/>
      <c r="S21" s="7"/>
      <c r="T21" s="7"/>
    </row>
    <row r="22" spans="1:20" ht="1.5" customHeight="1" x14ac:dyDescent="0.25">
      <c r="A22" s="7"/>
      <c r="B22" s="21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7"/>
      <c r="O22" s="7"/>
      <c r="P22" s="7"/>
      <c r="Q22" s="7"/>
      <c r="R22" s="7"/>
      <c r="S22" s="7"/>
      <c r="T22" s="7"/>
    </row>
    <row r="23" spans="1:20" ht="11.1" customHeight="1" x14ac:dyDescent="0.25">
      <c r="A23" s="7"/>
      <c r="B23" s="29" t="s">
        <v>25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</row>
    <row r="24" spans="1:20" ht="7.5" customHeight="1" x14ac:dyDescent="0.25">
      <c r="A24" s="7"/>
      <c r="B24" s="9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</row>
    <row r="25" spans="1:20" ht="7.5" customHeight="1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</row>
    <row r="26" spans="1:20" ht="12.75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24"/>
      <c r="Q26" s="7"/>
      <c r="R26" s="7"/>
      <c r="S26" s="7"/>
      <c r="T26" s="7"/>
    </row>
    <row r="27" spans="1:20" ht="12.75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24"/>
      <c r="Q27" s="7"/>
      <c r="R27" s="7"/>
      <c r="S27" s="7"/>
      <c r="T27" s="7"/>
    </row>
    <row r="28" spans="1:20" ht="12.75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25"/>
      <c r="Q28" s="7"/>
      <c r="R28" s="7"/>
      <c r="S28" s="7"/>
      <c r="T28" s="7"/>
    </row>
    <row r="29" spans="1:20" ht="12.75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27"/>
      <c r="Q29" s="7"/>
      <c r="R29" s="7"/>
      <c r="S29" s="7"/>
      <c r="T29" s="7"/>
    </row>
    <row r="30" spans="1:20" ht="12.75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38"/>
      <c r="M30" s="38"/>
      <c r="N30" s="7"/>
      <c r="O30" s="7"/>
      <c r="P30" s="25"/>
      <c r="Q30" s="7"/>
      <c r="R30" s="7"/>
      <c r="S30" s="7"/>
      <c r="T30" s="7"/>
    </row>
    <row r="31" spans="1:20" ht="12.75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25"/>
      <c r="Q31" s="7"/>
      <c r="R31" s="7"/>
      <c r="S31" s="7"/>
      <c r="T31" s="7"/>
    </row>
    <row r="32" spans="1:20" ht="12.75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25"/>
      <c r="Q32" s="7"/>
      <c r="R32" s="7"/>
      <c r="S32" s="7"/>
      <c r="T32" s="7"/>
    </row>
    <row r="33" spans="1:20" ht="12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25"/>
      <c r="Q33" s="7"/>
      <c r="R33" s="7"/>
      <c r="S33" s="7"/>
      <c r="T33" s="7"/>
    </row>
    <row r="34" spans="1:20" ht="12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25"/>
      <c r="Q34" s="7"/>
      <c r="R34" s="7"/>
      <c r="S34" s="7"/>
      <c r="T34" s="7"/>
    </row>
    <row r="35" spans="1:20" ht="12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25"/>
      <c r="Q35" s="7"/>
      <c r="R35" s="7"/>
      <c r="S35" s="7"/>
      <c r="T35" s="7"/>
    </row>
    <row r="36" spans="1:20" ht="12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</row>
    <row r="37" spans="1:20" ht="11.25" customHeight="1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</row>
    <row r="38" spans="1:20" ht="12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</row>
    <row r="39" spans="1:20" ht="12.75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</row>
    <row r="40" spans="1:20" ht="12.75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</row>
    <row r="41" spans="1:20" ht="12.75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</row>
    <row r="42" spans="1:20" ht="12.75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</row>
    <row r="43" spans="1:20" ht="12.75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</row>
    <row r="44" spans="1:20" ht="12.75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</row>
    <row r="45" spans="1:20" ht="12.75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</row>
    <row r="46" spans="1:20" ht="12.75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</row>
    <row r="47" spans="1:20" ht="12.75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</row>
    <row r="48" spans="1:20" ht="12.75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</row>
    <row r="49" spans="1:20" ht="12.75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</row>
    <row r="50" spans="1:20" ht="12.75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</row>
    <row r="51" spans="1:20" ht="12.75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</row>
    <row r="52" spans="1:20" ht="12.75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</row>
    <row r="53" spans="1:20" ht="12.75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</row>
    <row r="54" spans="1:20" ht="12.75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</row>
    <row r="55" spans="1:20" ht="12.75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</row>
    <row r="56" spans="1:20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spans="1:20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 spans="1:20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 spans="1:20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</sheetData>
  <mergeCells count="4">
    <mergeCell ref="B5:B6"/>
    <mergeCell ref="M5:M6"/>
    <mergeCell ref="C5:L5"/>
    <mergeCell ref="L30:M30"/>
  </mergeCells>
  <phoneticPr fontId="1" type="noConversion"/>
  <printOptions horizontalCentered="1"/>
  <pageMargins left="0.59055118110236227" right="0.78740157480314965" top="0.78740157480314965" bottom="0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autoPageBreaks="0"/>
  </sheetPr>
  <dimension ref="K2:L7"/>
  <sheetViews>
    <sheetView showGridLines="0" zoomScaleNormal="100" workbookViewId="0">
      <pane xSplit="10" ySplit="31" topLeftCell="K32" activePane="bottomRight" state="frozen"/>
      <selection pane="topRight" activeCell="K1" sqref="K1"/>
      <selection pane="bottomLeft" activeCell="A32" sqref="A32"/>
      <selection pane="bottomRight" activeCell="K32" sqref="K32"/>
    </sheetView>
  </sheetViews>
  <sheetFormatPr baseColWidth="10" defaultRowHeight="11.25" x14ac:dyDescent="0.2"/>
  <cols>
    <col min="1" max="1" width="13.7109375" style="2" customWidth="1"/>
    <col min="2" max="4" width="11.42578125" style="2"/>
    <col min="5" max="5" width="9.85546875" style="2" customWidth="1"/>
    <col min="6" max="8" width="11.42578125" style="2"/>
    <col min="9" max="9" width="13.7109375" style="2" customWidth="1"/>
    <col min="10" max="10" width="11.42578125" style="2"/>
    <col min="11" max="12" width="9.7109375" style="2" customWidth="1"/>
    <col min="13" max="16384" width="11.42578125" style="2"/>
  </cols>
  <sheetData>
    <row r="2" spans="11:12" x14ac:dyDescent="0.2">
      <c r="K2" s="2" t="s">
        <v>0</v>
      </c>
      <c r="L2" s="3">
        <v>3282.1</v>
      </c>
    </row>
    <row r="3" spans="11:12" x14ac:dyDescent="0.2">
      <c r="K3" s="2" t="s">
        <v>1</v>
      </c>
      <c r="L3" s="2">
        <v>2715.4</v>
      </c>
    </row>
    <row r="4" spans="11:12" x14ac:dyDescent="0.2">
      <c r="K4" s="2" t="s">
        <v>2</v>
      </c>
      <c r="L4" s="2">
        <v>2812.8</v>
      </c>
    </row>
    <row r="5" spans="11:12" x14ac:dyDescent="0.2">
      <c r="K5" s="2" t="s">
        <v>3</v>
      </c>
      <c r="L5" s="2">
        <v>3087.2</v>
      </c>
    </row>
    <row r="6" spans="11:12" x14ac:dyDescent="0.2">
      <c r="K6" s="2" t="s">
        <v>4</v>
      </c>
      <c r="L6" s="3">
        <v>3105</v>
      </c>
    </row>
    <row r="7" spans="11:12" x14ac:dyDescent="0.2">
      <c r="K7" s="2" t="s">
        <v>5</v>
      </c>
      <c r="L7" s="2">
        <v>3484.9</v>
      </c>
    </row>
  </sheetData>
  <sheetProtection password="CA9D" sheet="1" objects="1" scenarios="1"/>
  <phoneticPr fontId="1" type="noConversion"/>
  <pageMargins left="0.75" right="0.75" top="0.19685039370078741" bottom="1" header="0" footer="0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  14,2  </vt:lpstr>
      <vt:lpstr>GRAFICO</vt:lpstr>
      <vt:lpstr>'  14,2  '!Área_de_impresión</vt:lpstr>
      <vt:lpstr>GRAFICO!Área_de_impresión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LUIS CANO</cp:lastModifiedBy>
  <cp:lastPrinted>2014-09-18T18:27:33Z</cp:lastPrinted>
  <dcterms:created xsi:type="dcterms:W3CDTF">1999-08-13T14:15:55Z</dcterms:created>
  <dcterms:modified xsi:type="dcterms:W3CDTF">2024-01-09T17:41:10Z</dcterms:modified>
</cp:coreProperties>
</file>