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F7B59557-66E0-4956-8D87-BFE13AD70507}" xr6:coauthVersionLast="47" xr6:coauthVersionMax="47" xr10:uidLastSave="{00000000-0000-0000-0000-000000000000}"/>
  <bookViews>
    <workbookView xWindow="-120" yWindow="-120" windowWidth="29040" windowHeight="15840" tabRatio="596" xr2:uid="{00000000-000D-0000-FFFF-FFFF00000000}"/>
  </bookViews>
  <sheets>
    <sheet name="  3,18  " sheetId="1" r:id="rId1"/>
  </sheets>
  <definedNames>
    <definedName name="_xlnm.Print_Area" localSheetId="0">'  3,18  '!$B$2:$M$70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C57" i="1" s="1"/>
  <c r="D57" i="1"/>
  <c r="I56" i="1"/>
  <c r="D56" i="1"/>
  <c r="I55" i="1"/>
  <c r="D55" i="1"/>
  <c r="C55" i="1" s="1"/>
  <c r="I54" i="1"/>
  <c r="D54" i="1"/>
  <c r="I53" i="1"/>
  <c r="D53" i="1"/>
  <c r="C53" i="1" s="1"/>
  <c r="L52" i="1"/>
  <c r="K52" i="1"/>
  <c r="J52" i="1"/>
  <c r="G52" i="1"/>
  <c r="F52" i="1"/>
  <c r="E52" i="1"/>
  <c r="I50" i="1"/>
  <c r="D50" i="1"/>
  <c r="C50" i="1" s="1"/>
  <c r="I49" i="1"/>
  <c r="D49" i="1"/>
  <c r="I48" i="1"/>
  <c r="D48" i="1"/>
  <c r="I47" i="1"/>
  <c r="D47" i="1"/>
  <c r="C47" i="1" s="1"/>
  <c r="I46" i="1"/>
  <c r="D46" i="1"/>
  <c r="C46" i="1" s="1"/>
  <c r="L45" i="1"/>
  <c r="K45" i="1"/>
  <c r="J45" i="1"/>
  <c r="G45" i="1"/>
  <c r="F45" i="1"/>
  <c r="E45" i="1"/>
  <c r="C48" i="1" l="1"/>
  <c r="C56" i="1"/>
  <c r="C49" i="1"/>
  <c r="I45" i="1"/>
  <c r="C54" i="1"/>
  <c r="D52" i="1"/>
  <c r="C52" i="1"/>
  <c r="I52" i="1"/>
  <c r="C45" i="1"/>
  <c r="D45" i="1"/>
  <c r="D17" i="1"/>
  <c r="D16" i="1"/>
  <c r="D15" i="1"/>
  <c r="D14" i="1"/>
  <c r="D23" i="1" l="1"/>
  <c r="D22" i="1"/>
  <c r="D21" i="1"/>
  <c r="D20" i="1"/>
  <c r="D19" i="1"/>
  <c r="D18" i="1"/>
  <c r="D13" i="1"/>
  <c r="D12" i="1"/>
  <c r="D11" i="1"/>
  <c r="D10" i="1"/>
  <c r="D27" i="1"/>
  <c r="D36" i="1"/>
  <c r="D35" i="1"/>
  <c r="D34" i="1"/>
  <c r="D33" i="1"/>
  <c r="D32" i="1"/>
  <c r="D31" i="1"/>
  <c r="D30" i="1"/>
  <c r="D29" i="1"/>
  <c r="D28" i="1"/>
  <c r="D26" i="1"/>
  <c r="D25" i="1" l="1"/>
  <c r="E59" i="1"/>
  <c r="F59" i="1"/>
  <c r="G59" i="1"/>
  <c r="J59" i="1"/>
  <c r="K59" i="1"/>
  <c r="L59" i="1"/>
  <c r="D60" i="1"/>
  <c r="I60" i="1"/>
  <c r="D61" i="1"/>
  <c r="I61" i="1"/>
  <c r="D62" i="1"/>
  <c r="I62" i="1"/>
  <c r="D63" i="1"/>
  <c r="I63" i="1"/>
  <c r="D64" i="1"/>
  <c r="I64" i="1"/>
  <c r="D65" i="1"/>
  <c r="I65" i="1"/>
  <c r="D66" i="1"/>
  <c r="I66" i="1"/>
  <c r="D67" i="1"/>
  <c r="I67" i="1"/>
  <c r="C67" i="1" l="1"/>
  <c r="C66" i="1"/>
  <c r="C61" i="1"/>
  <c r="C64" i="1"/>
  <c r="I59" i="1"/>
  <c r="C60" i="1"/>
  <c r="C63" i="1"/>
  <c r="C62" i="1"/>
  <c r="C65" i="1"/>
  <c r="D59" i="1"/>
  <c r="I36" i="1"/>
  <c r="C36" i="1" s="1"/>
  <c r="I35" i="1"/>
  <c r="C35" i="1" s="1"/>
  <c r="I34" i="1"/>
  <c r="C34" i="1" s="1"/>
  <c r="I33" i="1"/>
  <c r="C33" i="1" s="1"/>
  <c r="I32" i="1"/>
  <c r="I31" i="1"/>
  <c r="C31" i="1" s="1"/>
  <c r="I30" i="1"/>
  <c r="C30" i="1" s="1"/>
  <c r="I29" i="1"/>
  <c r="C29" i="1" s="1"/>
  <c r="I28" i="1"/>
  <c r="C28" i="1" s="1"/>
  <c r="I27" i="1"/>
  <c r="C27" i="1" s="1"/>
  <c r="I26" i="1"/>
  <c r="I22" i="1"/>
  <c r="C22" i="1" s="1"/>
  <c r="I23" i="1"/>
  <c r="C23" i="1" s="1"/>
  <c r="I21" i="1"/>
  <c r="C21" i="1" s="1"/>
  <c r="I20" i="1"/>
  <c r="C20" i="1" s="1"/>
  <c r="I19" i="1"/>
  <c r="C19" i="1" s="1"/>
  <c r="I18" i="1"/>
  <c r="C18" i="1" s="1"/>
  <c r="I17" i="1"/>
  <c r="C17" i="1" s="1"/>
  <c r="I16" i="1"/>
  <c r="C16" i="1" s="1"/>
  <c r="I15" i="1"/>
  <c r="C15" i="1" s="1"/>
  <c r="I14" i="1"/>
  <c r="C14" i="1" s="1"/>
  <c r="I13" i="1"/>
  <c r="C13" i="1" s="1"/>
  <c r="I12" i="1"/>
  <c r="C12" i="1" s="1"/>
  <c r="I11" i="1"/>
  <c r="I10" i="1"/>
  <c r="C10" i="1" s="1"/>
  <c r="L9" i="1"/>
  <c r="L25" i="1"/>
  <c r="K9" i="1"/>
  <c r="K25" i="1"/>
  <c r="J9" i="1"/>
  <c r="J7" i="1" s="1"/>
  <c r="J25" i="1"/>
  <c r="G9" i="1"/>
  <c r="G25" i="1"/>
  <c r="F9" i="1"/>
  <c r="F25" i="1"/>
  <c r="E9" i="1"/>
  <c r="E25" i="1"/>
  <c r="K7" i="1" l="1"/>
  <c r="L7" i="1"/>
  <c r="E7" i="1"/>
  <c r="F7" i="1"/>
  <c r="G7" i="1"/>
  <c r="I9" i="1"/>
  <c r="C59" i="1"/>
  <c r="I25" i="1"/>
  <c r="C11" i="1"/>
  <c r="C9" i="1" s="1"/>
  <c r="C32" i="1"/>
  <c r="D9" i="1"/>
  <c r="D7" i="1" s="1"/>
  <c r="C26" i="1"/>
  <c r="I7" i="1" l="1"/>
  <c r="C25" i="1"/>
  <c r="C7" i="1" s="1"/>
</calcChain>
</file>

<file path=xl/sharedStrings.xml><?xml version="1.0" encoding="utf-8"?>
<sst xmlns="http://schemas.openxmlformats.org/spreadsheetml/2006/main" count="79" uniqueCount="62">
  <si>
    <t>15-64</t>
  </si>
  <si>
    <t>0-14</t>
  </si>
  <si>
    <t>Población Censada</t>
  </si>
  <si>
    <t>Hombres</t>
  </si>
  <si>
    <t>Mujeres</t>
  </si>
  <si>
    <t>65 y Más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</si>
  <si>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</si>
  <si>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</si>
  <si>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</si>
  <si>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</si>
  <si>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</si>
  <si>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</si>
  <si>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</si>
  <si>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</si>
  <si>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</si>
  <si>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</si>
  <si>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</si>
  <si>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</si>
  <si>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</si>
  <si>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</si>
  <si>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</si>
  <si>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</si>
  <si>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</si>
  <si>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</si>
  <si>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</si>
  <si>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</si>
  <si>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</si>
  <si>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</si>
  <si>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</si>
  <si>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</si>
  <si>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</si>
  <si>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</si>
  <si>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</si>
  <si>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</si>
  <si>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</si>
  <si>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</si>
  <si>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</si>
  <si>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</si>
  <si>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</si>
  <si>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</si>
  <si>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</si>
  <si>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</si>
  <si>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</si>
  <si>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</si>
  <si>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</si>
  <si>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</si>
  <si>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</si>
  <si>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</si>
  <si>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</si>
  <si>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</si>
  <si>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</si>
  <si>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 xml:space="preserve">     Continúa … </t>
  </si>
  <si>
    <r>
      <t xml:space="preserve">  </t>
    </r>
    <r>
      <rPr>
        <b/>
        <sz val="8"/>
        <rFont val="Arial Narrow"/>
        <family val="2"/>
      </rPr>
      <t xml:space="preserve"> Conclusión.</t>
    </r>
  </si>
  <si>
    <t>Vista Alegre</t>
  </si>
  <si>
    <t>Elaboración: Oficina Departamental de Estadística e Informática de Ica - Dirección Ejecutiva de Difusión Estadística.</t>
  </si>
  <si>
    <t>Provincia  y                                         Distrito</t>
  </si>
  <si>
    <t>65 y más</t>
  </si>
  <si>
    <t>Fuente: Instituto Nacional de Estadística e Informática (INEI) - Censo Nacional de Población y Vivienda 2017.</t>
  </si>
  <si>
    <t xml:space="preserve">3.18 ICA: POBLACIÓN CENSADA POR SEXO Y GRANDES GRUPOS DE EDAD, SEGÚN PROVINCIA Y DISTRITO, CENSO 2017 </t>
  </si>
  <si>
    <t xml:space="preserve">3.18 ICA: POBLACIÓN CENSADA, POR SEXO Y GRANDES GRUPOS DE EDAD, SEGÚN PROVINCIA Y DISTRITO, CENSO 2017. 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</si>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</sst>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2" x14ac:knownFonts="1"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b/>
      <sz val="9"/>
      <name val="Arial Narrow"/>
      <family val="2"/>
    </font>
    <font>
      <b/>
      <sz val="9"/>
      <color indexed="14"/>
      <name val="Arial Narrow"/>
      <family val="2"/>
    </font>
    <font>
      <b/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0" fontId="4" fillId="0" borderId="0" xfId="0" applyFont="1"/>
    <xf numFmtId="164" fontId="6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Continuous"/>
    </xf>
    <xf numFmtId="0" fontId="10" fillId="0" borderId="0" xfId="0" applyFont="1"/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7" fillId="0" borderId="1" xfId="0" applyFont="1" applyBorder="1"/>
    <xf numFmtId="2" fontId="7" fillId="0" borderId="0" xfId="0" applyNumberFormat="1" applyFont="1" applyAlignment="1">
      <alignment horizontal="right"/>
    </xf>
    <xf numFmtId="0" fontId="9" fillId="0" borderId="0" xfId="0" applyFont="1"/>
    <xf numFmtId="0" fontId="4" fillId="0" borderId="3" xfId="0" applyFont="1" applyBorder="1"/>
    <xf numFmtId="0" fontId="5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5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/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4" fillId="0" borderId="7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23.7109375" style="1" customWidth="1"/>
    <col min="3" max="3" width="11.7109375" style="1" customWidth="1"/>
    <col min="4" max="7" width="10.7109375" style="1" customWidth="1"/>
    <col min="8" max="8" width="0.85546875" style="1" customWidth="1"/>
    <col min="9" max="12" width="10.7109375" style="1" customWidth="1"/>
    <col min="13" max="13" width="0.5703125" style="1" customWidth="1"/>
    <col min="14" max="14" width="12.7109375" style="1" customWidth="1"/>
    <col min="15" max="16384" width="11.42578125" style="1"/>
  </cols>
  <sheetData>
    <row r="1" spans="1:16" ht="9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13.5" customHeight="1" x14ac:dyDescent="0.25">
      <c r="A2" s="15"/>
      <c r="B2" s="44" t="s">
        <v>58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16"/>
      <c r="N2" s="17"/>
      <c r="O2" s="14"/>
      <c r="P2" s="14"/>
    </row>
    <row r="3" spans="1:16" ht="6" customHeight="1" x14ac:dyDescent="0.25">
      <c r="A3" s="14"/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6"/>
      <c r="N3" s="14"/>
      <c r="O3" s="14"/>
      <c r="P3" s="14"/>
    </row>
    <row r="4" spans="1:16" ht="17.25" customHeight="1" x14ac:dyDescent="0.25">
      <c r="A4" s="14"/>
      <c r="B4" s="39" t="s">
        <v>55</v>
      </c>
      <c r="C4" s="41" t="s">
        <v>2</v>
      </c>
      <c r="D4" s="43" t="s">
        <v>3</v>
      </c>
      <c r="E4" s="43"/>
      <c r="F4" s="43"/>
      <c r="G4" s="43"/>
      <c r="H4" s="37"/>
      <c r="I4" s="43" t="s">
        <v>4</v>
      </c>
      <c r="J4" s="43"/>
      <c r="K4" s="43"/>
      <c r="L4" s="43"/>
      <c r="M4" s="16"/>
      <c r="N4" s="14"/>
      <c r="O4" s="14"/>
      <c r="P4" s="14"/>
    </row>
    <row r="5" spans="1:16" ht="17.25" customHeight="1" x14ac:dyDescent="0.25">
      <c r="A5" s="14"/>
      <c r="B5" s="40"/>
      <c r="C5" s="45"/>
      <c r="D5" s="35" t="s">
        <v>6</v>
      </c>
      <c r="E5" s="35" t="s">
        <v>1</v>
      </c>
      <c r="F5" s="35" t="s">
        <v>0</v>
      </c>
      <c r="G5" s="35" t="s">
        <v>56</v>
      </c>
      <c r="H5" s="35"/>
      <c r="I5" s="35" t="s">
        <v>6</v>
      </c>
      <c r="J5" s="35" t="s">
        <v>1</v>
      </c>
      <c r="K5" s="35" t="s">
        <v>0</v>
      </c>
      <c r="L5" s="35" t="s">
        <v>56</v>
      </c>
      <c r="M5" s="20"/>
      <c r="N5" s="14"/>
      <c r="O5" s="14"/>
      <c r="P5" s="14"/>
    </row>
    <row r="6" spans="1:16" ht="3" customHeight="1" x14ac:dyDescent="0.25">
      <c r="A6" s="14"/>
      <c r="B6" s="27"/>
      <c r="C6" s="8"/>
      <c r="D6" s="8"/>
      <c r="E6" s="8"/>
      <c r="F6" s="8"/>
      <c r="G6" s="8"/>
      <c r="H6" s="8"/>
      <c r="I6" s="8"/>
      <c r="J6" s="8"/>
      <c r="K6" s="8"/>
      <c r="L6" s="8"/>
      <c r="M6" s="14"/>
      <c r="N6" s="14"/>
      <c r="O6" s="14"/>
      <c r="P6" s="14"/>
    </row>
    <row r="7" spans="1:16" ht="12" customHeight="1" x14ac:dyDescent="0.25">
      <c r="A7" s="14"/>
      <c r="B7" s="31" t="s">
        <v>6</v>
      </c>
      <c r="C7" s="9">
        <f>C9+C25+C45+C52+C59</f>
        <v>850765</v>
      </c>
      <c r="D7" s="9">
        <f>D9+D25+D45+D52+D59</f>
        <v>419754</v>
      </c>
      <c r="E7" s="9">
        <f>E9+E25+E45+E52+E59</f>
        <v>117239</v>
      </c>
      <c r="F7" s="9">
        <f>F9+F25+F45+F52+F59</f>
        <v>269178</v>
      </c>
      <c r="G7" s="9">
        <f>G9+G25+G45+G52+G59</f>
        <v>33337</v>
      </c>
      <c r="H7" s="9"/>
      <c r="I7" s="9">
        <f>I9+I25+I45+I52+I59</f>
        <v>431011</v>
      </c>
      <c r="J7" s="9">
        <f>J9+J25+J45+J52+J59</f>
        <v>114010</v>
      </c>
      <c r="K7" s="9">
        <f>K9+K25+K45+K52+K59</f>
        <v>280433</v>
      </c>
      <c r="L7" s="9">
        <f>L9+L25+L45+L52+L59</f>
        <v>36568</v>
      </c>
      <c r="M7" s="21"/>
      <c r="N7" s="14"/>
      <c r="O7" s="14"/>
      <c r="P7" s="14"/>
    </row>
    <row r="8" spans="1:16" ht="3" customHeight="1" x14ac:dyDescent="0.25">
      <c r="A8" s="14"/>
      <c r="B8" s="27"/>
      <c r="C8" s="10"/>
      <c r="D8" s="10"/>
      <c r="E8" s="10"/>
      <c r="F8" s="10"/>
      <c r="G8" s="10"/>
      <c r="H8" s="10"/>
      <c r="I8" s="10"/>
      <c r="J8" s="10"/>
      <c r="K8" s="10"/>
      <c r="L8" s="10"/>
      <c r="M8" s="22"/>
      <c r="N8" s="14"/>
      <c r="O8" s="14"/>
      <c r="P8" s="14"/>
    </row>
    <row r="9" spans="1:16" ht="12.95" customHeight="1" x14ac:dyDescent="0.25">
      <c r="A9" s="14"/>
      <c r="B9" s="28" t="s">
        <v>7</v>
      </c>
      <c r="C9" s="11">
        <f t="shared" ref="C9:L9" si="0">SUM(C10:C23)</f>
        <v>391519</v>
      </c>
      <c r="D9" s="11">
        <f t="shared" si="0"/>
        <v>192419</v>
      </c>
      <c r="E9" s="11">
        <f t="shared" si="0"/>
        <v>50937</v>
      </c>
      <c r="F9" s="11">
        <f t="shared" si="0"/>
        <v>125816</v>
      </c>
      <c r="G9" s="11">
        <f t="shared" si="0"/>
        <v>15666</v>
      </c>
      <c r="H9" s="11"/>
      <c r="I9" s="11">
        <f t="shared" si="0"/>
        <v>199100</v>
      </c>
      <c r="J9" s="11">
        <f t="shared" si="0"/>
        <v>49272</v>
      </c>
      <c r="K9" s="11">
        <f t="shared" si="0"/>
        <v>131794</v>
      </c>
      <c r="L9" s="11">
        <f t="shared" si="0"/>
        <v>18034</v>
      </c>
      <c r="M9" s="23"/>
      <c r="N9" s="14"/>
      <c r="O9" s="14"/>
      <c r="P9" s="14"/>
    </row>
    <row r="10" spans="1:16" ht="12.95" customHeight="1" x14ac:dyDescent="0.25">
      <c r="A10" s="14"/>
      <c r="B10" s="27" t="s">
        <v>8</v>
      </c>
      <c r="C10" s="10">
        <f t="shared" ref="C10:C23" si="1">D10+I10</f>
        <v>150280</v>
      </c>
      <c r="D10" s="10">
        <f t="shared" ref="D10:D23" si="2">SUM(E10:G10)</f>
        <v>74106</v>
      </c>
      <c r="E10" s="10">
        <v>17078</v>
      </c>
      <c r="F10" s="10">
        <v>50226</v>
      </c>
      <c r="G10" s="10">
        <v>6802</v>
      </c>
      <c r="H10" s="10"/>
      <c r="I10" s="10">
        <f t="shared" ref="I10:I23" si="3">SUM(J10:L10)</f>
        <v>76174</v>
      </c>
      <c r="J10" s="10">
        <v>16607</v>
      </c>
      <c r="K10" s="10">
        <v>51053</v>
      </c>
      <c r="L10" s="10">
        <v>8514</v>
      </c>
      <c r="M10" s="23"/>
      <c r="N10" s="14"/>
      <c r="O10" s="14"/>
      <c r="P10" s="14"/>
    </row>
    <row r="11" spans="1:16" ht="12.95" customHeight="1" x14ac:dyDescent="0.25">
      <c r="A11" s="14"/>
      <c r="B11" s="27" t="s">
        <v>9</v>
      </c>
      <c r="C11" s="10">
        <f t="shared" si="1"/>
        <v>39574</v>
      </c>
      <c r="D11" s="10">
        <f t="shared" si="2"/>
        <v>19250</v>
      </c>
      <c r="E11" s="10">
        <v>5577</v>
      </c>
      <c r="F11" s="10">
        <v>12294</v>
      </c>
      <c r="G11" s="10">
        <v>1379</v>
      </c>
      <c r="H11" s="10"/>
      <c r="I11" s="10">
        <f t="shared" si="3"/>
        <v>20324</v>
      </c>
      <c r="J11" s="10">
        <v>5297</v>
      </c>
      <c r="K11" s="10">
        <v>13454</v>
      </c>
      <c r="L11" s="10">
        <v>1573</v>
      </c>
      <c r="M11" s="23"/>
      <c r="N11" s="14"/>
      <c r="O11" s="14"/>
      <c r="P11" s="14"/>
    </row>
    <row r="12" spans="1:16" ht="12.95" customHeight="1" x14ac:dyDescent="0.25">
      <c r="A12" s="14"/>
      <c r="B12" s="27" t="s">
        <v>10</v>
      </c>
      <c r="C12" s="10">
        <f t="shared" si="1"/>
        <v>21963</v>
      </c>
      <c r="D12" s="10">
        <f t="shared" si="2"/>
        <v>10771</v>
      </c>
      <c r="E12" s="10">
        <v>3147</v>
      </c>
      <c r="F12" s="10">
        <v>6790</v>
      </c>
      <c r="G12" s="10">
        <v>834</v>
      </c>
      <c r="H12" s="10"/>
      <c r="I12" s="10">
        <f t="shared" si="3"/>
        <v>11192</v>
      </c>
      <c r="J12" s="10">
        <v>3102</v>
      </c>
      <c r="K12" s="10">
        <v>7242</v>
      </c>
      <c r="L12" s="10">
        <v>848</v>
      </c>
      <c r="M12" s="23"/>
      <c r="N12" s="14"/>
      <c r="O12" s="14"/>
      <c r="P12" s="14"/>
    </row>
    <row r="13" spans="1:16" ht="12.95" customHeight="1" x14ac:dyDescent="0.25">
      <c r="A13" s="14"/>
      <c r="B13" s="27" t="s">
        <v>11</v>
      </c>
      <c r="C13" s="10">
        <f t="shared" si="1"/>
        <v>4392</v>
      </c>
      <c r="D13" s="10">
        <f t="shared" si="2"/>
        <v>2225</v>
      </c>
      <c r="E13" s="10">
        <v>610</v>
      </c>
      <c r="F13" s="10">
        <v>1353</v>
      </c>
      <c r="G13" s="10">
        <v>262</v>
      </c>
      <c r="H13" s="10"/>
      <c r="I13" s="10">
        <f t="shared" si="3"/>
        <v>2167</v>
      </c>
      <c r="J13" s="10">
        <v>564</v>
      </c>
      <c r="K13" s="10">
        <v>1346</v>
      </c>
      <c r="L13" s="10">
        <v>257</v>
      </c>
      <c r="M13" s="23"/>
      <c r="N13" s="14"/>
      <c r="O13" s="14"/>
      <c r="P13" s="14"/>
    </row>
    <row r="14" spans="1:16" ht="12.95" customHeight="1" x14ac:dyDescent="0.25">
      <c r="A14" s="14"/>
      <c r="B14" s="27" t="s">
        <v>12</v>
      </c>
      <c r="C14" s="10">
        <f t="shared" si="1"/>
        <v>7411</v>
      </c>
      <c r="D14" s="10">
        <f t="shared" si="2"/>
        <v>3652</v>
      </c>
      <c r="E14" s="10">
        <v>1004</v>
      </c>
      <c r="F14" s="10">
        <v>2414</v>
      </c>
      <c r="G14" s="10">
        <v>234</v>
      </c>
      <c r="H14" s="10"/>
      <c r="I14" s="10">
        <f t="shared" si="3"/>
        <v>3759</v>
      </c>
      <c r="J14" s="10">
        <v>1063</v>
      </c>
      <c r="K14" s="10">
        <v>2444</v>
      </c>
      <c r="L14" s="10">
        <v>252</v>
      </c>
      <c r="M14" s="23"/>
      <c r="N14" s="14"/>
      <c r="O14" s="14"/>
      <c r="P14" s="14"/>
    </row>
    <row r="15" spans="1:16" ht="12.95" customHeight="1" x14ac:dyDescent="0.25">
      <c r="A15" s="14"/>
      <c r="B15" s="27" t="s">
        <v>13</v>
      </c>
      <c r="C15" s="10">
        <f t="shared" si="1"/>
        <v>54047</v>
      </c>
      <c r="D15" s="10">
        <f t="shared" si="2"/>
        <v>26431</v>
      </c>
      <c r="E15" s="10">
        <v>7371</v>
      </c>
      <c r="F15" s="10">
        <v>17019</v>
      </c>
      <c r="G15" s="10">
        <v>2041</v>
      </c>
      <c r="H15" s="10"/>
      <c r="I15" s="10">
        <f t="shared" si="3"/>
        <v>27616</v>
      </c>
      <c r="J15" s="10">
        <v>6892</v>
      </c>
      <c r="K15" s="10">
        <v>18421</v>
      </c>
      <c r="L15" s="10">
        <v>2303</v>
      </c>
      <c r="M15" s="23"/>
      <c r="N15" s="14"/>
      <c r="O15" s="14"/>
      <c r="P15" s="14"/>
    </row>
    <row r="16" spans="1:16" ht="12.95" customHeight="1" x14ac:dyDescent="0.25">
      <c r="A16" s="14"/>
      <c r="B16" s="27" t="s">
        <v>14</v>
      </c>
      <c r="C16" s="10">
        <f t="shared" si="1"/>
        <v>6395</v>
      </c>
      <c r="D16" s="10">
        <f t="shared" si="2"/>
        <v>3108</v>
      </c>
      <c r="E16" s="10">
        <v>868</v>
      </c>
      <c r="F16" s="10">
        <v>1925</v>
      </c>
      <c r="G16" s="10">
        <v>315</v>
      </c>
      <c r="H16" s="10"/>
      <c r="I16" s="10">
        <f t="shared" si="3"/>
        <v>3287</v>
      </c>
      <c r="J16" s="10">
        <v>851</v>
      </c>
      <c r="K16" s="10">
        <v>2077</v>
      </c>
      <c r="L16" s="10">
        <v>359</v>
      </c>
      <c r="M16" s="23"/>
      <c r="N16" s="14"/>
      <c r="O16" s="14"/>
      <c r="P16" s="14"/>
    </row>
    <row r="17" spans="1:16" ht="12.95" customHeight="1" x14ac:dyDescent="0.25">
      <c r="A17" s="14"/>
      <c r="B17" s="27" t="s">
        <v>15</v>
      </c>
      <c r="C17" s="10">
        <f t="shared" si="1"/>
        <v>25767</v>
      </c>
      <c r="D17" s="10">
        <f t="shared" si="2"/>
        <v>12903</v>
      </c>
      <c r="E17" s="10">
        <v>3858</v>
      </c>
      <c r="F17" s="10">
        <v>8324</v>
      </c>
      <c r="G17" s="10">
        <v>721</v>
      </c>
      <c r="H17" s="10"/>
      <c r="I17" s="10">
        <f t="shared" si="3"/>
        <v>12864</v>
      </c>
      <c r="J17" s="10">
        <v>3797</v>
      </c>
      <c r="K17" s="10">
        <v>8337</v>
      </c>
      <c r="L17" s="10">
        <v>730</v>
      </c>
      <c r="M17" s="23"/>
      <c r="N17" s="14"/>
      <c r="O17" s="14"/>
      <c r="P17" s="14"/>
    </row>
    <row r="18" spans="1:16" ht="12.95" customHeight="1" x14ac:dyDescent="0.25">
      <c r="A18" s="14"/>
      <c r="B18" s="27" t="s">
        <v>16</v>
      </c>
      <c r="C18" s="10">
        <f t="shared" si="1"/>
        <v>6987</v>
      </c>
      <c r="D18" s="10">
        <f t="shared" si="2"/>
        <v>3462</v>
      </c>
      <c r="E18" s="10">
        <v>991</v>
      </c>
      <c r="F18" s="10">
        <v>2154</v>
      </c>
      <c r="G18" s="10">
        <v>317</v>
      </c>
      <c r="H18" s="10"/>
      <c r="I18" s="10">
        <f t="shared" si="3"/>
        <v>3525</v>
      </c>
      <c r="J18" s="10">
        <v>923</v>
      </c>
      <c r="K18" s="10">
        <v>2265</v>
      </c>
      <c r="L18" s="10">
        <v>337</v>
      </c>
      <c r="M18" s="23"/>
      <c r="N18" s="14"/>
      <c r="O18" s="14"/>
      <c r="P18" s="14"/>
    </row>
    <row r="19" spans="1:16" ht="12.95" customHeight="1" x14ac:dyDescent="0.25">
      <c r="A19" s="14"/>
      <c r="B19" s="27" t="s">
        <v>17</v>
      </c>
      <c r="C19" s="10">
        <f t="shared" si="1"/>
        <v>13846</v>
      </c>
      <c r="D19" s="10">
        <f t="shared" si="2"/>
        <v>6701</v>
      </c>
      <c r="E19" s="10">
        <v>1845</v>
      </c>
      <c r="F19" s="10">
        <v>4309</v>
      </c>
      <c r="G19" s="10">
        <v>547</v>
      </c>
      <c r="H19" s="10"/>
      <c r="I19" s="10">
        <f t="shared" si="3"/>
        <v>7145</v>
      </c>
      <c r="J19" s="10">
        <v>1786</v>
      </c>
      <c r="K19" s="10">
        <v>4784</v>
      </c>
      <c r="L19" s="10">
        <v>575</v>
      </c>
      <c r="M19" s="23"/>
      <c r="N19" s="14"/>
      <c r="O19" s="14"/>
      <c r="P19" s="14"/>
    </row>
    <row r="20" spans="1:16" ht="12.95" customHeight="1" x14ac:dyDescent="0.25">
      <c r="A20" s="14"/>
      <c r="B20" s="27" t="s">
        <v>18</v>
      </c>
      <c r="C20" s="10">
        <f t="shared" si="1"/>
        <v>27645</v>
      </c>
      <c r="D20" s="10">
        <f t="shared" si="2"/>
        <v>13677</v>
      </c>
      <c r="E20" s="10">
        <v>3923</v>
      </c>
      <c r="F20" s="10">
        <v>8699</v>
      </c>
      <c r="G20" s="10">
        <v>1055</v>
      </c>
      <c r="H20" s="10"/>
      <c r="I20" s="10">
        <f t="shared" si="3"/>
        <v>13968</v>
      </c>
      <c r="J20" s="10">
        <v>3792</v>
      </c>
      <c r="K20" s="10">
        <v>9119</v>
      </c>
      <c r="L20" s="10">
        <v>1057</v>
      </c>
      <c r="M20" s="23"/>
      <c r="N20" s="14"/>
      <c r="O20" s="14"/>
      <c r="P20" s="14"/>
    </row>
    <row r="21" spans="1:16" ht="12" customHeight="1" x14ac:dyDescent="0.25">
      <c r="A21" s="14"/>
      <c r="B21" s="27" t="s">
        <v>19</v>
      </c>
      <c r="C21" s="10">
        <f t="shared" si="1"/>
        <v>27387</v>
      </c>
      <c r="D21" s="10">
        <f t="shared" si="2"/>
        <v>13284</v>
      </c>
      <c r="E21" s="10">
        <v>3957</v>
      </c>
      <c r="F21" s="10">
        <v>8544</v>
      </c>
      <c r="G21" s="10">
        <v>783</v>
      </c>
      <c r="H21" s="10"/>
      <c r="I21" s="10">
        <f t="shared" si="3"/>
        <v>14103</v>
      </c>
      <c r="J21" s="10">
        <v>3857</v>
      </c>
      <c r="K21" s="10">
        <v>9394</v>
      </c>
      <c r="L21" s="10">
        <v>852</v>
      </c>
      <c r="M21" s="23"/>
      <c r="N21" s="14"/>
      <c r="O21" s="14"/>
      <c r="P21" s="14"/>
    </row>
    <row r="22" spans="1:16" ht="12" customHeight="1" x14ac:dyDescent="0.25">
      <c r="A22" s="14"/>
      <c r="B22" s="27" t="s">
        <v>20</v>
      </c>
      <c r="C22" s="10">
        <f t="shared" si="1"/>
        <v>4709</v>
      </c>
      <c r="D22" s="10">
        <f t="shared" si="2"/>
        <v>2263</v>
      </c>
      <c r="E22" s="10">
        <v>612</v>
      </c>
      <c r="F22" s="10">
        <v>1472</v>
      </c>
      <c r="G22" s="10">
        <v>179</v>
      </c>
      <c r="H22" s="10"/>
      <c r="I22" s="10">
        <f t="shared" si="3"/>
        <v>2446</v>
      </c>
      <c r="J22" s="10">
        <v>664</v>
      </c>
      <c r="K22" s="10">
        <v>1570</v>
      </c>
      <c r="L22" s="10">
        <v>212</v>
      </c>
      <c r="M22" s="23"/>
      <c r="N22" s="14"/>
      <c r="O22" s="14"/>
      <c r="P22" s="14"/>
    </row>
    <row r="23" spans="1:16" ht="12" customHeight="1" x14ac:dyDescent="0.25">
      <c r="A23" s="14"/>
      <c r="B23" s="27" t="s">
        <v>21</v>
      </c>
      <c r="C23" s="10">
        <f t="shared" si="1"/>
        <v>1116</v>
      </c>
      <c r="D23" s="10">
        <f t="shared" si="2"/>
        <v>586</v>
      </c>
      <c r="E23" s="10">
        <v>96</v>
      </c>
      <c r="F23" s="10">
        <v>293</v>
      </c>
      <c r="G23" s="10">
        <v>197</v>
      </c>
      <c r="H23" s="10"/>
      <c r="I23" s="10">
        <f t="shared" si="3"/>
        <v>530</v>
      </c>
      <c r="J23" s="10">
        <v>77</v>
      </c>
      <c r="K23" s="10">
        <v>288</v>
      </c>
      <c r="L23" s="10">
        <v>165</v>
      </c>
      <c r="M23" s="23"/>
      <c r="N23" s="14"/>
      <c r="O23" s="14"/>
      <c r="P23" s="14"/>
    </row>
    <row r="24" spans="1:16" ht="3" customHeight="1" x14ac:dyDescent="0.25">
      <c r="A24" s="14"/>
      <c r="B24" s="27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23"/>
      <c r="N24" s="14"/>
      <c r="O24" s="14"/>
      <c r="P24" s="14"/>
    </row>
    <row r="25" spans="1:16" ht="12.95" customHeight="1" x14ac:dyDescent="0.25">
      <c r="A25" s="14"/>
      <c r="B25" s="28" t="s">
        <v>22</v>
      </c>
      <c r="C25" s="11">
        <f t="shared" ref="C25:L25" si="4">SUM(C26:C36)</f>
        <v>226113</v>
      </c>
      <c r="D25" s="11">
        <f>SUM(D26:D36)</f>
        <v>111281</v>
      </c>
      <c r="E25" s="11">
        <f t="shared" si="4"/>
        <v>33219</v>
      </c>
      <c r="F25" s="11">
        <f t="shared" si="4"/>
        <v>69619</v>
      </c>
      <c r="G25" s="11">
        <f t="shared" si="4"/>
        <v>8443</v>
      </c>
      <c r="H25" s="11"/>
      <c r="I25" s="11">
        <f t="shared" si="4"/>
        <v>114832</v>
      </c>
      <c r="J25" s="11">
        <f t="shared" si="4"/>
        <v>32506</v>
      </c>
      <c r="K25" s="11">
        <f t="shared" si="4"/>
        <v>72761</v>
      </c>
      <c r="L25" s="11">
        <f t="shared" si="4"/>
        <v>9565</v>
      </c>
      <c r="M25" s="23"/>
      <c r="N25" s="14"/>
      <c r="O25" s="14"/>
      <c r="P25" s="14"/>
    </row>
    <row r="26" spans="1:16" ht="12.95" customHeight="1" x14ac:dyDescent="0.25">
      <c r="A26" s="14"/>
      <c r="B26" s="27" t="s">
        <v>23</v>
      </c>
      <c r="C26" s="10">
        <f t="shared" ref="C26:C36" si="5">D26+I26</f>
        <v>66349</v>
      </c>
      <c r="D26" s="10">
        <f t="shared" ref="D26:D36" si="6">SUM(E26:G26)</f>
        <v>31935</v>
      </c>
      <c r="E26" s="10">
        <v>9421</v>
      </c>
      <c r="F26" s="10">
        <v>19716</v>
      </c>
      <c r="G26" s="10">
        <v>2798</v>
      </c>
      <c r="H26" s="10"/>
      <c r="I26" s="10">
        <f t="shared" ref="I26:I36" si="7">SUM(J26:L26)</f>
        <v>34414</v>
      </c>
      <c r="J26" s="10">
        <v>9207</v>
      </c>
      <c r="K26" s="10">
        <v>21968</v>
      </c>
      <c r="L26" s="10">
        <v>3239</v>
      </c>
      <c r="M26" s="23"/>
      <c r="N26" s="14"/>
      <c r="O26" s="14"/>
      <c r="P26" s="14"/>
    </row>
    <row r="27" spans="1:16" ht="12.95" customHeight="1" x14ac:dyDescent="0.25">
      <c r="A27" s="14"/>
      <c r="B27" s="27" t="s">
        <v>24</v>
      </c>
      <c r="C27" s="10">
        <f t="shared" si="5"/>
        <v>7783</v>
      </c>
      <c r="D27" s="10">
        <f>SUM(E27:G27)</f>
        <v>3922</v>
      </c>
      <c r="E27" s="10">
        <v>1338</v>
      </c>
      <c r="F27" s="10">
        <v>2324</v>
      </c>
      <c r="G27" s="10">
        <v>260</v>
      </c>
      <c r="H27" s="10"/>
      <c r="I27" s="10">
        <f t="shared" si="7"/>
        <v>3861</v>
      </c>
      <c r="J27" s="10">
        <v>1225</v>
      </c>
      <c r="K27" s="10">
        <v>2376</v>
      </c>
      <c r="L27" s="10">
        <v>260</v>
      </c>
      <c r="M27" s="23"/>
      <c r="N27" s="14"/>
      <c r="O27" s="14"/>
      <c r="P27" s="14"/>
    </row>
    <row r="28" spans="1:16" ht="12.95" customHeight="1" x14ac:dyDescent="0.25">
      <c r="A28" s="14"/>
      <c r="B28" s="27" t="s">
        <v>25</v>
      </c>
      <c r="C28" s="10">
        <f t="shared" si="5"/>
        <v>2071</v>
      </c>
      <c r="D28" s="10">
        <f t="shared" si="6"/>
        <v>1780</v>
      </c>
      <c r="E28" s="10">
        <v>49</v>
      </c>
      <c r="F28" s="10">
        <v>1687</v>
      </c>
      <c r="G28" s="10">
        <v>44</v>
      </c>
      <c r="H28" s="10"/>
      <c r="I28" s="10">
        <f t="shared" si="7"/>
        <v>291</v>
      </c>
      <c r="J28" s="10">
        <v>57</v>
      </c>
      <c r="K28" s="10">
        <v>179</v>
      </c>
      <c r="L28" s="10">
        <v>55</v>
      </c>
      <c r="M28" s="23"/>
      <c r="N28" s="14"/>
      <c r="O28" s="14"/>
      <c r="P28" s="14"/>
    </row>
    <row r="29" spans="1:16" ht="12.95" customHeight="1" x14ac:dyDescent="0.25">
      <c r="A29" s="14"/>
      <c r="B29" s="27" t="s">
        <v>26</v>
      </c>
      <c r="C29" s="10">
        <f t="shared" si="5"/>
        <v>13009</v>
      </c>
      <c r="D29" s="10">
        <f t="shared" si="6"/>
        <v>6341</v>
      </c>
      <c r="E29" s="10">
        <v>1884</v>
      </c>
      <c r="F29" s="10">
        <v>3933</v>
      </c>
      <c r="G29" s="10">
        <v>524</v>
      </c>
      <c r="H29" s="10"/>
      <c r="I29" s="10">
        <f t="shared" si="7"/>
        <v>6668</v>
      </c>
      <c r="J29" s="10">
        <v>1912</v>
      </c>
      <c r="K29" s="10">
        <v>4167</v>
      </c>
      <c r="L29" s="10">
        <v>589</v>
      </c>
      <c r="M29" s="23"/>
      <c r="N29" s="14"/>
      <c r="O29" s="14"/>
      <c r="P29" s="14"/>
    </row>
    <row r="30" spans="1:16" ht="12.95" customHeight="1" x14ac:dyDescent="0.25">
      <c r="A30" s="14"/>
      <c r="B30" s="27" t="s">
        <v>27</v>
      </c>
      <c r="C30" s="10">
        <f t="shared" si="5"/>
        <v>12369</v>
      </c>
      <c r="D30" s="10">
        <f t="shared" si="6"/>
        <v>6058</v>
      </c>
      <c r="E30" s="10">
        <v>1854</v>
      </c>
      <c r="F30" s="10">
        <v>3713</v>
      </c>
      <c r="G30" s="10">
        <v>491</v>
      </c>
      <c r="H30" s="10"/>
      <c r="I30" s="10">
        <f t="shared" si="7"/>
        <v>6311</v>
      </c>
      <c r="J30" s="10">
        <v>1852</v>
      </c>
      <c r="K30" s="10">
        <v>3979</v>
      </c>
      <c r="L30" s="10">
        <v>480</v>
      </c>
      <c r="M30" s="23"/>
      <c r="N30" s="14"/>
      <c r="O30" s="14"/>
      <c r="P30" s="14"/>
    </row>
    <row r="31" spans="1:16" ht="12.95" customHeight="1" x14ac:dyDescent="0.25">
      <c r="A31" s="14"/>
      <c r="B31" s="27" t="s">
        <v>28</v>
      </c>
      <c r="C31" s="10">
        <f t="shared" si="5"/>
        <v>25294</v>
      </c>
      <c r="D31" s="10">
        <f t="shared" si="6"/>
        <v>12324</v>
      </c>
      <c r="E31" s="10">
        <v>3909</v>
      </c>
      <c r="F31" s="10">
        <v>7481</v>
      </c>
      <c r="G31" s="10">
        <v>934</v>
      </c>
      <c r="H31" s="10"/>
      <c r="I31" s="10">
        <f t="shared" si="7"/>
        <v>12970</v>
      </c>
      <c r="J31" s="10">
        <v>3825</v>
      </c>
      <c r="K31" s="10">
        <v>8095</v>
      </c>
      <c r="L31" s="10">
        <v>1050</v>
      </c>
      <c r="M31" s="23"/>
      <c r="N31" s="14"/>
      <c r="O31" s="14"/>
      <c r="P31" s="14"/>
    </row>
    <row r="32" spans="1:16" ht="12.95" customHeight="1" x14ac:dyDescent="0.25">
      <c r="A32" s="14"/>
      <c r="B32" s="27" t="s">
        <v>14</v>
      </c>
      <c r="C32" s="10">
        <f t="shared" si="5"/>
        <v>62604</v>
      </c>
      <c r="D32" s="10">
        <f t="shared" si="6"/>
        <v>30988</v>
      </c>
      <c r="E32" s="10">
        <v>9249</v>
      </c>
      <c r="F32" s="10">
        <v>19845</v>
      </c>
      <c r="G32" s="10">
        <v>1894</v>
      </c>
      <c r="H32" s="10"/>
      <c r="I32" s="10">
        <f t="shared" si="7"/>
        <v>31616</v>
      </c>
      <c r="J32" s="10">
        <v>9151</v>
      </c>
      <c r="K32" s="10">
        <v>20262</v>
      </c>
      <c r="L32" s="10">
        <v>2203</v>
      </c>
      <c r="M32" s="23"/>
      <c r="N32" s="14"/>
      <c r="O32" s="14"/>
      <c r="P32" s="14"/>
    </row>
    <row r="33" spans="1:16" ht="12.95" customHeight="1" x14ac:dyDescent="0.25">
      <c r="A33" s="14"/>
      <c r="B33" s="27" t="s">
        <v>60</v>
      </c>
      <c r="C33" s="10">
        <f t="shared" si="5"/>
        <v>1129</v>
      </c>
      <c r="D33" s="10">
        <f t="shared" si="6"/>
        <v>564</v>
      </c>
      <c r="E33" s="10">
        <v>123</v>
      </c>
      <c r="F33" s="10">
        <v>359</v>
      </c>
      <c r="G33" s="10">
        <v>82</v>
      </c>
      <c r="H33" s="10"/>
      <c r="I33" s="10">
        <f t="shared" si="7"/>
        <v>565</v>
      </c>
      <c r="J33" s="10">
        <v>141</v>
      </c>
      <c r="K33" s="10">
        <v>333</v>
      </c>
      <c r="L33" s="10">
        <v>91</v>
      </c>
      <c r="M33" s="23"/>
      <c r="N33" s="14"/>
      <c r="O33" s="14"/>
      <c r="P33" s="14"/>
    </row>
    <row r="34" spans="1:16" ht="12" customHeight="1" x14ac:dyDescent="0.25">
      <c r="A34" s="14"/>
      <c r="B34" s="27" t="s">
        <v>29</v>
      </c>
      <c r="C34" s="10">
        <f t="shared" si="5"/>
        <v>992</v>
      </c>
      <c r="D34" s="10">
        <f t="shared" si="6"/>
        <v>490</v>
      </c>
      <c r="E34" s="10">
        <v>126</v>
      </c>
      <c r="F34" s="10">
        <v>321</v>
      </c>
      <c r="G34" s="10">
        <v>43</v>
      </c>
      <c r="H34" s="10"/>
      <c r="I34" s="10">
        <f t="shared" si="7"/>
        <v>502</v>
      </c>
      <c r="J34" s="10">
        <v>132</v>
      </c>
      <c r="K34" s="10">
        <v>299</v>
      </c>
      <c r="L34" s="10">
        <v>71</v>
      </c>
      <c r="M34" s="23"/>
      <c r="N34" s="14"/>
      <c r="O34" s="14"/>
      <c r="P34" s="14"/>
    </row>
    <row r="35" spans="1:16" ht="12" customHeight="1" x14ac:dyDescent="0.25">
      <c r="A35" s="14"/>
      <c r="B35" s="27" t="s">
        <v>30</v>
      </c>
      <c r="C35" s="10">
        <f t="shared" si="5"/>
        <v>29079</v>
      </c>
      <c r="D35" s="10">
        <f t="shared" si="6"/>
        <v>14176</v>
      </c>
      <c r="E35" s="10">
        <v>4418</v>
      </c>
      <c r="F35" s="10">
        <v>8614</v>
      </c>
      <c r="G35" s="10">
        <v>1144</v>
      </c>
      <c r="H35" s="10"/>
      <c r="I35" s="10">
        <f t="shared" si="7"/>
        <v>14903</v>
      </c>
      <c r="J35" s="10">
        <v>4233</v>
      </c>
      <c r="K35" s="10">
        <v>9369</v>
      </c>
      <c r="L35" s="10">
        <v>1301</v>
      </c>
      <c r="M35" s="23"/>
      <c r="N35" s="14"/>
      <c r="O35" s="14"/>
      <c r="P35" s="14"/>
    </row>
    <row r="36" spans="1:16" ht="12.75" customHeight="1" x14ac:dyDescent="0.25">
      <c r="A36" s="14"/>
      <c r="B36" s="27" t="s">
        <v>31</v>
      </c>
      <c r="C36" s="10">
        <f t="shared" si="5"/>
        <v>5434</v>
      </c>
      <c r="D36" s="10">
        <f t="shared" si="6"/>
        <v>2703</v>
      </c>
      <c r="E36" s="10">
        <v>848</v>
      </c>
      <c r="F36" s="10">
        <v>1626</v>
      </c>
      <c r="G36" s="10">
        <v>229</v>
      </c>
      <c r="H36" s="10"/>
      <c r="I36" s="10">
        <f t="shared" si="7"/>
        <v>2731</v>
      </c>
      <c r="J36" s="10">
        <v>771</v>
      </c>
      <c r="K36" s="10">
        <v>1734</v>
      </c>
      <c r="L36" s="10">
        <v>226</v>
      </c>
      <c r="M36" s="23"/>
      <c r="N36" s="14"/>
      <c r="O36" s="14"/>
      <c r="P36" s="14"/>
    </row>
    <row r="37" spans="1:16" ht="3" customHeight="1" x14ac:dyDescent="0.25">
      <c r="A37" s="14"/>
      <c r="B37" s="30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3"/>
      <c r="N37" s="14"/>
      <c r="O37" s="14"/>
      <c r="P37" s="14"/>
    </row>
    <row r="38" spans="1:16" ht="1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33"/>
      <c r="L38" s="33" t="s">
        <v>51</v>
      </c>
      <c r="M38" s="23"/>
      <c r="N38" s="14"/>
      <c r="O38" s="14"/>
      <c r="P38" s="14"/>
    </row>
    <row r="39" spans="1:16" ht="12.9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23"/>
      <c r="N39" s="14"/>
      <c r="O39" s="14"/>
      <c r="P39" s="14"/>
    </row>
    <row r="40" spans="1:16" ht="13.5" customHeight="1" x14ac:dyDescent="0.25">
      <c r="A40" s="14"/>
      <c r="B40" s="44" t="s">
        <v>59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14"/>
      <c r="N40" s="14"/>
      <c r="O40" s="14"/>
      <c r="P40" s="14"/>
    </row>
    <row r="41" spans="1:16" ht="12.75" customHeight="1" x14ac:dyDescent="0.25">
      <c r="A41" s="14"/>
      <c r="B41" s="32"/>
      <c r="C41" s="32"/>
      <c r="D41" s="32"/>
      <c r="E41" s="32"/>
      <c r="F41" s="32"/>
      <c r="G41" s="32"/>
      <c r="H41" s="32"/>
      <c r="I41" s="32"/>
      <c r="J41" s="32"/>
      <c r="K41" s="34"/>
      <c r="L41" s="34" t="s">
        <v>52</v>
      </c>
      <c r="M41" s="14"/>
      <c r="N41" s="14"/>
      <c r="O41" s="14"/>
      <c r="P41" s="14"/>
    </row>
    <row r="42" spans="1:16" ht="18" customHeight="1" x14ac:dyDescent="0.25">
      <c r="A42" s="14"/>
      <c r="B42" s="39" t="s">
        <v>55</v>
      </c>
      <c r="C42" s="41" t="s">
        <v>2</v>
      </c>
      <c r="D42" s="43" t="s">
        <v>3</v>
      </c>
      <c r="E42" s="43"/>
      <c r="F42" s="43"/>
      <c r="G42" s="43"/>
      <c r="H42" s="37"/>
      <c r="I42" s="43" t="s">
        <v>4</v>
      </c>
      <c r="J42" s="43"/>
      <c r="K42" s="43"/>
      <c r="L42" s="43"/>
      <c r="M42" s="14"/>
      <c r="N42" s="14"/>
      <c r="O42" s="14"/>
      <c r="P42" s="14"/>
    </row>
    <row r="43" spans="1:16" ht="18" customHeight="1" x14ac:dyDescent="0.25">
      <c r="A43" s="14"/>
      <c r="B43" s="40"/>
      <c r="C43" s="42"/>
      <c r="D43" s="35" t="s">
        <v>6</v>
      </c>
      <c r="E43" s="35" t="s">
        <v>1</v>
      </c>
      <c r="F43" s="35" t="s">
        <v>0</v>
      </c>
      <c r="G43" s="35" t="s">
        <v>5</v>
      </c>
      <c r="H43" s="35"/>
      <c r="I43" s="35" t="s">
        <v>6</v>
      </c>
      <c r="J43" s="35" t="s">
        <v>1</v>
      </c>
      <c r="K43" s="35" t="s">
        <v>0</v>
      </c>
      <c r="L43" s="35" t="s">
        <v>5</v>
      </c>
      <c r="M43" s="14"/>
      <c r="N43" s="14"/>
      <c r="O43" s="14"/>
      <c r="P43" s="14"/>
    </row>
    <row r="44" spans="1:16" ht="4.5" customHeight="1" x14ac:dyDescent="0.25">
      <c r="A44" s="14"/>
      <c r="B44" s="38"/>
      <c r="C44" s="13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4"/>
      <c r="O44" s="14"/>
      <c r="P44" s="14"/>
    </row>
    <row r="45" spans="1:16" ht="12.75" customHeight="1" x14ac:dyDescent="0.25">
      <c r="A45" s="14"/>
      <c r="B45" s="28" t="s">
        <v>46</v>
      </c>
      <c r="C45" s="11">
        <f t="shared" ref="C45:G45" si="8">SUM(C46:C50)</f>
        <v>69157</v>
      </c>
      <c r="D45" s="11">
        <f t="shared" si="8"/>
        <v>35241</v>
      </c>
      <c r="E45" s="11">
        <f t="shared" si="8"/>
        <v>9107</v>
      </c>
      <c r="F45" s="11">
        <f t="shared" si="8"/>
        <v>23367</v>
      </c>
      <c r="G45" s="11">
        <f t="shared" si="8"/>
        <v>2767</v>
      </c>
      <c r="H45" s="11"/>
      <c r="I45" s="11">
        <f t="shared" ref="I45:L45" si="9">SUM(I46:I50)</f>
        <v>33916</v>
      </c>
      <c r="J45" s="11">
        <f t="shared" si="9"/>
        <v>8825</v>
      </c>
      <c r="K45" s="11">
        <f t="shared" si="9"/>
        <v>22471</v>
      </c>
      <c r="L45" s="11">
        <f t="shared" si="9"/>
        <v>2620</v>
      </c>
      <c r="M45" s="14"/>
      <c r="N45" s="14"/>
      <c r="O45" s="14"/>
      <c r="P45" s="14"/>
    </row>
    <row r="46" spans="1:16" ht="12.75" customHeight="1" x14ac:dyDescent="0.25">
      <c r="A46" s="14"/>
      <c r="B46" s="27" t="s">
        <v>47</v>
      </c>
      <c r="C46" s="10">
        <f>D46+I46</f>
        <v>27632</v>
      </c>
      <c r="D46" s="10">
        <f>SUM(E46:G46)</f>
        <v>13726</v>
      </c>
      <c r="E46" s="10">
        <v>3318</v>
      </c>
      <c r="F46" s="10">
        <v>9194</v>
      </c>
      <c r="G46" s="10">
        <v>1214</v>
      </c>
      <c r="H46" s="10"/>
      <c r="I46" s="10">
        <f>SUM(J46:L46)</f>
        <v>13906</v>
      </c>
      <c r="J46" s="10">
        <v>3329</v>
      </c>
      <c r="K46" s="10">
        <v>9316</v>
      </c>
      <c r="L46" s="10">
        <v>1261</v>
      </c>
      <c r="M46" s="14"/>
      <c r="N46" s="14"/>
      <c r="O46" s="14"/>
      <c r="P46" s="14"/>
    </row>
    <row r="47" spans="1:16" ht="12.75" customHeight="1" x14ac:dyDescent="0.25">
      <c r="A47" s="14"/>
      <c r="B47" s="27" t="s">
        <v>48</v>
      </c>
      <c r="C47" s="10">
        <f>D47+I47</f>
        <v>1950</v>
      </c>
      <c r="D47" s="10">
        <f>SUM(E47:G47)</f>
        <v>1047</v>
      </c>
      <c r="E47" s="10">
        <v>292</v>
      </c>
      <c r="F47" s="10">
        <v>616</v>
      </c>
      <c r="G47" s="10">
        <v>139</v>
      </c>
      <c r="H47" s="10"/>
      <c r="I47" s="10">
        <f>SUM(J47:L47)</f>
        <v>903</v>
      </c>
      <c r="J47" s="10">
        <v>248</v>
      </c>
      <c r="K47" s="10">
        <v>556</v>
      </c>
      <c r="L47" s="10">
        <v>99</v>
      </c>
      <c r="M47" s="14"/>
      <c r="N47" s="14"/>
      <c r="O47" s="14"/>
      <c r="P47" s="14"/>
    </row>
    <row r="48" spans="1:16" ht="12.75" customHeight="1" x14ac:dyDescent="0.25">
      <c r="A48" s="14"/>
      <c r="B48" s="27" t="s">
        <v>49</v>
      </c>
      <c r="C48" s="10">
        <f>D48+I48</f>
        <v>3134</v>
      </c>
      <c r="D48" s="10">
        <f>SUM(E48:G48)</f>
        <v>1628</v>
      </c>
      <c r="E48" s="10">
        <v>447</v>
      </c>
      <c r="F48" s="10">
        <v>1015</v>
      </c>
      <c r="G48" s="10">
        <v>166</v>
      </c>
      <c r="H48" s="10"/>
      <c r="I48" s="10">
        <f>SUM(J48:L48)</f>
        <v>1506</v>
      </c>
      <c r="J48" s="10">
        <v>430</v>
      </c>
      <c r="K48" s="10">
        <v>931</v>
      </c>
      <c r="L48" s="10">
        <v>145</v>
      </c>
      <c r="M48" s="14"/>
      <c r="N48" s="14"/>
      <c r="O48" s="14"/>
      <c r="P48" s="14"/>
    </row>
    <row r="49" spans="1:16" ht="12.75" customHeight="1" x14ac:dyDescent="0.25">
      <c r="A49" s="14"/>
      <c r="B49" s="27" t="s">
        <v>50</v>
      </c>
      <c r="C49" s="10">
        <f>D49+I49</f>
        <v>15981</v>
      </c>
      <c r="D49" s="10">
        <f>SUM(E49:G49)</f>
        <v>8692</v>
      </c>
      <c r="E49" s="10">
        <v>2039</v>
      </c>
      <c r="F49" s="10">
        <v>6100</v>
      </c>
      <c r="G49" s="10">
        <v>553</v>
      </c>
      <c r="H49" s="10"/>
      <c r="I49" s="10">
        <f>SUM(J49:L49)</f>
        <v>7289</v>
      </c>
      <c r="J49" s="10">
        <v>1957</v>
      </c>
      <c r="K49" s="10">
        <v>4912</v>
      </c>
      <c r="L49" s="10">
        <v>420</v>
      </c>
      <c r="M49" s="14"/>
      <c r="N49" s="14"/>
      <c r="O49" s="14"/>
      <c r="P49" s="14"/>
    </row>
    <row r="50" spans="1:16" ht="12.75" customHeight="1" x14ac:dyDescent="0.25">
      <c r="A50" s="14"/>
      <c r="B50" s="27" t="s">
        <v>53</v>
      </c>
      <c r="C50" s="10">
        <f>D50+I50</f>
        <v>20460</v>
      </c>
      <c r="D50" s="10">
        <f>SUM(E50:G50)</f>
        <v>10148</v>
      </c>
      <c r="E50" s="10">
        <v>3011</v>
      </c>
      <c r="F50" s="10">
        <v>6442</v>
      </c>
      <c r="G50" s="10">
        <v>695</v>
      </c>
      <c r="H50" s="10"/>
      <c r="I50" s="10">
        <f>SUM(J50:L50)</f>
        <v>10312</v>
      </c>
      <c r="J50" s="10">
        <v>2861</v>
      </c>
      <c r="K50" s="10">
        <v>6756</v>
      </c>
      <c r="L50" s="10">
        <v>695</v>
      </c>
      <c r="M50" s="14"/>
      <c r="N50" s="14"/>
      <c r="O50" s="14"/>
      <c r="P50" s="14"/>
    </row>
    <row r="51" spans="1:16" ht="3" customHeight="1" x14ac:dyDescent="0.25">
      <c r="A51" s="14"/>
      <c r="B51" s="38"/>
      <c r="C51" s="13"/>
      <c r="D51" s="12"/>
      <c r="E51" s="12"/>
      <c r="F51" s="12"/>
      <c r="G51" s="12"/>
      <c r="H51" s="12"/>
      <c r="I51" s="12"/>
      <c r="J51" s="12"/>
      <c r="K51" s="12"/>
      <c r="L51" s="12"/>
      <c r="M51" s="14"/>
      <c r="N51" s="14"/>
      <c r="O51" s="14"/>
      <c r="P51" s="14"/>
    </row>
    <row r="52" spans="1:16" ht="12.75" customHeight="1" x14ac:dyDescent="0.25">
      <c r="A52" s="14"/>
      <c r="B52" s="28" t="s">
        <v>40</v>
      </c>
      <c r="C52" s="11">
        <f t="shared" ref="C52:G52" si="10">SUM(C53:C57)</f>
        <v>13232</v>
      </c>
      <c r="D52" s="11">
        <f t="shared" si="10"/>
        <v>6670</v>
      </c>
      <c r="E52" s="11">
        <f t="shared" si="10"/>
        <v>1791</v>
      </c>
      <c r="F52" s="11">
        <f t="shared" si="10"/>
        <v>4107</v>
      </c>
      <c r="G52" s="11">
        <f t="shared" si="10"/>
        <v>772</v>
      </c>
      <c r="H52" s="11"/>
      <c r="I52" s="11">
        <f t="shared" ref="I52:L52" si="11">SUM(I53:I57)</f>
        <v>6562</v>
      </c>
      <c r="J52" s="11">
        <f t="shared" si="11"/>
        <v>1693</v>
      </c>
      <c r="K52" s="11">
        <f t="shared" si="11"/>
        <v>4170</v>
      </c>
      <c r="L52" s="11">
        <f t="shared" si="11"/>
        <v>699</v>
      </c>
      <c r="M52" s="14"/>
      <c r="N52" s="14"/>
      <c r="O52" s="14"/>
      <c r="P52" s="14"/>
    </row>
    <row r="53" spans="1:16" ht="12.75" customHeight="1" x14ac:dyDescent="0.25">
      <c r="A53" s="14"/>
      <c r="B53" s="27" t="s">
        <v>41</v>
      </c>
      <c r="C53" s="10">
        <f>D53+I53</f>
        <v>7748</v>
      </c>
      <c r="D53" s="10">
        <f>SUM(E53:G53)</f>
        <v>3871</v>
      </c>
      <c r="E53" s="10">
        <v>1046</v>
      </c>
      <c r="F53" s="10">
        <v>2401</v>
      </c>
      <c r="G53" s="10">
        <v>424</v>
      </c>
      <c r="H53" s="10"/>
      <c r="I53" s="10">
        <f>SUM(J53:L53)</f>
        <v>3877</v>
      </c>
      <c r="J53" s="10">
        <v>972</v>
      </c>
      <c r="K53" s="10">
        <v>2506</v>
      </c>
      <c r="L53" s="10">
        <v>399</v>
      </c>
      <c r="M53" s="14"/>
      <c r="N53" s="14"/>
      <c r="O53" s="14"/>
      <c r="P53" s="14"/>
    </row>
    <row r="54" spans="1:16" ht="12.75" customHeight="1" x14ac:dyDescent="0.25">
      <c r="A54" s="14"/>
      <c r="B54" s="27" t="s">
        <v>42</v>
      </c>
      <c r="C54" s="10">
        <f>D54+I54</f>
        <v>1555</v>
      </c>
      <c r="D54" s="10">
        <f>SUM(E54:G54)</f>
        <v>769</v>
      </c>
      <c r="E54" s="10">
        <v>219</v>
      </c>
      <c r="F54" s="10">
        <v>476</v>
      </c>
      <c r="G54" s="10">
        <v>74</v>
      </c>
      <c r="H54" s="10"/>
      <c r="I54" s="10">
        <f>SUM(J54:L54)</f>
        <v>786</v>
      </c>
      <c r="J54" s="10">
        <v>242</v>
      </c>
      <c r="K54" s="10">
        <v>482</v>
      </c>
      <c r="L54" s="10">
        <v>62</v>
      </c>
      <c r="M54" s="14"/>
      <c r="N54" s="14"/>
      <c r="O54" s="14"/>
      <c r="P54" s="14"/>
    </row>
    <row r="55" spans="1:16" ht="12.75" customHeight="1" x14ac:dyDescent="0.25">
      <c r="A55" s="14"/>
      <c r="B55" s="27" t="s">
        <v>43</v>
      </c>
      <c r="C55" s="10">
        <f>D55+I55</f>
        <v>2658</v>
      </c>
      <c r="D55" s="10">
        <f>SUM(E55:G55)</f>
        <v>1385</v>
      </c>
      <c r="E55" s="10">
        <v>384</v>
      </c>
      <c r="F55" s="10">
        <v>829</v>
      </c>
      <c r="G55" s="10">
        <v>172</v>
      </c>
      <c r="H55" s="10"/>
      <c r="I55" s="10">
        <f>SUM(J55:L55)</f>
        <v>1273</v>
      </c>
      <c r="J55" s="10">
        <v>321</v>
      </c>
      <c r="K55" s="10">
        <v>804</v>
      </c>
      <c r="L55" s="10">
        <v>148</v>
      </c>
      <c r="M55" s="14"/>
      <c r="N55" s="14"/>
      <c r="O55" s="14"/>
      <c r="P55" s="14"/>
    </row>
    <row r="56" spans="1:16" ht="12.75" customHeight="1" x14ac:dyDescent="0.25">
      <c r="A56" s="14"/>
      <c r="B56" s="27" t="s">
        <v>44</v>
      </c>
      <c r="C56" s="10">
        <f>D56+I56</f>
        <v>927</v>
      </c>
      <c r="D56" s="10">
        <f>SUM(E56:G56)</f>
        <v>461</v>
      </c>
      <c r="E56" s="10">
        <v>97</v>
      </c>
      <c r="F56" s="10">
        <v>295</v>
      </c>
      <c r="G56" s="10">
        <v>69</v>
      </c>
      <c r="H56" s="10"/>
      <c r="I56" s="10">
        <f>SUM(J56:L56)</f>
        <v>466</v>
      </c>
      <c r="J56" s="10">
        <v>117</v>
      </c>
      <c r="K56" s="10">
        <v>291</v>
      </c>
      <c r="L56" s="10">
        <v>58</v>
      </c>
      <c r="M56" s="14"/>
      <c r="N56" s="14"/>
      <c r="O56" s="14"/>
      <c r="P56" s="14"/>
    </row>
    <row r="57" spans="1:16" ht="12.75" customHeight="1" x14ac:dyDescent="0.25">
      <c r="A57" s="14"/>
      <c r="B57" s="27" t="s">
        <v>45</v>
      </c>
      <c r="C57" s="10">
        <f>D57+I57</f>
        <v>344</v>
      </c>
      <c r="D57" s="10">
        <f>SUM(E57:G57)</f>
        <v>184</v>
      </c>
      <c r="E57" s="10">
        <v>45</v>
      </c>
      <c r="F57" s="10">
        <v>106</v>
      </c>
      <c r="G57" s="10">
        <v>33</v>
      </c>
      <c r="H57" s="10"/>
      <c r="I57" s="10">
        <f>SUM(J57:L57)</f>
        <v>160</v>
      </c>
      <c r="J57" s="10">
        <v>41</v>
      </c>
      <c r="K57" s="10">
        <v>87</v>
      </c>
      <c r="L57" s="10">
        <v>32</v>
      </c>
      <c r="M57" s="14"/>
      <c r="N57" s="14"/>
      <c r="O57" s="14"/>
      <c r="P57" s="14"/>
    </row>
    <row r="58" spans="1:16" ht="3" customHeight="1" x14ac:dyDescent="0.25">
      <c r="A58" s="14"/>
      <c r="B58" s="27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4"/>
      <c r="N58" s="14"/>
      <c r="O58" s="14"/>
      <c r="P58" s="14"/>
    </row>
    <row r="59" spans="1:16" ht="12.75" customHeight="1" x14ac:dyDescent="0.25">
      <c r="A59" s="14"/>
      <c r="B59" s="28" t="s">
        <v>32</v>
      </c>
      <c r="C59" s="11">
        <f t="shared" ref="C59:L59" si="12">SUM(C60:C67)</f>
        <v>150744</v>
      </c>
      <c r="D59" s="11">
        <f t="shared" si="12"/>
        <v>74143</v>
      </c>
      <c r="E59" s="11">
        <f t="shared" si="12"/>
        <v>22185</v>
      </c>
      <c r="F59" s="11">
        <f t="shared" si="12"/>
        <v>46269</v>
      </c>
      <c r="G59" s="11">
        <f t="shared" si="12"/>
        <v>5689</v>
      </c>
      <c r="H59" s="11"/>
      <c r="I59" s="11">
        <f t="shared" si="12"/>
        <v>76601</v>
      </c>
      <c r="J59" s="11">
        <f t="shared" si="12"/>
        <v>21714</v>
      </c>
      <c r="K59" s="11">
        <f t="shared" si="12"/>
        <v>49237</v>
      </c>
      <c r="L59" s="11">
        <f t="shared" si="12"/>
        <v>5650</v>
      </c>
      <c r="M59" s="23"/>
      <c r="N59" s="14"/>
      <c r="O59" s="14"/>
      <c r="P59" s="14"/>
    </row>
    <row r="60" spans="1:16" ht="12.95" customHeight="1" x14ac:dyDescent="0.25">
      <c r="A60" s="14"/>
      <c r="B60" s="27" t="s">
        <v>33</v>
      </c>
      <c r="C60" s="10">
        <f t="shared" ref="C60:C67" si="13">D60+I60</f>
        <v>67467</v>
      </c>
      <c r="D60" s="10">
        <f t="shared" ref="D60:D67" si="14">SUM(E60:G60)</f>
        <v>32748</v>
      </c>
      <c r="E60" s="10">
        <v>9568</v>
      </c>
      <c r="F60" s="10">
        <v>20342</v>
      </c>
      <c r="G60" s="10">
        <v>2838</v>
      </c>
      <c r="H60" s="10"/>
      <c r="I60" s="10">
        <f t="shared" ref="I60:I67" si="15">SUM(J60:L60)</f>
        <v>34719</v>
      </c>
      <c r="J60" s="10">
        <v>9402</v>
      </c>
      <c r="K60" s="10">
        <v>22391</v>
      </c>
      <c r="L60" s="10">
        <v>2926</v>
      </c>
      <c r="M60" s="23"/>
      <c r="N60" s="14"/>
      <c r="O60" s="14"/>
      <c r="P60" s="14"/>
    </row>
    <row r="61" spans="1:16" ht="12.95" customHeight="1" x14ac:dyDescent="0.25">
      <c r="A61" s="14"/>
      <c r="B61" s="27" t="s">
        <v>61</v>
      </c>
      <c r="C61" s="10">
        <f t="shared" si="13"/>
        <v>1379</v>
      </c>
      <c r="D61" s="10">
        <f t="shared" si="14"/>
        <v>713</v>
      </c>
      <c r="E61" s="10">
        <v>183</v>
      </c>
      <c r="F61" s="10">
        <v>460</v>
      </c>
      <c r="G61" s="10">
        <v>70</v>
      </c>
      <c r="H61" s="10"/>
      <c r="I61" s="10">
        <f t="shared" si="15"/>
        <v>666</v>
      </c>
      <c r="J61" s="10">
        <v>155</v>
      </c>
      <c r="K61" s="10">
        <v>451</v>
      </c>
      <c r="L61" s="10">
        <v>60</v>
      </c>
      <c r="M61" s="23"/>
      <c r="N61" s="14"/>
      <c r="O61" s="14"/>
      <c r="P61" s="14"/>
    </row>
    <row r="62" spans="1:16" ht="12.95" customHeight="1" x14ac:dyDescent="0.25">
      <c r="A62" s="14"/>
      <c r="B62" s="27" t="s">
        <v>34</v>
      </c>
      <c r="C62" s="10">
        <f t="shared" si="13"/>
        <v>5408</v>
      </c>
      <c r="D62" s="10">
        <f t="shared" si="14"/>
        <v>2701</v>
      </c>
      <c r="E62" s="10">
        <v>749</v>
      </c>
      <c r="F62" s="10">
        <v>1704</v>
      </c>
      <c r="G62" s="10">
        <v>248</v>
      </c>
      <c r="H62" s="10"/>
      <c r="I62" s="10">
        <f t="shared" si="15"/>
        <v>2707</v>
      </c>
      <c r="J62" s="10">
        <v>789</v>
      </c>
      <c r="K62" s="10">
        <v>1705</v>
      </c>
      <c r="L62" s="10">
        <v>213</v>
      </c>
      <c r="M62" s="23"/>
      <c r="N62" s="14"/>
      <c r="O62" s="14"/>
      <c r="P62" s="14"/>
    </row>
    <row r="63" spans="1:16" ht="12.95" customHeight="1" x14ac:dyDescent="0.25">
      <c r="A63" s="14"/>
      <c r="B63" s="27" t="s">
        <v>35</v>
      </c>
      <c r="C63" s="10">
        <f t="shared" si="13"/>
        <v>12987</v>
      </c>
      <c r="D63" s="10">
        <f t="shared" si="14"/>
        <v>6560</v>
      </c>
      <c r="E63" s="10">
        <v>2010</v>
      </c>
      <c r="F63" s="10">
        <v>3991</v>
      </c>
      <c r="G63" s="10">
        <v>559</v>
      </c>
      <c r="H63" s="10"/>
      <c r="I63" s="10">
        <f t="shared" si="15"/>
        <v>6427</v>
      </c>
      <c r="J63" s="10">
        <v>1940</v>
      </c>
      <c r="K63" s="10">
        <v>4003</v>
      </c>
      <c r="L63" s="10">
        <v>484</v>
      </c>
      <c r="M63" s="23"/>
      <c r="N63" s="14"/>
      <c r="O63" s="14"/>
      <c r="P63" s="14"/>
    </row>
    <row r="64" spans="1:16" ht="12.95" customHeight="1" x14ac:dyDescent="0.25">
      <c r="A64" s="14"/>
      <c r="B64" s="27" t="s">
        <v>36</v>
      </c>
      <c r="C64" s="10">
        <f t="shared" si="13"/>
        <v>7147</v>
      </c>
      <c r="D64" s="10">
        <f t="shared" si="14"/>
        <v>3689</v>
      </c>
      <c r="E64" s="10">
        <v>1011</v>
      </c>
      <c r="F64" s="10">
        <v>2530</v>
      </c>
      <c r="G64" s="10">
        <v>148</v>
      </c>
      <c r="H64" s="10"/>
      <c r="I64" s="10">
        <f t="shared" si="15"/>
        <v>3458</v>
      </c>
      <c r="J64" s="10">
        <v>1035</v>
      </c>
      <c r="K64" s="10">
        <v>2301</v>
      </c>
      <c r="L64" s="10">
        <v>122</v>
      </c>
      <c r="M64" s="23"/>
      <c r="N64" s="14"/>
      <c r="O64" s="14"/>
      <c r="P64" s="14"/>
    </row>
    <row r="65" spans="1:16" ht="12.95" customHeight="1" x14ac:dyDescent="0.25">
      <c r="A65" s="14"/>
      <c r="B65" s="27" t="s">
        <v>37</v>
      </c>
      <c r="C65" s="10">
        <f t="shared" si="13"/>
        <v>13767</v>
      </c>
      <c r="D65" s="10">
        <f t="shared" si="14"/>
        <v>6852</v>
      </c>
      <c r="E65" s="10">
        <v>1981</v>
      </c>
      <c r="F65" s="10">
        <v>4290</v>
      </c>
      <c r="G65" s="10">
        <v>581</v>
      </c>
      <c r="H65" s="10"/>
      <c r="I65" s="10">
        <f t="shared" si="15"/>
        <v>6915</v>
      </c>
      <c r="J65" s="10">
        <v>1917</v>
      </c>
      <c r="K65" s="10">
        <v>4445</v>
      </c>
      <c r="L65" s="10">
        <v>553</v>
      </c>
      <c r="M65" s="23"/>
      <c r="N65" s="14"/>
      <c r="O65" s="14"/>
      <c r="P65" s="14"/>
    </row>
    <row r="66" spans="1:16" ht="12.95" customHeight="1" x14ac:dyDescent="0.25">
      <c r="A66" s="14"/>
      <c r="B66" s="27" t="s">
        <v>38</v>
      </c>
      <c r="C66" s="10">
        <f t="shared" si="13"/>
        <v>24814</v>
      </c>
      <c r="D66" s="10">
        <f t="shared" si="14"/>
        <v>12236</v>
      </c>
      <c r="E66" s="10">
        <v>3875</v>
      </c>
      <c r="F66" s="10">
        <v>7637</v>
      </c>
      <c r="G66" s="10">
        <v>724</v>
      </c>
      <c r="H66" s="10"/>
      <c r="I66" s="10">
        <f t="shared" si="15"/>
        <v>12578</v>
      </c>
      <c r="J66" s="10">
        <v>3781</v>
      </c>
      <c r="K66" s="10">
        <v>8076</v>
      </c>
      <c r="L66" s="10">
        <v>721</v>
      </c>
      <c r="M66" s="23"/>
      <c r="N66" s="14"/>
      <c r="O66" s="14"/>
      <c r="P66" s="14"/>
    </row>
    <row r="67" spans="1:16" ht="12.95" customHeight="1" x14ac:dyDescent="0.25">
      <c r="A67" s="14"/>
      <c r="B67" s="27" t="s">
        <v>39</v>
      </c>
      <c r="C67" s="10">
        <f t="shared" si="13"/>
        <v>17775</v>
      </c>
      <c r="D67" s="10">
        <f t="shared" si="14"/>
        <v>8644</v>
      </c>
      <c r="E67" s="10">
        <v>2808</v>
      </c>
      <c r="F67" s="10">
        <v>5315</v>
      </c>
      <c r="G67" s="10">
        <v>521</v>
      </c>
      <c r="H67" s="10"/>
      <c r="I67" s="10">
        <f t="shared" si="15"/>
        <v>9131</v>
      </c>
      <c r="J67" s="10">
        <v>2695</v>
      </c>
      <c r="K67" s="10">
        <v>5865</v>
      </c>
      <c r="L67" s="10">
        <v>571</v>
      </c>
      <c r="M67" s="23"/>
      <c r="N67" s="14"/>
      <c r="O67" s="14"/>
      <c r="P67" s="14"/>
    </row>
    <row r="68" spans="1:16" ht="3" customHeight="1" x14ac:dyDescent="0.25">
      <c r="A68" s="14"/>
      <c r="B68" s="29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5"/>
      <c r="N68" s="14"/>
      <c r="O68" s="14"/>
      <c r="P68" s="14"/>
    </row>
    <row r="69" spans="1:16" ht="13.5" customHeight="1" x14ac:dyDescent="0.25">
      <c r="A69" s="14"/>
      <c r="B69" s="36" t="s">
        <v>57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25"/>
      <c r="N69" s="14"/>
      <c r="O69" s="14"/>
      <c r="P69" s="14"/>
    </row>
    <row r="70" spans="1:16" ht="13.5" customHeight="1" x14ac:dyDescent="0.25">
      <c r="A70" s="14"/>
      <c r="B70" s="36" t="s">
        <v>54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25"/>
      <c r="N70" s="14"/>
      <c r="O70" s="14"/>
      <c r="P70" s="14"/>
    </row>
    <row r="71" spans="1:16" ht="12.9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25"/>
      <c r="N71" s="14"/>
      <c r="O71" s="14"/>
      <c r="P71" s="14"/>
    </row>
    <row r="72" spans="1:16" ht="12.9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25"/>
      <c r="N72" s="14"/>
      <c r="O72" s="14"/>
      <c r="P72" s="14"/>
    </row>
    <row r="73" spans="1:16" ht="12.9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1:16" ht="12.9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23"/>
      <c r="N74" s="14"/>
      <c r="O74" s="14"/>
      <c r="P74" s="14"/>
    </row>
    <row r="75" spans="1:16" ht="12.9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25"/>
      <c r="N75" s="14"/>
      <c r="O75" s="14"/>
      <c r="P75" s="14"/>
    </row>
    <row r="76" spans="1:16" ht="3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25"/>
      <c r="N76" s="14"/>
      <c r="O76" s="14"/>
      <c r="P76" s="14"/>
    </row>
    <row r="77" spans="1:16" ht="11.2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25"/>
      <c r="N77" s="14"/>
      <c r="O77" s="14"/>
      <c r="P77" s="14"/>
    </row>
    <row r="78" spans="1:16" ht="11.2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25"/>
      <c r="N78" s="14"/>
      <c r="O78" s="14"/>
      <c r="P78" s="14"/>
    </row>
    <row r="79" spans="1:16" ht="11.2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25"/>
      <c r="N79" s="14"/>
      <c r="O79" s="14"/>
      <c r="P79" s="14"/>
    </row>
    <row r="80" spans="1:16" ht="12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25"/>
      <c r="N80" s="14"/>
      <c r="O80" s="14"/>
      <c r="P80" s="14"/>
    </row>
    <row r="81" spans="1:16" ht="12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1:16" ht="13.5" x14ac:dyDescent="0.25">
      <c r="A82" s="14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3"/>
      <c r="N82" s="14"/>
      <c r="O82" s="14"/>
      <c r="P82" s="14"/>
    </row>
    <row r="83" spans="1:16" ht="12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22"/>
      <c r="N83" s="14"/>
      <c r="O83" s="14"/>
      <c r="P83" s="14"/>
    </row>
    <row r="84" spans="1:16" ht="12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25"/>
      <c r="N84" s="14"/>
      <c r="O84" s="14"/>
      <c r="P84" s="14"/>
    </row>
    <row r="85" spans="1:16" ht="12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25"/>
      <c r="N85" s="14"/>
      <c r="O85" s="14"/>
      <c r="P85" s="14"/>
    </row>
    <row r="86" spans="1:16" ht="12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25"/>
      <c r="N86" s="14"/>
      <c r="O86" s="14"/>
      <c r="P86" s="14"/>
    </row>
    <row r="87" spans="1:16" ht="12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25"/>
      <c r="N87" s="14"/>
      <c r="O87" s="14"/>
      <c r="P87" s="14"/>
    </row>
    <row r="88" spans="1:16" ht="12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25"/>
      <c r="N88" s="14"/>
      <c r="O88" s="14"/>
      <c r="P88" s="14"/>
    </row>
    <row r="89" spans="1:16" ht="12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25"/>
      <c r="N89" s="14"/>
      <c r="O89" s="14"/>
      <c r="P89" s="14"/>
    </row>
    <row r="90" spans="1:16" ht="12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25"/>
      <c r="N90" s="14"/>
      <c r="O90" s="14"/>
      <c r="P90" s="14"/>
    </row>
    <row r="91" spans="1:16" ht="12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25"/>
      <c r="N91" s="14"/>
      <c r="O91" s="14"/>
      <c r="P91" s="14"/>
    </row>
    <row r="92" spans="1:16" ht="12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22"/>
      <c r="N92" s="14"/>
      <c r="O92" s="14"/>
      <c r="P92" s="14"/>
    </row>
    <row r="93" spans="1:16" ht="13.5" x14ac:dyDescent="0.25">
      <c r="A93" s="14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3"/>
      <c r="N93" s="14"/>
      <c r="O93" s="14"/>
      <c r="P93" s="14"/>
    </row>
    <row r="94" spans="1:16" ht="12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22"/>
      <c r="N94" s="14"/>
      <c r="O94" s="14"/>
      <c r="P94" s="14"/>
    </row>
    <row r="95" spans="1:1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7"/>
      <c r="N95" s="6"/>
    </row>
    <row r="96" spans="1:16" ht="12" customHeight="1" x14ac:dyDescent="0.2">
      <c r="M96" s="3"/>
    </row>
    <row r="97" spans="2:13" ht="12" customHeight="1" x14ac:dyDescent="0.2">
      <c r="M97" s="3"/>
    </row>
    <row r="98" spans="2:13" ht="12" customHeight="1" x14ac:dyDescent="0.2">
      <c r="M98" s="3"/>
    </row>
    <row r="99" spans="2:13" ht="12" customHeight="1" x14ac:dyDescent="0.2">
      <c r="M99" s="3"/>
    </row>
    <row r="100" spans="2:13" ht="12.75" customHeight="1" x14ac:dyDescent="0.2">
      <c r="M100" s="5"/>
    </row>
    <row r="101" spans="2:13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4"/>
    </row>
    <row r="102" spans="2:13" ht="12.75" customHeight="1" x14ac:dyDescent="0.2">
      <c r="M102" s="5"/>
    </row>
    <row r="103" spans="2:13" ht="12" customHeight="1" x14ac:dyDescent="0.2">
      <c r="M103" s="3"/>
    </row>
    <row r="104" spans="2:13" ht="12" customHeight="1" x14ac:dyDescent="0.2">
      <c r="M104" s="3"/>
    </row>
    <row r="105" spans="2:13" ht="12" customHeight="1" x14ac:dyDescent="0.2">
      <c r="M105" s="3"/>
    </row>
    <row r="106" spans="2:13" ht="12" customHeight="1" x14ac:dyDescent="0.2">
      <c r="M106" s="3"/>
    </row>
    <row r="107" spans="2:13" ht="12" customHeight="1" x14ac:dyDescent="0.2">
      <c r="M107" s="3"/>
    </row>
    <row r="108" spans="2:13" ht="2.25" customHeight="1" x14ac:dyDescent="0.2"/>
    <row r="109" spans="2:13" ht="12" customHeight="1" x14ac:dyDescent="0.2"/>
    <row r="110" spans="2:13" ht="9.75" customHeight="1" x14ac:dyDescent="0.2"/>
    <row r="111" spans="2:13" ht="11.25" customHeight="1" x14ac:dyDescent="0.2"/>
  </sheetData>
  <mergeCells count="10">
    <mergeCell ref="B42:B43"/>
    <mergeCell ref="C42:C43"/>
    <mergeCell ref="D42:G42"/>
    <mergeCell ref="I42:L42"/>
    <mergeCell ref="B2:L2"/>
    <mergeCell ref="D4:G4"/>
    <mergeCell ref="I4:L4"/>
    <mergeCell ref="B4:B5"/>
    <mergeCell ref="C4:C5"/>
    <mergeCell ref="B40:L40"/>
  </mergeCells>
  <phoneticPr fontId="0" type="noConversion"/>
  <printOptions horizontalCentered="1"/>
  <pageMargins left="0.39370078740157483" right="0.39370078740157483" top="0.98425196850393704" bottom="0.78740157480314965" header="0" footer="0"/>
  <pageSetup paperSize="9" orientation="landscape" r:id="rId1"/>
  <headerFooter alignWithMargins="0"/>
  <rowBreaks count="1" manualBreakCount="1">
    <brk id="38" min="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3,18  </vt:lpstr>
      <vt:lpstr>'  3,18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2014-10-01T02:08:48Z</cp:lastPrinted>
  <dcterms:created xsi:type="dcterms:W3CDTF">1999-05-13T23:23:28Z</dcterms:created>
  <dcterms:modified xsi:type="dcterms:W3CDTF">2023-09-04T15:18:11Z</dcterms:modified>
</cp:coreProperties>
</file>