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  5,1    " sheetId="1" r:id="rId1"/>
  </sheets>
  <definedNames>
    <definedName name="_xlnm.Print_Area" localSheetId="0">'    5,1    '!$B$2:$P$56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E26" i="1" l="1"/>
  <c r="F26" i="1"/>
  <c r="F25" i="1"/>
  <c r="F21" i="1"/>
  <c r="F20" i="1"/>
  <c r="F19" i="1"/>
  <c r="F18" i="1"/>
  <c r="F17" i="1"/>
  <c r="F16" i="1"/>
  <c r="F15" i="1"/>
  <c r="F14" i="1"/>
  <c r="F13" i="1"/>
  <c r="J23" i="1"/>
  <c r="I23" i="1"/>
  <c r="H23" i="1"/>
  <c r="J11" i="1"/>
  <c r="I11" i="1"/>
  <c r="H11" i="1"/>
  <c r="O23" i="1"/>
  <c r="N23" i="1"/>
  <c r="M23" i="1"/>
  <c r="O11" i="1"/>
  <c r="O9" i="1" s="1"/>
  <c r="N11" i="1"/>
  <c r="M11" i="1"/>
  <c r="E51" i="1"/>
  <c r="D51" i="1"/>
  <c r="C51" i="1"/>
  <c r="E39" i="1"/>
  <c r="D39" i="1"/>
  <c r="C39" i="1"/>
  <c r="J51" i="1"/>
  <c r="I51" i="1"/>
  <c r="H51" i="1"/>
  <c r="J39" i="1"/>
  <c r="I39" i="1"/>
  <c r="H39" i="1"/>
  <c r="O51" i="1"/>
  <c r="N51" i="1"/>
  <c r="M51" i="1"/>
  <c r="O39" i="1"/>
  <c r="N39" i="1"/>
  <c r="M39" i="1"/>
  <c r="P51" i="1"/>
  <c r="K51" i="1"/>
  <c r="F51" i="1"/>
  <c r="E25" i="1"/>
  <c r="D26" i="1"/>
  <c r="D25" i="1"/>
  <c r="J9" i="1" l="1"/>
  <c r="M9" i="1"/>
  <c r="N9" i="1"/>
  <c r="C37" i="1"/>
  <c r="J37" i="1"/>
  <c r="D37" i="1"/>
  <c r="H9" i="1"/>
  <c r="O37" i="1"/>
  <c r="M37" i="1"/>
  <c r="E37" i="1"/>
  <c r="N37" i="1"/>
  <c r="I9" i="1"/>
  <c r="H37" i="1"/>
  <c r="I37" i="1"/>
  <c r="E23" i="1"/>
  <c r="D23" i="1"/>
  <c r="C25" i="1"/>
  <c r="K23" i="1"/>
  <c r="F24" i="1"/>
  <c r="F22" i="1"/>
  <c r="F12" i="1"/>
  <c r="F10" i="1"/>
  <c r="K11" i="1"/>
  <c r="F39" i="1"/>
  <c r="F37" i="1" s="1"/>
  <c r="K39" i="1"/>
  <c r="P39" i="1"/>
  <c r="P37" i="1" s="1"/>
  <c r="P23" i="1"/>
  <c r="P11" i="1"/>
  <c r="F23" i="1" l="1"/>
  <c r="P9" i="1"/>
  <c r="K37" i="1"/>
  <c r="F11" i="1"/>
  <c r="K9" i="1"/>
  <c r="F9" i="1" l="1"/>
  <c r="C23" i="1"/>
  <c r="D24" i="1"/>
  <c r="C24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0" i="1"/>
  <c r="C10" i="1"/>
  <c r="C11" i="1" l="1"/>
  <c r="D11" i="1"/>
  <c r="C9" i="1"/>
  <c r="D9" i="1"/>
  <c r="E21" i="1" l="1"/>
  <c r="E20" i="1"/>
  <c r="E19" i="1"/>
  <c r="E18" i="1"/>
  <c r="E17" i="1"/>
  <c r="E16" i="1"/>
  <c r="E15" i="1"/>
  <c r="E14" i="1"/>
  <c r="E13" i="1"/>
  <c r="E11" i="1" l="1"/>
  <c r="E24" i="1" l="1"/>
  <c r="E22" i="1"/>
  <c r="E12" i="1"/>
  <c r="E10" i="1" l="1"/>
  <c r="L11" i="1"/>
  <c r="L9" i="1" s="1"/>
  <c r="E9" i="1" l="1"/>
</calcChain>
</file>

<file path=xl/sharedStrings.xml><?xml version="1.0" encoding="utf-8"?>
<sst xmlns="http://schemas.openxmlformats.org/spreadsheetml/2006/main" count="72" uniqueCount="29">
  <si>
    <t>Continúa...</t>
  </si>
  <si>
    <t xml:space="preserve">        Conclusión.</t>
  </si>
  <si>
    <t xml:space="preserve">         -</t>
  </si>
  <si>
    <t xml:space="preserve">        -</t>
  </si>
  <si>
    <t xml:space="preserve">Nivel  y </t>
  </si>
  <si>
    <t>Modalidad</t>
  </si>
  <si>
    <t>Total</t>
  </si>
  <si>
    <t>Ica</t>
  </si>
  <si>
    <t>Chincha</t>
  </si>
  <si>
    <t>Pisco</t>
  </si>
  <si>
    <t>Palpa</t>
  </si>
  <si>
    <t>I   Escolarizado</t>
  </si>
  <si>
    <t>Educación Inicial</t>
  </si>
  <si>
    <t>Educación Básica Alternativa</t>
  </si>
  <si>
    <t>Educación Básica Especial</t>
  </si>
  <si>
    <t>II   No Escolarizado</t>
  </si>
  <si>
    <t>Fuente: Dirección Regional de Educación - Ica, Unidad de Estadística.</t>
  </si>
  <si>
    <t xml:space="preserve">     </t>
  </si>
  <si>
    <t>Educación Primaria</t>
  </si>
  <si>
    <t>Educación Superior Tecnológico</t>
  </si>
  <si>
    <t>Educación Superior Pedagógico</t>
  </si>
  <si>
    <t>Educ. Sup. Formación Artística</t>
  </si>
  <si>
    <t>A. POBLACIÓN  ESCOLAR</t>
  </si>
  <si>
    <t>Educación Secundaria</t>
  </si>
  <si>
    <t>Educación Técnico Productivo</t>
  </si>
  <si>
    <t>PRONOEI</t>
  </si>
  <si>
    <t>Especial</t>
  </si>
  <si>
    <t xml:space="preserve">5.1 ICA: ALUMNOS MATRICULADOS EN EL SISTEMA EDUCATIVO POR PROVINCIA, SEGÚN NIVEL Y MODALIDAD, 2019 - 2022        </t>
  </si>
  <si>
    <t>Nazca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</si>
</sst>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4" x14ac:knownFonts="1">
    <font>
      <sz val="10"/>
      <name val="Arial"/>
    </font>
    <font>
      <sz val="10"/>
      <name val="Arial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sz val="7.5"/>
      <color indexed="8"/>
      <name val="Arial Narrow"/>
      <family val="2"/>
    </font>
    <font>
      <b/>
      <sz val="6.5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horizontal="centerContinuous"/>
    </xf>
    <xf numFmtId="0" fontId="12" fillId="0" borderId="0" xfId="0" applyFont="1"/>
    <xf numFmtId="0" fontId="11" fillId="0" borderId="0" xfId="0" applyFont="1"/>
    <xf numFmtId="164" fontId="11" fillId="0" borderId="0" xfId="0" applyNumberFormat="1" applyFont="1"/>
    <xf numFmtId="164" fontId="11" fillId="2" borderId="0" xfId="0" applyNumberFormat="1" applyFont="1" applyFill="1"/>
    <xf numFmtId="164" fontId="11" fillId="2" borderId="0" xfId="0" quotePrefix="1" applyNumberFormat="1" applyFont="1" applyFill="1" applyAlignment="1">
      <alignment horizontal="left"/>
    </xf>
    <xf numFmtId="164" fontId="11" fillId="2" borderId="0" xfId="0" quotePrefix="1" applyNumberFormat="1" applyFont="1" applyFill="1" applyAlignment="1">
      <alignment horizontal="right"/>
    </xf>
    <xf numFmtId="0" fontId="11" fillId="0" borderId="1" xfId="0" applyFont="1" applyBorder="1"/>
    <xf numFmtId="0" fontId="11" fillId="0" borderId="4" xfId="0" applyFont="1" applyBorder="1"/>
    <xf numFmtId="0" fontId="10" fillId="0" borderId="4" xfId="0" applyFont="1" applyBorder="1"/>
    <xf numFmtId="0" fontId="6" fillId="0" borderId="3" xfId="0" applyFont="1" applyBorder="1"/>
    <xf numFmtId="0" fontId="11" fillId="0" borderId="4" xfId="0" applyFont="1" applyBorder="1" applyAlignment="1">
      <alignment horizontal="centerContinuous"/>
    </xf>
    <xf numFmtId="0" fontId="11" fillId="0" borderId="3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left"/>
    </xf>
    <xf numFmtId="0" fontId="13" fillId="0" borderId="0" xfId="0" applyFont="1"/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/>
    <xf numFmtId="164" fontId="10" fillId="0" borderId="0" xfId="0" applyNumberFormat="1" applyFont="1"/>
    <xf numFmtId="164" fontId="10" fillId="2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9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4" fillId="0" borderId="5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showGridLines="0" tabSelected="1" topLeftCell="A28" zoomScale="175" zoomScaleNormal="175" workbookViewId="0">
      <selection activeCell="R32" sqref="R32"/>
    </sheetView>
  </sheetViews>
  <sheetFormatPr baseColWidth="10" defaultRowHeight="12.75" x14ac:dyDescent="0.2"/>
  <cols>
    <col min="1" max="1" width="1.7109375" customWidth="1"/>
    <col min="2" max="2" width="20" customWidth="1"/>
    <col min="3" max="6" width="5.42578125" customWidth="1"/>
    <col min="7" max="7" width="1.7109375" customWidth="1"/>
    <col min="8" max="11" width="5.42578125" customWidth="1"/>
    <col min="12" max="12" width="1.7109375" customWidth="1"/>
    <col min="13" max="16" width="4.7109375" customWidth="1"/>
  </cols>
  <sheetData>
    <row r="1" spans="1:20" ht="9" customHeight="1" x14ac:dyDescent="0.2"/>
    <row r="2" spans="1:20" ht="16.5" x14ac:dyDescent="0.3">
      <c r="B2" s="31" t="s">
        <v>22</v>
      </c>
    </row>
    <row r="3" spans="1:20" ht="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</row>
    <row r="4" spans="1:20" ht="13.5" customHeight="1" x14ac:dyDescent="0.25">
      <c r="A4" s="2"/>
      <c r="B4" s="38" t="s">
        <v>27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43"/>
      <c r="Q4" s="3"/>
      <c r="R4" s="3"/>
      <c r="S4" s="3"/>
      <c r="T4" s="3"/>
    </row>
    <row r="5" spans="1:20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</row>
    <row r="6" spans="1:20" ht="18" customHeight="1" x14ac:dyDescent="0.2">
      <c r="A6" s="2"/>
      <c r="B6" s="25" t="s">
        <v>4</v>
      </c>
      <c r="C6" s="39" t="s">
        <v>6</v>
      </c>
      <c r="D6" s="39"/>
      <c r="E6" s="39"/>
      <c r="F6" s="39"/>
      <c r="G6" s="26"/>
      <c r="H6" s="39" t="s">
        <v>7</v>
      </c>
      <c r="I6" s="39"/>
      <c r="J6" s="39"/>
      <c r="K6" s="39"/>
      <c r="L6" s="26"/>
      <c r="M6" s="39" t="s">
        <v>8</v>
      </c>
      <c r="N6" s="39"/>
      <c r="O6" s="39"/>
      <c r="P6" s="39"/>
      <c r="Q6" s="3"/>
      <c r="R6" s="3"/>
      <c r="S6" s="3"/>
      <c r="T6" s="3"/>
    </row>
    <row r="7" spans="1:20" ht="18" customHeight="1" x14ac:dyDescent="0.2">
      <c r="A7" s="2"/>
      <c r="B7" s="32" t="s">
        <v>5</v>
      </c>
      <c r="C7" s="27">
        <v>2019</v>
      </c>
      <c r="D7" s="27">
        <v>2020</v>
      </c>
      <c r="E7" s="27">
        <v>2021</v>
      </c>
      <c r="F7" s="27">
        <v>2022</v>
      </c>
      <c r="G7" s="28"/>
      <c r="H7" s="27">
        <v>2019</v>
      </c>
      <c r="I7" s="27">
        <v>2020</v>
      </c>
      <c r="J7" s="27">
        <v>2021</v>
      </c>
      <c r="K7" s="27">
        <v>2022</v>
      </c>
      <c r="L7" s="28"/>
      <c r="M7" s="27">
        <v>2019</v>
      </c>
      <c r="N7" s="27">
        <v>2020</v>
      </c>
      <c r="O7" s="27">
        <v>2021</v>
      </c>
      <c r="P7" s="27">
        <v>2022</v>
      </c>
      <c r="Q7" s="3"/>
      <c r="R7" s="3"/>
      <c r="S7" s="3"/>
      <c r="T7" s="3"/>
    </row>
    <row r="8" spans="1:20" ht="6" customHeight="1" x14ac:dyDescent="0.25">
      <c r="A8" s="2"/>
      <c r="B8" s="23"/>
      <c r="C8" s="12"/>
      <c r="D8" s="12"/>
      <c r="E8" s="12"/>
      <c r="F8" s="12"/>
      <c r="G8" s="12"/>
      <c r="H8" s="13"/>
      <c r="I8" s="13"/>
      <c r="J8" s="13"/>
      <c r="K8" s="13"/>
      <c r="L8" s="13"/>
      <c r="M8" s="14"/>
      <c r="N8" s="14"/>
      <c r="O8" s="2"/>
      <c r="P8" s="2"/>
      <c r="Q8" s="3"/>
      <c r="R8" s="3"/>
      <c r="S8" s="3"/>
      <c r="T8" s="3"/>
    </row>
    <row r="9" spans="1:20" ht="15" customHeight="1" x14ac:dyDescent="0.25">
      <c r="A9" s="2"/>
      <c r="B9" s="30" t="s">
        <v>6</v>
      </c>
      <c r="C9" s="34">
        <f t="shared" ref="C9:C25" si="0">SUM(H9,M9,C37,H37,M37)</f>
        <v>263158</v>
      </c>
      <c r="D9" s="34">
        <f t="shared" ref="D9:D25" si="1">SUM(I9,N9,D37,I37,N37)</f>
        <v>266472</v>
      </c>
      <c r="E9" s="34">
        <f t="shared" ref="E9:E25" si="2">SUM(J9,O9,E37,J37,O37)</f>
        <v>266835</v>
      </c>
      <c r="F9" s="34">
        <f t="shared" ref="F9:F25" si="3">SUM(K9,P9,F37,K37,P37)</f>
        <v>280587</v>
      </c>
      <c r="G9" s="34"/>
      <c r="H9" s="35">
        <f t="shared" ref="H9:J9" si="4">H11+H23</f>
        <v>119041</v>
      </c>
      <c r="I9" s="35">
        <f t="shared" si="4"/>
        <v>117261</v>
      </c>
      <c r="J9" s="35">
        <f t="shared" si="4"/>
        <v>116773</v>
      </c>
      <c r="K9" s="35">
        <f t="shared" ref="K9" si="5">K11+K23</f>
        <v>123146</v>
      </c>
      <c r="L9" s="35">
        <f t="shared" ref="L9:O9" si="6">L11+L23</f>
        <v>0</v>
      </c>
      <c r="M9" s="35">
        <f t="shared" si="6"/>
        <v>71106</v>
      </c>
      <c r="N9" s="35">
        <f t="shared" si="6"/>
        <v>73808</v>
      </c>
      <c r="O9" s="35">
        <f t="shared" si="6"/>
        <v>73530</v>
      </c>
      <c r="P9" s="35">
        <f t="shared" ref="P9" si="7">P11+P23</f>
        <v>77899</v>
      </c>
      <c r="Q9" s="36"/>
      <c r="R9" s="3"/>
      <c r="S9" s="3"/>
      <c r="T9" s="3"/>
    </row>
    <row r="10" spans="1:20" ht="4.5" customHeight="1" x14ac:dyDescent="0.25">
      <c r="A10" s="2"/>
      <c r="B10" s="21"/>
      <c r="C10" s="15">
        <f t="shared" si="0"/>
        <v>0</v>
      </c>
      <c r="D10" s="15">
        <f t="shared" si="1"/>
        <v>0</v>
      </c>
      <c r="E10" s="15">
        <f t="shared" si="2"/>
        <v>0</v>
      </c>
      <c r="F10" s="15">
        <f t="shared" si="3"/>
        <v>0</v>
      </c>
      <c r="G10" s="15"/>
      <c r="H10" s="16"/>
      <c r="I10" s="16"/>
      <c r="J10" s="16"/>
      <c r="K10" s="16"/>
      <c r="L10" s="16"/>
      <c r="M10" s="16"/>
      <c r="N10" s="16"/>
      <c r="O10" s="15"/>
      <c r="P10" s="15"/>
      <c r="Q10" s="1"/>
      <c r="R10" s="3"/>
      <c r="S10" s="3"/>
      <c r="T10" s="3"/>
    </row>
    <row r="11" spans="1:20" ht="15" customHeight="1" x14ac:dyDescent="0.25">
      <c r="A11" s="2"/>
      <c r="B11" s="21" t="s">
        <v>11</v>
      </c>
      <c r="C11" s="34">
        <f t="shared" si="0"/>
        <v>258507</v>
      </c>
      <c r="D11" s="34">
        <f t="shared" si="1"/>
        <v>261747</v>
      </c>
      <c r="E11" s="34">
        <f t="shared" si="2"/>
        <v>262155</v>
      </c>
      <c r="F11" s="34">
        <f t="shared" si="3"/>
        <v>275335</v>
      </c>
      <c r="G11" s="34"/>
      <c r="H11" s="35">
        <f t="shared" ref="H11:J11" si="8">SUM(H13:H21)</f>
        <v>116919</v>
      </c>
      <c r="I11" s="35">
        <f t="shared" si="8"/>
        <v>114952</v>
      </c>
      <c r="J11" s="35">
        <f t="shared" si="8"/>
        <v>114484</v>
      </c>
      <c r="K11" s="35">
        <f t="shared" ref="K11" si="9">SUM(K13:K21)</f>
        <v>120725</v>
      </c>
      <c r="L11" s="35">
        <f t="shared" ref="L11:O11" si="10">SUM(L13:L21)</f>
        <v>0</v>
      </c>
      <c r="M11" s="35">
        <f t="shared" si="10"/>
        <v>69686</v>
      </c>
      <c r="N11" s="35">
        <f t="shared" si="10"/>
        <v>72488</v>
      </c>
      <c r="O11" s="35">
        <f t="shared" si="10"/>
        <v>72216</v>
      </c>
      <c r="P11" s="35">
        <f t="shared" ref="P11" si="11">SUM(P13:P21)</f>
        <v>76381</v>
      </c>
      <c r="Q11" s="36"/>
      <c r="R11" s="3"/>
      <c r="S11" s="3"/>
      <c r="T11" s="3"/>
    </row>
    <row r="12" spans="1:20" ht="4.5" customHeight="1" x14ac:dyDescent="0.25">
      <c r="A12" s="4"/>
      <c r="B12" s="20"/>
      <c r="C12" s="15">
        <f t="shared" si="0"/>
        <v>0</v>
      </c>
      <c r="D12" s="15">
        <f t="shared" si="1"/>
        <v>0</v>
      </c>
      <c r="E12" s="15">
        <f t="shared" si="2"/>
        <v>0</v>
      </c>
      <c r="F12" s="15">
        <f t="shared" si="3"/>
        <v>0</v>
      </c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"/>
      <c r="R12" s="3"/>
      <c r="S12" s="3"/>
      <c r="T12" s="3"/>
    </row>
    <row r="13" spans="1:20" ht="15" customHeight="1" x14ac:dyDescent="0.25">
      <c r="A13" s="2"/>
      <c r="B13" s="20" t="s">
        <v>12</v>
      </c>
      <c r="C13" s="15">
        <f t="shared" si="0"/>
        <v>53662</v>
      </c>
      <c r="D13" s="15">
        <f t="shared" si="1"/>
        <v>52028</v>
      </c>
      <c r="E13" s="15">
        <f t="shared" si="2"/>
        <v>49634</v>
      </c>
      <c r="F13" s="15">
        <f t="shared" si="3"/>
        <v>52611</v>
      </c>
      <c r="G13" s="15"/>
      <c r="H13" s="16">
        <v>23114</v>
      </c>
      <c r="I13" s="16">
        <v>22054</v>
      </c>
      <c r="J13" s="16">
        <v>20938</v>
      </c>
      <c r="K13" s="16">
        <v>22053</v>
      </c>
      <c r="L13" s="16"/>
      <c r="M13" s="16">
        <v>15329</v>
      </c>
      <c r="N13" s="16">
        <v>15115</v>
      </c>
      <c r="O13" s="16">
        <v>14278</v>
      </c>
      <c r="P13" s="16">
        <v>15096</v>
      </c>
      <c r="Q13" s="1"/>
      <c r="R13" s="3"/>
      <c r="S13" s="3"/>
      <c r="T13" s="3"/>
    </row>
    <row r="14" spans="1:20" ht="15" customHeight="1" x14ac:dyDescent="0.25">
      <c r="A14" s="2"/>
      <c r="B14" s="20" t="s">
        <v>18</v>
      </c>
      <c r="C14" s="15">
        <f t="shared" si="0"/>
        <v>105149</v>
      </c>
      <c r="D14" s="15">
        <f t="shared" si="1"/>
        <v>111403</v>
      </c>
      <c r="E14" s="15">
        <f t="shared" si="2"/>
        <v>109969</v>
      </c>
      <c r="F14" s="15">
        <f t="shared" si="3"/>
        <v>114531</v>
      </c>
      <c r="G14" s="15"/>
      <c r="H14" s="16">
        <v>44647</v>
      </c>
      <c r="I14" s="16">
        <v>47502</v>
      </c>
      <c r="J14" s="16">
        <v>47075</v>
      </c>
      <c r="K14" s="16">
        <v>49427</v>
      </c>
      <c r="L14" s="16"/>
      <c r="M14" s="16">
        <v>30350</v>
      </c>
      <c r="N14" s="15">
        <v>31957</v>
      </c>
      <c r="O14" s="15">
        <v>31223</v>
      </c>
      <c r="P14" s="15">
        <v>32281</v>
      </c>
      <c r="Q14" s="1"/>
      <c r="R14" s="3"/>
      <c r="S14" s="3"/>
      <c r="T14" s="3"/>
    </row>
    <row r="15" spans="1:20" ht="15" customHeight="1" x14ac:dyDescent="0.25">
      <c r="A15" s="2"/>
      <c r="B15" s="20" t="s">
        <v>23</v>
      </c>
      <c r="C15" s="15">
        <f t="shared" si="0"/>
        <v>69735</v>
      </c>
      <c r="D15" s="15">
        <f t="shared" si="1"/>
        <v>73694</v>
      </c>
      <c r="E15" s="15">
        <f t="shared" si="2"/>
        <v>75774</v>
      </c>
      <c r="F15" s="15">
        <f t="shared" si="3"/>
        <v>81658</v>
      </c>
      <c r="G15" s="15"/>
      <c r="H15" s="16">
        <v>31623</v>
      </c>
      <c r="I15" s="16">
        <v>32986</v>
      </c>
      <c r="J15" s="16">
        <v>32744</v>
      </c>
      <c r="K15" s="16">
        <v>35746</v>
      </c>
      <c r="L15" s="16"/>
      <c r="M15" s="16">
        <v>18393</v>
      </c>
      <c r="N15" s="15">
        <v>20178</v>
      </c>
      <c r="O15" s="15">
        <v>21127</v>
      </c>
      <c r="P15" s="15">
        <v>22700</v>
      </c>
      <c r="Q15" s="1"/>
      <c r="R15" s="3"/>
      <c r="S15" s="3"/>
      <c r="T15" s="3"/>
    </row>
    <row r="16" spans="1:20" ht="15" customHeight="1" x14ac:dyDescent="0.25">
      <c r="A16" s="2"/>
      <c r="B16" s="20" t="s">
        <v>13</v>
      </c>
      <c r="C16" s="15">
        <f t="shared" si="0"/>
        <v>6077</v>
      </c>
      <c r="D16" s="15">
        <f t="shared" si="1"/>
        <v>5206</v>
      </c>
      <c r="E16" s="15">
        <f t="shared" si="2"/>
        <v>5581</v>
      </c>
      <c r="F16" s="15">
        <f t="shared" si="3"/>
        <v>6008</v>
      </c>
      <c r="G16" s="15"/>
      <c r="H16" s="18">
        <v>2735</v>
      </c>
      <c r="I16" s="18">
        <v>2311</v>
      </c>
      <c r="J16" s="18">
        <v>2577</v>
      </c>
      <c r="K16" s="18">
        <v>2683</v>
      </c>
      <c r="L16" s="18"/>
      <c r="M16" s="18">
        <v>1443</v>
      </c>
      <c r="N16" s="15">
        <v>1035</v>
      </c>
      <c r="O16" s="15">
        <v>1249</v>
      </c>
      <c r="P16" s="15">
        <v>1764</v>
      </c>
      <c r="Q16" s="1"/>
      <c r="R16" s="3"/>
      <c r="S16" s="3"/>
      <c r="T16" s="3"/>
    </row>
    <row r="17" spans="1:20" ht="15" customHeight="1" x14ac:dyDescent="0.25">
      <c r="A17" s="2"/>
      <c r="B17" s="20" t="s">
        <v>14</v>
      </c>
      <c r="C17" s="15">
        <f t="shared" si="0"/>
        <v>340</v>
      </c>
      <c r="D17" s="15">
        <f t="shared" si="1"/>
        <v>375</v>
      </c>
      <c r="E17" s="15">
        <f t="shared" si="2"/>
        <v>303</v>
      </c>
      <c r="F17" s="15">
        <f t="shared" si="3"/>
        <v>490</v>
      </c>
      <c r="G17" s="15"/>
      <c r="H17" s="16">
        <v>97</v>
      </c>
      <c r="I17" s="16">
        <v>92</v>
      </c>
      <c r="J17" s="16">
        <v>91</v>
      </c>
      <c r="K17" s="16">
        <v>101</v>
      </c>
      <c r="L17" s="16"/>
      <c r="M17" s="16">
        <v>74</v>
      </c>
      <c r="N17" s="15">
        <v>106</v>
      </c>
      <c r="O17" s="15">
        <v>32</v>
      </c>
      <c r="P17" s="15">
        <v>156</v>
      </c>
      <c r="Q17" s="1"/>
      <c r="R17" s="3"/>
      <c r="S17" s="3"/>
      <c r="T17" s="3"/>
    </row>
    <row r="18" spans="1:20" ht="15" customHeight="1" x14ac:dyDescent="0.25">
      <c r="A18" s="2"/>
      <c r="B18" s="20" t="s">
        <v>20</v>
      </c>
      <c r="C18" s="15">
        <f t="shared" si="0"/>
        <v>1684</v>
      </c>
      <c r="D18" s="15">
        <f t="shared" si="1"/>
        <v>1455</v>
      </c>
      <c r="E18" s="15">
        <f t="shared" si="2"/>
        <v>3697</v>
      </c>
      <c r="F18" s="15">
        <f t="shared" si="3"/>
        <v>2022</v>
      </c>
      <c r="G18" s="15"/>
      <c r="H18" s="16">
        <v>679</v>
      </c>
      <c r="I18" s="16">
        <v>627</v>
      </c>
      <c r="J18" s="16">
        <v>629</v>
      </c>
      <c r="K18" s="16">
        <v>727</v>
      </c>
      <c r="L18" s="16"/>
      <c r="M18" s="18">
        <v>395</v>
      </c>
      <c r="N18" s="15">
        <v>317</v>
      </c>
      <c r="O18" s="15">
        <v>2284</v>
      </c>
      <c r="P18" s="15">
        <v>521</v>
      </c>
      <c r="Q18" s="1"/>
      <c r="R18" s="3"/>
      <c r="S18" s="3"/>
      <c r="T18" s="3"/>
    </row>
    <row r="19" spans="1:20" ht="15" customHeight="1" x14ac:dyDescent="0.25">
      <c r="A19" s="2"/>
      <c r="B19" s="20" t="s">
        <v>19</v>
      </c>
      <c r="C19" s="15">
        <f t="shared" si="0"/>
        <v>12136</v>
      </c>
      <c r="D19" s="15">
        <f t="shared" si="1"/>
        <v>7392</v>
      </c>
      <c r="E19" s="15">
        <f t="shared" si="2"/>
        <v>6692</v>
      </c>
      <c r="F19" s="15">
        <f t="shared" si="3"/>
        <v>10048</v>
      </c>
      <c r="G19" s="15"/>
      <c r="H19" s="16">
        <v>7690</v>
      </c>
      <c r="I19" s="16">
        <v>2996</v>
      </c>
      <c r="J19" s="16">
        <v>4022</v>
      </c>
      <c r="K19" s="16">
        <v>4758</v>
      </c>
      <c r="L19" s="16"/>
      <c r="M19" s="16">
        <v>2001</v>
      </c>
      <c r="N19" s="15">
        <v>1905</v>
      </c>
      <c r="O19" s="17" t="s">
        <v>3</v>
      </c>
      <c r="P19" s="18">
        <v>2531</v>
      </c>
      <c r="Q19" s="1"/>
      <c r="R19" s="3"/>
      <c r="S19" s="3"/>
      <c r="T19" s="3"/>
    </row>
    <row r="20" spans="1:20" ht="15" customHeight="1" x14ac:dyDescent="0.25">
      <c r="A20" s="2"/>
      <c r="B20" s="20" t="s">
        <v>21</v>
      </c>
      <c r="C20" s="15">
        <f t="shared" si="0"/>
        <v>345</v>
      </c>
      <c r="D20" s="15">
        <f t="shared" si="1"/>
        <v>371</v>
      </c>
      <c r="E20" s="15">
        <f t="shared" si="2"/>
        <v>406</v>
      </c>
      <c r="F20" s="15">
        <f t="shared" si="3"/>
        <v>387</v>
      </c>
      <c r="G20" s="15"/>
      <c r="H20" s="16">
        <v>345</v>
      </c>
      <c r="I20" s="16">
        <v>371</v>
      </c>
      <c r="J20" s="16">
        <v>406</v>
      </c>
      <c r="K20" s="16">
        <v>387</v>
      </c>
      <c r="L20" s="16"/>
      <c r="M20" s="17" t="s">
        <v>3</v>
      </c>
      <c r="N20" s="17" t="s">
        <v>3</v>
      </c>
      <c r="O20" s="17" t="s">
        <v>3</v>
      </c>
      <c r="P20" s="17" t="s">
        <v>3</v>
      </c>
      <c r="Q20" s="1"/>
      <c r="R20" s="3"/>
      <c r="S20" s="3"/>
      <c r="T20" s="3"/>
    </row>
    <row r="21" spans="1:20" ht="15" customHeight="1" x14ac:dyDescent="0.25">
      <c r="A21" s="2"/>
      <c r="B21" s="20" t="s">
        <v>24</v>
      </c>
      <c r="C21" s="15">
        <f t="shared" si="0"/>
        <v>9379</v>
      </c>
      <c r="D21" s="15">
        <f t="shared" si="1"/>
        <v>9823</v>
      </c>
      <c r="E21" s="15">
        <f t="shared" si="2"/>
        <v>10099</v>
      </c>
      <c r="F21" s="15">
        <f t="shared" si="3"/>
        <v>7580</v>
      </c>
      <c r="G21" s="15"/>
      <c r="H21" s="16">
        <v>5989</v>
      </c>
      <c r="I21" s="16">
        <v>6013</v>
      </c>
      <c r="J21" s="16">
        <v>6002</v>
      </c>
      <c r="K21" s="16">
        <v>4843</v>
      </c>
      <c r="L21" s="16"/>
      <c r="M21" s="16">
        <v>1701</v>
      </c>
      <c r="N21" s="15">
        <v>1875</v>
      </c>
      <c r="O21" s="15">
        <v>2023</v>
      </c>
      <c r="P21" s="15">
        <v>1332</v>
      </c>
      <c r="Q21" s="1"/>
      <c r="R21" s="3"/>
      <c r="S21" s="3"/>
      <c r="T21" s="3"/>
    </row>
    <row r="22" spans="1:20" ht="3.75" customHeight="1" x14ac:dyDescent="0.25">
      <c r="A22" s="2"/>
      <c r="B22" s="20"/>
      <c r="C22" s="15">
        <f t="shared" si="0"/>
        <v>0</v>
      </c>
      <c r="D22" s="15">
        <f t="shared" si="1"/>
        <v>0</v>
      </c>
      <c r="E22" s="15">
        <f t="shared" si="2"/>
        <v>0</v>
      </c>
      <c r="F22" s="15">
        <f t="shared" si="3"/>
        <v>0</v>
      </c>
      <c r="G22" s="15"/>
      <c r="H22" s="16"/>
      <c r="I22" s="16"/>
      <c r="J22" s="16"/>
      <c r="K22" s="16"/>
      <c r="L22" s="16"/>
      <c r="M22" s="16"/>
      <c r="N22" s="15"/>
      <c r="O22" s="15"/>
      <c r="P22" s="15"/>
      <c r="Q22" s="1"/>
      <c r="R22" s="3"/>
      <c r="S22" s="3"/>
      <c r="T22" s="3"/>
    </row>
    <row r="23" spans="1:20" ht="15" customHeight="1" x14ac:dyDescent="0.25">
      <c r="A23" s="2"/>
      <c r="B23" s="21" t="s">
        <v>15</v>
      </c>
      <c r="C23" s="34">
        <f t="shared" si="0"/>
        <v>4651</v>
      </c>
      <c r="D23" s="34">
        <f t="shared" si="1"/>
        <v>4725</v>
      </c>
      <c r="E23" s="34">
        <f t="shared" si="2"/>
        <v>4680</v>
      </c>
      <c r="F23" s="34">
        <f t="shared" si="3"/>
        <v>5252</v>
      </c>
      <c r="G23" s="34"/>
      <c r="H23" s="35">
        <f>SUM(H25:H26)</f>
        <v>2122</v>
      </c>
      <c r="I23" s="35">
        <f>SUM(I25:I26)</f>
        <v>2309</v>
      </c>
      <c r="J23" s="35">
        <f>SUM(J25:J26)</f>
        <v>2289</v>
      </c>
      <c r="K23" s="35">
        <f>SUM(K25:K26)</f>
        <v>2421</v>
      </c>
      <c r="L23" s="35"/>
      <c r="M23" s="35">
        <f t="shared" ref="M23:N23" si="12">SUM(M25:M26)</f>
        <v>1420</v>
      </c>
      <c r="N23" s="35">
        <f t="shared" si="12"/>
        <v>1320</v>
      </c>
      <c r="O23" s="35">
        <f t="shared" ref="O23:P23" si="13">SUM(O25:O26)</f>
        <v>1314</v>
      </c>
      <c r="P23" s="35">
        <f t="shared" si="13"/>
        <v>1518</v>
      </c>
      <c r="Q23" s="1"/>
      <c r="R23" s="3"/>
      <c r="S23" s="3"/>
      <c r="T23" s="3"/>
    </row>
    <row r="24" spans="1:20" ht="3.75" customHeight="1" x14ac:dyDescent="0.25">
      <c r="A24" s="2"/>
      <c r="B24" s="20"/>
      <c r="C24" s="15">
        <f t="shared" si="0"/>
        <v>0</v>
      </c>
      <c r="D24" s="15">
        <f t="shared" si="1"/>
        <v>0</v>
      </c>
      <c r="E24" s="15">
        <f t="shared" si="2"/>
        <v>0</v>
      </c>
      <c r="F24" s="15">
        <f t="shared" si="3"/>
        <v>0</v>
      </c>
      <c r="G24" s="15"/>
      <c r="H24" s="16"/>
      <c r="I24" s="16"/>
      <c r="J24" s="16"/>
      <c r="K24" s="16"/>
      <c r="L24" s="16"/>
      <c r="M24" s="16"/>
      <c r="N24" s="15"/>
      <c r="O24" s="15"/>
      <c r="P24" s="15"/>
      <c r="Q24" s="1"/>
      <c r="R24" s="3"/>
      <c r="S24" s="3"/>
      <c r="T24" s="3"/>
    </row>
    <row r="25" spans="1:20" ht="15" customHeight="1" x14ac:dyDescent="0.25">
      <c r="A25" s="2"/>
      <c r="B25" s="20" t="s">
        <v>25</v>
      </c>
      <c r="C25" s="15">
        <f t="shared" si="0"/>
        <v>4565</v>
      </c>
      <c r="D25" s="15">
        <f t="shared" si="1"/>
        <v>4655</v>
      </c>
      <c r="E25" s="15">
        <f t="shared" si="2"/>
        <v>4617</v>
      </c>
      <c r="F25" s="15">
        <f t="shared" si="3"/>
        <v>5139</v>
      </c>
      <c r="G25" s="15"/>
      <c r="H25" s="16">
        <v>2095</v>
      </c>
      <c r="I25" s="16">
        <v>2286</v>
      </c>
      <c r="J25" s="16">
        <v>2268</v>
      </c>
      <c r="K25" s="16">
        <v>2398</v>
      </c>
      <c r="L25" s="16"/>
      <c r="M25" s="16">
        <v>1397</v>
      </c>
      <c r="N25" s="15">
        <v>1320</v>
      </c>
      <c r="O25" s="15">
        <v>1314</v>
      </c>
      <c r="P25" s="15">
        <v>1496</v>
      </c>
      <c r="Q25" s="1"/>
      <c r="R25" s="3"/>
      <c r="S25" s="3"/>
      <c r="T25" s="3"/>
    </row>
    <row r="26" spans="1:20" ht="15" customHeight="1" x14ac:dyDescent="0.25">
      <c r="A26" s="2"/>
      <c r="B26" s="20" t="s">
        <v>26</v>
      </c>
      <c r="C26" s="18">
        <f>SUM(H26,M26,C54,M54)</f>
        <v>86</v>
      </c>
      <c r="D26" s="15">
        <f>SUM(I26,N26,D54,I54,N54)</f>
        <v>70</v>
      </c>
      <c r="E26" s="15">
        <f>SUM(J26,O26,E54,J54,O54)</f>
        <v>63</v>
      </c>
      <c r="F26" s="15">
        <f>SUM(K26,P26,F54,K54,P54)</f>
        <v>113</v>
      </c>
      <c r="G26" s="15"/>
      <c r="H26" s="16">
        <v>27</v>
      </c>
      <c r="I26" s="16">
        <v>23</v>
      </c>
      <c r="J26" s="16">
        <v>21</v>
      </c>
      <c r="K26" s="16">
        <v>23</v>
      </c>
      <c r="L26" s="16"/>
      <c r="M26" s="16">
        <v>23</v>
      </c>
      <c r="N26" s="17" t="s">
        <v>3</v>
      </c>
      <c r="O26" s="17" t="s">
        <v>3</v>
      </c>
      <c r="P26" s="17">
        <v>22</v>
      </c>
      <c r="Q26" s="1"/>
      <c r="R26" s="3"/>
      <c r="S26" s="3"/>
      <c r="T26" s="3"/>
    </row>
    <row r="27" spans="1:20" ht="4.5" customHeight="1" x14ac:dyDescent="0.25">
      <c r="A27" s="2"/>
      <c r="B27" s="24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"/>
      <c r="R27" s="3"/>
      <c r="S27" s="3"/>
      <c r="T27" s="3"/>
    </row>
    <row r="28" spans="1:20" ht="9.75" customHeight="1" x14ac:dyDescent="0.25">
      <c r="A28" s="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O28" s="41" t="s">
        <v>0</v>
      </c>
      <c r="P28" s="41"/>
      <c r="Q28" s="3"/>
      <c r="R28" s="3"/>
      <c r="S28" s="3"/>
      <c r="T28" s="3"/>
    </row>
    <row r="29" spans="1:20" ht="12" customHeight="1" x14ac:dyDescent="0.25">
      <c r="A29" s="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3"/>
      <c r="R29" s="3"/>
      <c r="S29" s="3"/>
      <c r="T29" s="3"/>
    </row>
    <row r="30" spans="1:20" ht="12" customHeight="1" x14ac:dyDescent="0.25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3"/>
      <c r="R30" s="3"/>
      <c r="S30" s="3"/>
      <c r="T30" s="3"/>
    </row>
    <row r="31" spans="1:20" ht="15" customHeight="1" x14ac:dyDescent="0.2">
      <c r="A31" s="2"/>
      <c r="B31" s="44" t="s">
        <v>27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3"/>
      <c r="R31" s="3"/>
      <c r="S31" s="3"/>
      <c r="T31" s="3"/>
    </row>
    <row r="32" spans="1:20" ht="9" customHeight="1" x14ac:dyDescent="0.25">
      <c r="A32" s="2"/>
      <c r="B32" s="40" t="s">
        <v>17</v>
      </c>
      <c r="C32" s="40"/>
      <c r="D32" s="40"/>
      <c r="E32" s="40"/>
      <c r="F32" s="40"/>
      <c r="G32" s="40"/>
      <c r="H32" s="40"/>
      <c r="I32" s="40"/>
      <c r="J32" s="40"/>
      <c r="K32" s="29"/>
      <c r="L32" s="29"/>
      <c r="O32" s="42" t="s">
        <v>1</v>
      </c>
      <c r="P32" s="42"/>
      <c r="Q32" s="3"/>
      <c r="R32" s="3"/>
      <c r="S32" s="3"/>
      <c r="T32" s="3"/>
    </row>
    <row r="33" spans="1:22" ht="2.25" customHeight="1" x14ac:dyDescent="0.25">
      <c r="A33" s="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3"/>
      <c r="R33" s="3"/>
      <c r="S33" s="3"/>
      <c r="T33" s="3"/>
    </row>
    <row r="34" spans="1:22" ht="18" customHeight="1" x14ac:dyDescent="0.2">
      <c r="A34" s="2"/>
      <c r="B34" s="25" t="s">
        <v>4</v>
      </c>
      <c r="C34" s="39" t="s">
        <v>28</v>
      </c>
      <c r="D34" s="39"/>
      <c r="E34" s="39"/>
      <c r="F34" s="39"/>
      <c r="G34" s="26"/>
      <c r="H34" s="39" t="s">
        <v>10</v>
      </c>
      <c r="I34" s="39"/>
      <c r="J34" s="39"/>
      <c r="K34" s="39"/>
      <c r="L34" s="26"/>
      <c r="M34" s="39" t="s">
        <v>9</v>
      </c>
      <c r="N34" s="39"/>
      <c r="O34" s="39"/>
      <c r="P34" s="39"/>
      <c r="Q34" s="3"/>
      <c r="R34" s="3"/>
      <c r="S34" s="3"/>
      <c r="T34" s="3"/>
    </row>
    <row r="35" spans="1:22" ht="18" customHeight="1" x14ac:dyDescent="0.2">
      <c r="A35" s="2"/>
      <c r="B35" s="32" t="s">
        <v>5</v>
      </c>
      <c r="C35" s="27">
        <v>2019</v>
      </c>
      <c r="D35" s="27">
        <v>2020</v>
      </c>
      <c r="E35" s="27">
        <v>2021</v>
      </c>
      <c r="F35" s="27">
        <v>2022</v>
      </c>
      <c r="G35" s="28"/>
      <c r="H35" s="27">
        <v>2019</v>
      </c>
      <c r="I35" s="27">
        <v>2020</v>
      </c>
      <c r="J35" s="27">
        <v>2021</v>
      </c>
      <c r="K35" s="27">
        <v>2022</v>
      </c>
      <c r="L35" s="28"/>
      <c r="M35" s="27">
        <v>2019</v>
      </c>
      <c r="N35" s="27">
        <v>2020</v>
      </c>
      <c r="O35" s="27">
        <v>2021</v>
      </c>
      <c r="P35" s="27">
        <v>2022</v>
      </c>
      <c r="Q35" s="3"/>
      <c r="R35" s="3"/>
      <c r="S35" s="3"/>
      <c r="T35" s="3"/>
    </row>
    <row r="36" spans="1:22" ht="6" customHeight="1" x14ac:dyDescent="0.25">
      <c r="A36" s="2"/>
      <c r="B36" s="20"/>
      <c r="C36" s="14"/>
      <c r="D36" s="14"/>
      <c r="E36" s="14"/>
      <c r="F36" s="14"/>
      <c r="G36" s="14"/>
      <c r="H36" s="13"/>
      <c r="I36" s="13"/>
      <c r="J36" s="13"/>
      <c r="K36" s="13"/>
      <c r="L36" s="13"/>
      <c r="M36" s="33"/>
      <c r="N36" s="33"/>
      <c r="O36" s="14"/>
      <c r="P36" s="14"/>
      <c r="Q36" s="3"/>
      <c r="R36" s="3"/>
      <c r="S36" s="3"/>
      <c r="T36" s="3"/>
    </row>
    <row r="37" spans="1:22" ht="15" customHeight="1" x14ac:dyDescent="0.25">
      <c r="A37" s="2"/>
      <c r="B37" s="30" t="s">
        <v>6</v>
      </c>
      <c r="C37" s="35">
        <f t="shared" ref="C37:E37" si="14">C39+C51</f>
        <v>22414</v>
      </c>
      <c r="D37" s="35">
        <f t="shared" si="14"/>
        <v>23101</v>
      </c>
      <c r="E37" s="35">
        <f t="shared" si="14"/>
        <v>23322</v>
      </c>
      <c r="F37" s="35">
        <f t="shared" ref="F37" si="15">F39+F51</f>
        <v>24065</v>
      </c>
      <c r="G37" s="35"/>
      <c r="H37" s="34">
        <f t="shared" ref="H37:J37" si="16">H39+H51</f>
        <v>5323</v>
      </c>
      <c r="I37" s="34">
        <f t="shared" si="16"/>
        <v>5586</v>
      </c>
      <c r="J37" s="34">
        <f t="shared" si="16"/>
        <v>5430</v>
      </c>
      <c r="K37" s="34">
        <f t="shared" ref="K37" si="17">K39+K51</f>
        <v>6119</v>
      </c>
      <c r="L37" s="34"/>
      <c r="M37" s="35">
        <f t="shared" ref="M37:O37" si="18">M39+M51</f>
        <v>45274</v>
      </c>
      <c r="N37" s="35">
        <f t="shared" si="18"/>
        <v>46716</v>
      </c>
      <c r="O37" s="35">
        <f t="shared" si="18"/>
        <v>47780</v>
      </c>
      <c r="P37" s="35">
        <f t="shared" ref="P37" si="19">P39+P51</f>
        <v>49358</v>
      </c>
      <c r="Q37" s="3"/>
      <c r="R37" s="3"/>
      <c r="S37" s="3"/>
      <c r="T37" s="3"/>
    </row>
    <row r="38" spans="1:22" ht="3.75" customHeight="1" x14ac:dyDescent="0.25">
      <c r="A38" s="2"/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3"/>
      <c r="R38" s="3"/>
      <c r="S38" s="3"/>
      <c r="T38" s="3"/>
    </row>
    <row r="39" spans="1:22" ht="15" customHeight="1" x14ac:dyDescent="0.25">
      <c r="A39" s="2"/>
      <c r="B39" s="21" t="s">
        <v>11</v>
      </c>
      <c r="C39" s="35">
        <f t="shared" ref="C39:E39" si="20">SUM(C41:C49)</f>
        <v>21988</v>
      </c>
      <c r="D39" s="35">
        <f t="shared" si="20"/>
        <v>22730</v>
      </c>
      <c r="E39" s="35">
        <f t="shared" si="20"/>
        <v>22941</v>
      </c>
      <c r="F39" s="35">
        <f t="shared" ref="F39" si="21">SUM(F41:F49)</f>
        <v>23591</v>
      </c>
      <c r="G39" s="35"/>
      <c r="H39" s="35">
        <f t="shared" ref="H39:J39" si="22">SUM(H41:H49)</f>
        <v>5124</v>
      </c>
      <c r="I39" s="35">
        <f t="shared" si="22"/>
        <v>5349</v>
      </c>
      <c r="J39" s="35">
        <f t="shared" si="22"/>
        <v>5237</v>
      </c>
      <c r="K39" s="35">
        <f t="shared" ref="K39" si="23">SUM(K41:K49)</f>
        <v>5868</v>
      </c>
      <c r="L39" s="35"/>
      <c r="M39" s="35">
        <f t="shared" ref="M39:O39" si="24">SUM(M41:M49)</f>
        <v>44790</v>
      </c>
      <c r="N39" s="35">
        <f t="shared" si="24"/>
        <v>46228</v>
      </c>
      <c r="O39" s="35">
        <f t="shared" si="24"/>
        <v>47277</v>
      </c>
      <c r="P39" s="35">
        <f t="shared" ref="P39" si="25">SUM(P41:P49)</f>
        <v>48770</v>
      </c>
      <c r="Q39" s="3"/>
      <c r="R39" s="3"/>
      <c r="S39" s="3"/>
      <c r="T39" s="3"/>
    </row>
    <row r="40" spans="1:22" ht="3.75" customHeight="1" x14ac:dyDescent="0.25">
      <c r="A40" s="2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5"/>
      <c r="P40" s="15"/>
      <c r="Q40" s="3"/>
      <c r="R40" s="3"/>
      <c r="S40" s="3"/>
      <c r="T40" s="3"/>
    </row>
    <row r="41" spans="1:22" ht="15" customHeight="1" x14ac:dyDescent="0.25">
      <c r="A41" s="2"/>
      <c r="B41" s="20" t="s">
        <v>12</v>
      </c>
      <c r="C41" s="16">
        <v>4578</v>
      </c>
      <c r="D41" s="16">
        <v>4367</v>
      </c>
      <c r="E41" s="16">
        <v>4180</v>
      </c>
      <c r="F41" s="16">
        <v>4609</v>
      </c>
      <c r="G41" s="16"/>
      <c r="H41" s="16">
        <v>943</v>
      </c>
      <c r="I41" s="15">
        <v>947</v>
      </c>
      <c r="J41" s="15">
        <v>960</v>
      </c>
      <c r="K41" s="15">
        <v>968</v>
      </c>
      <c r="L41" s="16"/>
      <c r="M41" s="16">
        <v>9698</v>
      </c>
      <c r="N41" s="16">
        <v>9545</v>
      </c>
      <c r="O41" s="15">
        <v>9278</v>
      </c>
      <c r="P41" s="15">
        <v>9885</v>
      </c>
      <c r="Q41" s="3"/>
      <c r="R41" s="3"/>
      <c r="S41" s="16"/>
      <c r="T41" s="16"/>
      <c r="U41" s="16"/>
      <c r="V41" s="16"/>
    </row>
    <row r="42" spans="1:22" ht="15" customHeight="1" x14ac:dyDescent="0.25">
      <c r="A42" s="2"/>
      <c r="B42" s="20" t="s">
        <v>18</v>
      </c>
      <c r="C42" s="16">
        <v>8715</v>
      </c>
      <c r="D42" s="16">
        <v>9298</v>
      </c>
      <c r="E42" s="16">
        <v>9182</v>
      </c>
      <c r="F42" s="16">
        <v>9629</v>
      </c>
      <c r="G42" s="16"/>
      <c r="H42" s="16">
        <v>1874</v>
      </c>
      <c r="I42" s="15">
        <v>2078</v>
      </c>
      <c r="J42" s="15">
        <v>1911</v>
      </c>
      <c r="K42" s="15">
        <v>2187</v>
      </c>
      <c r="L42" s="16"/>
      <c r="M42" s="16">
        <v>19563</v>
      </c>
      <c r="N42" s="16">
        <v>20568</v>
      </c>
      <c r="O42" s="15">
        <v>20578</v>
      </c>
      <c r="P42" s="15">
        <v>21007</v>
      </c>
      <c r="Q42" s="3"/>
      <c r="R42" s="3"/>
      <c r="S42" s="16"/>
      <c r="T42" s="16"/>
      <c r="U42" s="16"/>
      <c r="V42" s="16"/>
    </row>
    <row r="43" spans="1:22" ht="15" customHeight="1" x14ac:dyDescent="0.25">
      <c r="A43" s="2"/>
      <c r="B43" s="20" t="s">
        <v>23</v>
      </c>
      <c r="C43" s="16">
        <v>5817</v>
      </c>
      <c r="D43" s="16">
        <v>6079</v>
      </c>
      <c r="E43" s="16">
        <v>6441</v>
      </c>
      <c r="F43" s="16">
        <v>6806</v>
      </c>
      <c r="G43" s="16"/>
      <c r="H43" s="16">
        <v>1350</v>
      </c>
      <c r="I43" s="15">
        <v>1402</v>
      </c>
      <c r="J43" s="15">
        <v>1370</v>
      </c>
      <c r="K43" s="15">
        <v>1615</v>
      </c>
      <c r="L43" s="16"/>
      <c r="M43" s="16">
        <v>12552</v>
      </c>
      <c r="N43" s="16">
        <v>13049</v>
      </c>
      <c r="O43" s="15">
        <v>14092</v>
      </c>
      <c r="P43" s="15">
        <v>14791</v>
      </c>
      <c r="Q43" s="3"/>
      <c r="R43" s="3"/>
      <c r="S43" s="16"/>
      <c r="T43" s="16"/>
      <c r="U43" s="16"/>
      <c r="V43" s="16"/>
    </row>
    <row r="44" spans="1:22" ht="15" customHeight="1" x14ac:dyDescent="0.25">
      <c r="A44" s="2"/>
      <c r="B44" s="20" t="s">
        <v>13</v>
      </c>
      <c r="C44" s="16">
        <v>586</v>
      </c>
      <c r="D44" s="16">
        <v>579</v>
      </c>
      <c r="E44" s="16">
        <v>473</v>
      </c>
      <c r="F44" s="16">
        <v>442</v>
      </c>
      <c r="G44" s="16"/>
      <c r="H44" s="16">
        <v>479</v>
      </c>
      <c r="I44" s="15">
        <v>416</v>
      </c>
      <c r="J44" s="15">
        <v>479</v>
      </c>
      <c r="K44" s="15">
        <v>387</v>
      </c>
      <c r="L44" s="16"/>
      <c r="M44" s="16">
        <v>834</v>
      </c>
      <c r="N44" s="16">
        <v>865</v>
      </c>
      <c r="O44" s="15">
        <v>803</v>
      </c>
      <c r="P44" s="15">
        <v>732</v>
      </c>
      <c r="Q44" s="3"/>
      <c r="R44" s="3"/>
      <c r="S44" s="16"/>
      <c r="T44" s="16"/>
      <c r="U44" s="16"/>
      <c r="V44" s="16"/>
    </row>
    <row r="45" spans="1:22" ht="15" customHeight="1" x14ac:dyDescent="0.25">
      <c r="A45" s="2"/>
      <c r="B45" s="20" t="s">
        <v>14</v>
      </c>
      <c r="C45" s="16">
        <v>59</v>
      </c>
      <c r="D45" s="16">
        <v>66</v>
      </c>
      <c r="E45" s="16">
        <v>75</v>
      </c>
      <c r="F45" s="16">
        <v>90</v>
      </c>
      <c r="G45" s="16"/>
      <c r="H45" s="16">
        <v>16</v>
      </c>
      <c r="I45" s="15">
        <v>17</v>
      </c>
      <c r="J45" s="15">
        <v>16</v>
      </c>
      <c r="K45" s="15">
        <v>20</v>
      </c>
      <c r="L45" s="16"/>
      <c r="M45" s="16">
        <v>94</v>
      </c>
      <c r="N45" s="16">
        <v>94</v>
      </c>
      <c r="O45" s="15">
        <v>89</v>
      </c>
      <c r="P45" s="15">
        <v>123</v>
      </c>
      <c r="Q45" s="3"/>
      <c r="R45" s="3"/>
      <c r="S45" s="16"/>
      <c r="T45" s="16"/>
      <c r="U45" s="16"/>
      <c r="V45" s="16"/>
    </row>
    <row r="46" spans="1:22" ht="15" customHeight="1" x14ac:dyDescent="0.25">
      <c r="A46" s="2"/>
      <c r="B46" s="20" t="s">
        <v>20</v>
      </c>
      <c r="C46" s="16">
        <v>221</v>
      </c>
      <c r="D46" s="16">
        <v>204</v>
      </c>
      <c r="E46" s="16">
        <v>252</v>
      </c>
      <c r="F46" s="16">
        <v>279</v>
      </c>
      <c r="G46" s="16"/>
      <c r="H46" s="17" t="s">
        <v>3</v>
      </c>
      <c r="I46" s="17" t="s">
        <v>3</v>
      </c>
      <c r="J46" s="17" t="s">
        <v>3</v>
      </c>
      <c r="K46" s="17" t="s">
        <v>3</v>
      </c>
      <c r="L46" s="16"/>
      <c r="M46" s="16">
        <v>389</v>
      </c>
      <c r="N46" s="16">
        <v>307</v>
      </c>
      <c r="O46" s="18">
        <v>532</v>
      </c>
      <c r="P46" s="18">
        <v>495</v>
      </c>
      <c r="Q46" s="3"/>
      <c r="R46" s="3"/>
      <c r="S46" s="16"/>
      <c r="T46" s="16"/>
      <c r="U46" s="16"/>
      <c r="V46" s="16"/>
    </row>
    <row r="47" spans="1:22" ht="15" customHeight="1" x14ac:dyDescent="0.25">
      <c r="A47" s="2"/>
      <c r="B47" s="20" t="s">
        <v>19</v>
      </c>
      <c r="C47" s="16">
        <v>1196</v>
      </c>
      <c r="D47" s="16">
        <v>1264</v>
      </c>
      <c r="E47" s="16">
        <v>1283</v>
      </c>
      <c r="F47" s="16">
        <v>1207</v>
      </c>
      <c r="G47" s="16"/>
      <c r="H47" s="16">
        <v>338</v>
      </c>
      <c r="I47" s="15">
        <v>323</v>
      </c>
      <c r="J47" s="15">
        <v>360</v>
      </c>
      <c r="K47" s="15">
        <v>411</v>
      </c>
      <c r="L47" s="16"/>
      <c r="M47" s="16">
        <v>911</v>
      </c>
      <c r="N47" s="16">
        <v>904</v>
      </c>
      <c r="O47" s="15">
        <v>1027</v>
      </c>
      <c r="P47" s="15">
        <v>1141</v>
      </c>
      <c r="Q47" s="3"/>
      <c r="R47" s="3"/>
      <c r="S47" s="16"/>
      <c r="T47" s="16"/>
      <c r="U47" s="16"/>
      <c r="V47" s="16"/>
    </row>
    <row r="48" spans="1:22" ht="15" customHeight="1" x14ac:dyDescent="0.25">
      <c r="A48" s="2"/>
      <c r="B48" s="20" t="s">
        <v>21</v>
      </c>
      <c r="C48" s="17" t="s">
        <v>2</v>
      </c>
      <c r="D48" s="17" t="s">
        <v>2</v>
      </c>
      <c r="E48" s="17" t="s">
        <v>2</v>
      </c>
      <c r="F48" s="17" t="s">
        <v>2</v>
      </c>
      <c r="G48" s="17"/>
      <c r="H48" s="17" t="s">
        <v>2</v>
      </c>
      <c r="I48" s="17" t="s">
        <v>2</v>
      </c>
      <c r="J48" s="17" t="s">
        <v>2</v>
      </c>
      <c r="K48" s="17" t="s">
        <v>2</v>
      </c>
      <c r="L48" s="17"/>
      <c r="M48" s="17" t="s">
        <v>2</v>
      </c>
      <c r="N48" s="17" t="s">
        <v>2</v>
      </c>
      <c r="O48" s="17" t="s">
        <v>2</v>
      </c>
      <c r="P48" s="17" t="s">
        <v>2</v>
      </c>
      <c r="Q48" s="3"/>
      <c r="R48" s="3"/>
      <c r="S48" s="17"/>
      <c r="T48" s="17"/>
      <c r="U48" s="17"/>
      <c r="V48" s="17"/>
    </row>
    <row r="49" spans="1:22" ht="15" customHeight="1" x14ac:dyDescent="0.25">
      <c r="A49" s="2"/>
      <c r="B49" s="20" t="s">
        <v>24</v>
      </c>
      <c r="C49" s="16">
        <v>816</v>
      </c>
      <c r="D49" s="16">
        <v>873</v>
      </c>
      <c r="E49" s="16">
        <v>1055</v>
      </c>
      <c r="F49" s="16">
        <v>529</v>
      </c>
      <c r="G49" s="16"/>
      <c r="H49" s="16">
        <v>124</v>
      </c>
      <c r="I49" s="14">
        <v>166</v>
      </c>
      <c r="J49" s="14">
        <v>141</v>
      </c>
      <c r="K49" s="14">
        <v>280</v>
      </c>
      <c r="L49" s="16"/>
      <c r="M49" s="16">
        <v>749</v>
      </c>
      <c r="N49" s="16">
        <v>896</v>
      </c>
      <c r="O49" s="14">
        <v>878</v>
      </c>
      <c r="P49" s="14">
        <v>596</v>
      </c>
      <c r="Q49" s="3"/>
      <c r="R49" s="3"/>
      <c r="S49" s="16"/>
      <c r="T49" s="16"/>
      <c r="U49" s="16"/>
      <c r="V49" s="16"/>
    </row>
    <row r="50" spans="1:22" ht="3" customHeight="1" x14ac:dyDescent="0.25">
      <c r="A50" s="2"/>
      <c r="B50" s="20"/>
      <c r="C50" s="16"/>
      <c r="D50" s="16"/>
      <c r="E50" s="16"/>
      <c r="F50" s="16"/>
      <c r="G50" s="16"/>
      <c r="H50" s="16"/>
      <c r="I50" s="14"/>
      <c r="J50" s="14"/>
      <c r="K50" s="14"/>
      <c r="L50" s="16"/>
      <c r="M50" s="16"/>
      <c r="N50" s="16"/>
      <c r="O50" s="14"/>
      <c r="P50" s="14"/>
      <c r="Q50" s="3"/>
      <c r="R50" s="3"/>
      <c r="S50" s="16"/>
      <c r="T50" s="16"/>
      <c r="U50" s="16"/>
      <c r="V50" s="16"/>
    </row>
    <row r="51" spans="1:22" ht="15" customHeight="1" x14ac:dyDescent="0.25">
      <c r="A51" s="2"/>
      <c r="B51" s="21" t="s">
        <v>15</v>
      </c>
      <c r="C51" s="35">
        <f t="shared" ref="C51:E51" si="26">SUM(C53:C54)</f>
        <v>426</v>
      </c>
      <c r="D51" s="35">
        <f t="shared" si="26"/>
        <v>371</v>
      </c>
      <c r="E51" s="35">
        <f t="shared" si="26"/>
        <v>381</v>
      </c>
      <c r="F51" s="35">
        <f t="shared" ref="F51" si="27">SUM(F53:F54)</f>
        <v>474</v>
      </c>
      <c r="G51" s="35"/>
      <c r="H51" s="35">
        <f t="shared" ref="H51:J51" si="28">SUM(H53:H54)</f>
        <v>199</v>
      </c>
      <c r="I51" s="35">
        <f t="shared" si="28"/>
        <v>237</v>
      </c>
      <c r="J51" s="35">
        <f t="shared" si="28"/>
        <v>193</v>
      </c>
      <c r="K51" s="35">
        <f t="shared" ref="K51" si="29">SUM(K53:K54)</f>
        <v>251</v>
      </c>
      <c r="L51" s="34"/>
      <c r="M51" s="35">
        <f t="shared" ref="M51:O51" si="30">SUM(M53:M54)</f>
        <v>484</v>
      </c>
      <c r="N51" s="35">
        <f t="shared" si="30"/>
        <v>488</v>
      </c>
      <c r="O51" s="35">
        <f t="shared" si="30"/>
        <v>503</v>
      </c>
      <c r="P51" s="35">
        <f t="shared" ref="P51" si="31">SUM(P53:P54)</f>
        <v>588</v>
      </c>
      <c r="Q51" s="3"/>
      <c r="R51" s="3"/>
      <c r="S51" s="35"/>
      <c r="T51" s="35"/>
      <c r="U51" s="35"/>
      <c r="V51" s="35"/>
    </row>
    <row r="52" spans="1:22" ht="3" customHeight="1" x14ac:dyDescent="0.25">
      <c r="A52" s="2"/>
      <c r="B52" s="20"/>
      <c r="C52" s="18"/>
      <c r="D52" s="18"/>
      <c r="E52" s="18"/>
      <c r="F52" s="18"/>
      <c r="G52" s="16"/>
      <c r="H52" s="16"/>
      <c r="I52" s="14"/>
      <c r="J52" s="14"/>
      <c r="K52" s="14"/>
      <c r="L52" s="18"/>
      <c r="M52" s="16"/>
      <c r="N52" s="16"/>
      <c r="O52" s="14"/>
      <c r="P52" s="14"/>
      <c r="Q52" s="3"/>
      <c r="R52" s="3"/>
      <c r="S52" s="16"/>
      <c r="T52" s="16"/>
      <c r="U52" s="16"/>
      <c r="V52" s="16"/>
    </row>
    <row r="53" spans="1:22" ht="15" customHeight="1" x14ac:dyDescent="0.25">
      <c r="A53" s="2"/>
      <c r="B53" s="20" t="s">
        <v>25</v>
      </c>
      <c r="C53" s="18">
        <v>403</v>
      </c>
      <c r="D53" s="18">
        <v>343</v>
      </c>
      <c r="E53" s="18">
        <v>363</v>
      </c>
      <c r="F53" s="18">
        <v>428</v>
      </c>
      <c r="G53" s="16"/>
      <c r="H53" s="16">
        <v>199</v>
      </c>
      <c r="I53" s="14">
        <v>237</v>
      </c>
      <c r="J53" s="14">
        <v>193</v>
      </c>
      <c r="K53" s="14">
        <v>251</v>
      </c>
      <c r="L53" s="18"/>
      <c r="M53" s="16">
        <v>471</v>
      </c>
      <c r="N53" s="16">
        <v>469</v>
      </c>
      <c r="O53" s="14">
        <v>479</v>
      </c>
      <c r="P53" s="14">
        <v>566</v>
      </c>
      <c r="Q53" s="3"/>
      <c r="R53" s="3"/>
      <c r="S53" s="16"/>
      <c r="T53" s="16"/>
      <c r="U53" s="16"/>
      <c r="V53" s="16"/>
    </row>
    <row r="54" spans="1:22" ht="15" customHeight="1" x14ac:dyDescent="0.25">
      <c r="A54" s="2"/>
      <c r="B54" s="20" t="s">
        <v>26</v>
      </c>
      <c r="C54" s="18">
        <v>23</v>
      </c>
      <c r="D54" s="18">
        <v>28</v>
      </c>
      <c r="E54" s="18">
        <v>18</v>
      </c>
      <c r="F54" s="18">
        <v>46</v>
      </c>
      <c r="G54" s="16"/>
      <c r="H54" s="17" t="s">
        <v>2</v>
      </c>
      <c r="I54" s="17" t="s">
        <v>2</v>
      </c>
      <c r="J54" s="17" t="s">
        <v>2</v>
      </c>
      <c r="K54" s="17" t="s">
        <v>2</v>
      </c>
      <c r="L54" s="18"/>
      <c r="M54" s="16">
        <v>13</v>
      </c>
      <c r="N54" s="16">
        <v>19</v>
      </c>
      <c r="O54" s="18">
        <v>24</v>
      </c>
      <c r="P54" s="18">
        <v>22</v>
      </c>
      <c r="Q54" s="3"/>
      <c r="R54" s="3"/>
      <c r="S54" s="17"/>
      <c r="T54" s="17"/>
      <c r="U54" s="16"/>
      <c r="V54" s="16"/>
    </row>
    <row r="55" spans="1:22" ht="4.5" customHeight="1" x14ac:dyDescent="0.2">
      <c r="A55" s="2"/>
      <c r="B55" s="2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7"/>
      <c r="Q55" s="3"/>
      <c r="R55" s="3"/>
      <c r="S55" s="3"/>
      <c r="T55" s="3"/>
    </row>
    <row r="56" spans="1:22" ht="12" customHeight="1" x14ac:dyDescent="0.2">
      <c r="A56" s="2"/>
      <c r="B56" s="5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2"/>
      <c r="N56" s="2"/>
      <c r="O56" s="4"/>
      <c r="P56" s="2"/>
      <c r="Q56" s="3"/>
      <c r="R56" s="3"/>
      <c r="S56" s="3"/>
      <c r="T56" s="3"/>
    </row>
    <row r="57" spans="1:22" ht="11.25" customHeight="1" x14ac:dyDescent="0.2">
      <c r="A57" s="2"/>
      <c r="C57" s="7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4"/>
      <c r="P57" s="2"/>
      <c r="Q57" s="3"/>
      <c r="R57" s="3"/>
      <c r="S57" s="3"/>
      <c r="T57" s="3"/>
    </row>
    <row r="58" spans="1:22" x14ac:dyDescent="0.2">
      <c r="A58" s="2"/>
      <c r="B58" s="7"/>
      <c r="C58" s="7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3"/>
      <c r="S58" s="3"/>
      <c r="T58" s="3"/>
    </row>
    <row r="59" spans="1:22" x14ac:dyDescent="0.2">
      <c r="A59" s="2"/>
      <c r="B59" s="7"/>
      <c r="C59" s="7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3"/>
      <c r="S59" s="3"/>
      <c r="T59" s="3"/>
    </row>
    <row r="60" spans="1:22" x14ac:dyDescent="0.2">
      <c r="A60" s="2"/>
      <c r="B60" s="7"/>
      <c r="C60" s="7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3"/>
      <c r="S60" s="3"/>
      <c r="T60" s="3"/>
    </row>
    <row r="61" spans="1:22" x14ac:dyDescent="0.2">
      <c r="A61" s="2"/>
      <c r="B61" s="7"/>
      <c r="C61" s="7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3"/>
      <c r="S61" s="3"/>
      <c r="T61" s="3"/>
    </row>
    <row r="62" spans="1:22" x14ac:dyDescent="0.2">
      <c r="A62" s="2"/>
      <c r="B62" s="7"/>
      <c r="C62" s="7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3"/>
      <c r="S62" s="3"/>
      <c r="T62" s="3"/>
    </row>
    <row r="63" spans="1:22" x14ac:dyDescent="0.2">
      <c r="A63" s="2"/>
      <c r="B63" s="7"/>
      <c r="C63" s="7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3"/>
      <c r="S63" s="3"/>
      <c r="T63" s="3"/>
    </row>
    <row r="64" spans="1:22" x14ac:dyDescent="0.2">
      <c r="A64" s="2"/>
      <c r="B64" s="7"/>
      <c r="C64" s="8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3"/>
      <c r="S64" s="3"/>
      <c r="T64" s="3"/>
    </row>
    <row r="65" spans="1:20" x14ac:dyDescent="0.2">
      <c r="A65" s="2"/>
      <c r="B65" s="7"/>
      <c r="C65" s="8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3"/>
      <c r="S65" s="3"/>
      <c r="T65" s="3"/>
    </row>
    <row r="66" spans="1:20" x14ac:dyDescent="0.2">
      <c r="A66" s="2"/>
      <c r="B66" s="7"/>
      <c r="C66" s="8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3"/>
      <c r="S66" s="3"/>
      <c r="T66" s="3"/>
    </row>
    <row r="67" spans="1:20" x14ac:dyDescent="0.2">
      <c r="A67" s="2"/>
      <c r="B67" s="7"/>
      <c r="C67" s="8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3"/>
      <c r="S67" s="3"/>
      <c r="T67" s="3"/>
    </row>
    <row r="68" spans="1:20" x14ac:dyDescent="0.2">
      <c r="A68" s="2"/>
      <c r="B68" s="7"/>
      <c r="C68" s="8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3"/>
      <c r="S68" s="3"/>
      <c r="T68" s="3"/>
    </row>
    <row r="69" spans="1:20" ht="13.5" customHeight="1" x14ac:dyDescent="0.2">
      <c r="A69" s="2"/>
      <c r="B69" s="9"/>
      <c r="C69" s="7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3"/>
      <c r="S69" s="3"/>
      <c r="T69" s="3"/>
    </row>
    <row r="70" spans="1:20" ht="12.75" customHeight="1" x14ac:dyDescent="0.2">
      <c r="A70" s="2"/>
      <c r="B70" s="1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3"/>
      <c r="S70" s="3"/>
      <c r="T70" s="3"/>
    </row>
    <row r="71" spans="1:20" ht="13.5" x14ac:dyDescent="0.25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3"/>
      <c r="S71" s="3"/>
      <c r="T71" s="3"/>
    </row>
    <row r="72" spans="1:20" ht="13.5" x14ac:dyDescent="0.25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3"/>
      <c r="S72" s="3"/>
      <c r="T72" s="3"/>
    </row>
    <row r="73" spans="1:20" ht="13.5" x14ac:dyDescent="0.25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3"/>
      <c r="S73" s="3"/>
      <c r="T73" s="3"/>
    </row>
    <row r="74" spans="1:20" ht="13.5" x14ac:dyDescent="0.25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3"/>
      <c r="S74" s="3"/>
      <c r="T74" s="3"/>
    </row>
    <row r="75" spans="1:20" ht="13.5" x14ac:dyDescent="0.2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3"/>
      <c r="S75" s="3"/>
      <c r="T75" s="3"/>
    </row>
    <row r="76" spans="1:20" ht="13.5" x14ac:dyDescent="0.25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3"/>
      <c r="S76" s="3"/>
      <c r="T76" s="3"/>
    </row>
    <row r="77" spans="1:20" ht="13.5" x14ac:dyDescent="0.25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3"/>
      <c r="S77" s="3"/>
      <c r="T77" s="3"/>
    </row>
    <row r="78" spans="1:20" ht="13.5" x14ac:dyDescent="0.25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3"/>
      <c r="S78" s="3"/>
      <c r="T78" s="3"/>
    </row>
    <row r="79" spans="1:20" ht="13.5" x14ac:dyDescent="0.25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3"/>
      <c r="S79" s="3"/>
      <c r="T79" s="3"/>
    </row>
    <row r="80" spans="1:20" ht="13.5" x14ac:dyDescent="0.25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3"/>
      <c r="S80" s="3"/>
      <c r="T80" s="3"/>
    </row>
    <row r="81" spans="1:20" ht="13.5" x14ac:dyDescent="0.25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3"/>
      <c r="S81" s="3"/>
      <c r="T81" s="3"/>
    </row>
    <row r="82" spans="1:20" ht="13.5" x14ac:dyDescent="0.25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3"/>
      <c r="S82" s="3"/>
      <c r="T82" s="3"/>
    </row>
    <row r="83" spans="1:20" ht="13.5" x14ac:dyDescent="0.25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3"/>
      <c r="S83" s="3"/>
      <c r="T83" s="3"/>
    </row>
    <row r="84" spans="1:20" ht="13.5" x14ac:dyDescent="0.25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3"/>
      <c r="S84" s="3"/>
      <c r="T84" s="3"/>
    </row>
    <row r="85" spans="1:2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3"/>
      <c r="S85" s="3"/>
      <c r="T85" s="3"/>
    </row>
    <row r="86" spans="1:2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3"/>
      <c r="S86" s="3"/>
      <c r="T86" s="3"/>
    </row>
    <row r="87" spans="1:2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2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2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2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</sheetData>
  <mergeCells count="9">
    <mergeCell ref="C34:F34"/>
    <mergeCell ref="H34:K34"/>
    <mergeCell ref="M34:P34"/>
    <mergeCell ref="B32:J32"/>
    <mergeCell ref="C6:F6"/>
    <mergeCell ref="H6:K6"/>
    <mergeCell ref="M6:P6"/>
    <mergeCell ref="O28:P28"/>
    <mergeCell ref="O32:P32"/>
  </mergeCells>
  <phoneticPr fontId="0" type="noConversion"/>
  <printOptions horizontalCentered="1"/>
  <pageMargins left="0.19685039370078741" right="0.19685039370078741" top="0.78740157480314965" bottom="0.19685039370078741" header="0" footer="0"/>
  <pageSetup paperSize="9" scale="9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 5,1    </vt:lpstr>
      <vt:lpstr>'    5,1  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2016-09-07T17:01:00Z</cp:lastPrinted>
  <dcterms:created xsi:type="dcterms:W3CDTF">2003-05-29T13:18:21Z</dcterms:created>
  <dcterms:modified xsi:type="dcterms:W3CDTF">2024-02-02T14:58:13Z</dcterms:modified>
</cp:coreProperties>
</file>