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5 Educación, Cultura y Esparcimiento                       OK\"/>
    </mc:Choice>
  </mc:AlternateContent>
  <bookViews>
    <workbookView xWindow="-120" yWindow="-120" windowWidth="29040" windowHeight="15840"/>
  </bookViews>
  <sheets>
    <sheet name="  5,13  " sheetId="4" r:id="rId1"/>
  </sheets>
  <definedNames>
    <definedName name="_xlnm.Print_Area" localSheetId="0">'  5,13  '!$B$2:$K$60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4" l="1"/>
  <c r="M43" i="4"/>
  <c r="M37" i="4"/>
  <c r="M25" i="4"/>
  <c r="M10" i="4"/>
  <c r="M8" i="4" s="1"/>
  <c r="I25" i="4" l="1"/>
  <c r="H57" i="4" l="1"/>
  <c r="N57" i="4" s="1"/>
  <c r="H56" i="4"/>
  <c r="N56" i="4" s="1"/>
  <c r="H55" i="4"/>
  <c r="N55" i="4" s="1"/>
  <c r="H54" i="4"/>
  <c r="N54" i="4" s="1"/>
  <c r="H53" i="4"/>
  <c r="N53" i="4" s="1"/>
  <c r="H52" i="4"/>
  <c r="N52" i="4" s="1"/>
  <c r="H51" i="4"/>
  <c r="N51" i="4" s="1"/>
  <c r="H50" i="4"/>
  <c r="N50" i="4" s="1"/>
  <c r="J49" i="4"/>
  <c r="I49" i="4"/>
  <c r="H48" i="4"/>
  <c r="N48" i="4" s="1"/>
  <c r="H47" i="4"/>
  <c r="N47" i="4" s="1"/>
  <c r="H46" i="4"/>
  <c r="N46" i="4" s="1"/>
  <c r="H45" i="4"/>
  <c r="N45" i="4" s="1"/>
  <c r="H44" i="4"/>
  <c r="N44" i="4" s="1"/>
  <c r="J43" i="4"/>
  <c r="I43" i="4"/>
  <c r="H42" i="4"/>
  <c r="N42" i="4" s="1"/>
  <c r="H41" i="4"/>
  <c r="N41" i="4" s="1"/>
  <c r="H40" i="4"/>
  <c r="N40" i="4" s="1"/>
  <c r="H39" i="4"/>
  <c r="N39" i="4" s="1"/>
  <c r="H38" i="4"/>
  <c r="N38" i="4" s="1"/>
  <c r="J37" i="4"/>
  <c r="I37" i="4"/>
  <c r="H36" i="4"/>
  <c r="N36" i="4" s="1"/>
  <c r="H35" i="4"/>
  <c r="N35" i="4" s="1"/>
  <c r="H34" i="4"/>
  <c r="N34" i="4" s="1"/>
  <c r="H33" i="4"/>
  <c r="N33" i="4" s="1"/>
  <c r="H32" i="4"/>
  <c r="N32" i="4" s="1"/>
  <c r="H31" i="4"/>
  <c r="N31" i="4" s="1"/>
  <c r="H30" i="4"/>
  <c r="N30" i="4" s="1"/>
  <c r="H29" i="4"/>
  <c r="N29" i="4" s="1"/>
  <c r="H28" i="4"/>
  <c r="N28" i="4" s="1"/>
  <c r="H27" i="4"/>
  <c r="N27" i="4" s="1"/>
  <c r="H26" i="4"/>
  <c r="J25" i="4"/>
  <c r="H24" i="4"/>
  <c r="N24" i="4" s="1"/>
  <c r="H23" i="4"/>
  <c r="N23" i="4" s="1"/>
  <c r="H22" i="4"/>
  <c r="N22" i="4" s="1"/>
  <c r="H21" i="4"/>
  <c r="N21" i="4" s="1"/>
  <c r="H20" i="4"/>
  <c r="N20" i="4" s="1"/>
  <c r="H19" i="4"/>
  <c r="N19" i="4" s="1"/>
  <c r="H18" i="4"/>
  <c r="N18" i="4" s="1"/>
  <c r="H17" i="4"/>
  <c r="N17" i="4" s="1"/>
  <c r="H16" i="4"/>
  <c r="N16" i="4" s="1"/>
  <c r="H15" i="4"/>
  <c r="N15" i="4" s="1"/>
  <c r="H14" i="4"/>
  <c r="N14" i="4" s="1"/>
  <c r="H13" i="4"/>
  <c r="N13" i="4" s="1"/>
  <c r="H12" i="4"/>
  <c r="N12" i="4" s="1"/>
  <c r="H11" i="4"/>
  <c r="N11" i="4" s="1"/>
  <c r="J10" i="4"/>
  <c r="I10" i="4"/>
  <c r="C57" i="4"/>
  <c r="C56" i="4"/>
  <c r="C55" i="4"/>
  <c r="C54" i="4"/>
  <c r="C53" i="4"/>
  <c r="C52" i="4"/>
  <c r="C51" i="4"/>
  <c r="C50" i="4"/>
  <c r="C48" i="4"/>
  <c r="C47" i="4"/>
  <c r="C46" i="4"/>
  <c r="C45" i="4"/>
  <c r="C44" i="4"/>
  <c r="C42" i="4"/>
  <c r="C41" i="4"/>
  <c r="C40" i="4"/>
  <c r="C39" i="4"/>
  <c r="C38" i="4"/>
  <c r="C36" i="4"/>
  <c r="C35" i="4"/>
  <c r="C34" i="4"/>
  <c r="C33" i="4"/>
  <c r="C32" i="4"/>
  <c r="C31" i="4"/>
  <c r="C30" i="4"/>
  <c r="C29" i="4"/>
  <c r="C28" i="4"/>
  <c r="C27" i="4"/>
  <c r="C26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E10" i="4"/>
  <c r="D10" i="4"/>
  <c r="H25" i="4" l="1"/>
  <c r="N25" i="4" s="1"/>
  <c r="N26" i="4"/>
  <c r="H49" i="4"/>
  <c r="N49" i="4" s="1"/>
  <c r="H43" i="4"/>
  <c r="N43" i="4" s="1"/>
  <c r="H37" i="4"/>
  <c r="N37" i="4" s="1"/>
  <c r="H10" i="4"/>
  <c r="I8" i="4"/>
  <c r="J8" i="4"/>
  <c r="C10" i="4"/>
  <c r="E43" i="4"/>
  <c r="E25" i="4"/>
  <c r="E37" i="4"/>
  <c r="E49" i="4"/>
  <c r="D25" i="4"/>
  <c r="D37" i="4"/>
  <c r="D43" i="4"/>
  <c r="D49" i="4"/>
  <c r="N10" i="4" l="1"/>
  <c r="H8" i="4"/>
  <c r="N8" i="4"/>
  <c r="D8" i="4"/>
  <c r="C37" i="4"/>
  <c r="C49" i="4"/>
  <c r="E8" i="4"/>
  <c r="C43" i="4"/>
  <c r="C25" i="4"/>
  <c r="C8" i="4" s="1"/>
</calcChain>
</file>

<file path=xl/sharedStrings.xml><?xml version="1.0" encoding="utf-8"?>
<sst xmlns="http://schemas.openxmlformats.org/spreadsheetml/2006/main" count="65" uniqueCount="59">
  <si>
    <t>Provincia                                                 Distrito</t>
  </si>
  <si>
    <t>Total</t>
  </si>
  <si>
    <t>Hombre</t>
  </si>
  <si>
    <t>Mujer</t>
  </si>
  <si>
    <t>Tasa de                 Analfabetismo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</si>
  <si>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</si>
  <si>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</si>
  <si>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</si>
  <si>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</si>
  <si>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</si>
  <si>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</si>
  <si>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</si>
  <si>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</si>
  <si>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</si>
  <si>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</si>
  <si>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</si>
  <si>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</si>
  <si>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</si>
  <si>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</si>
  <si>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Ica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</si>
  <si>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</si>
  <si>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</si>
  <si>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</si>
  <si>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</si>
  <si>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</si>
  <si>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</si>
  <si>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</si>
  <si>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</si>
  <si>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</si>
  <si>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</si>
  <si>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</si>
  <si>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Nasca</t>
  </si>
  <si>
    <t xml:space="preserve">Nasca </t>
  </si>
  <si>
    <t>Changuillo</t>
  </si>
  <si>
    <t xml:space="preserve">El Ingenio  </t>
  </si>
  <si>
    <t>Marcona</t>
  </si>
  <si>
    <t>Provincia Palpa</t>
  </si>
  <si>
    <t xml:space="preserve">Palpa </t>
  </si>
  <si>
    <t>Llipata</t>
  </si>
  <si>
    <t>Río Grande</t>
  </si>
  <si>
    <t>Santa Cruz</t>
  </si>
  <si>
    <t>Tibillo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</si>
  <si>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</si>
  <si>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</si>
  <si>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</si>
  <si>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</si>
  <si>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</si>
  <si>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</si>
  <si>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</si>
  <si>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</si>
  <si>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Censo 2007</t>
  </si>
  <si>
    <t>Censo 2017</t>
  </si>
  <si>
    <t>Vista Alegre</t>
  </si>
  <si>
    <t>Poblac.15 a + años</t>
  </si>
  <si>
    <t xml:space="preserve">5.13 ICA: POBLACIÓN ANALFABETA DE 15 Y MÁS AÑOS POR SEXO Y TASA DE ANALFABETISMO, SEGÚN  </t>
  </si>
  <si>
    <t>Huáncano</t>
  </si>
  <si>
    <t xml:space="preserve">        PROVINCIA Y DISTRITO, CENSOS NACIONALES 2007 Y 2017</t>
  </si>
  <si>
    <t>Fuente: Instituto Nacional de Estadística e Informática - Censos Nacionales de Población y Vivienda.</t>
  </si>
  <si>
    <t>Elaboración: Oficina Departamental de Estadística e Informática - Ica; Dirección Ejecutiva de Difusión Estadística.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</si>
</sst>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##\ ###"/>
    <numFmt numFmtId="166" formatCode="0.0"/>
  </numFmts>
  <fonts count="12" x14ac:knownFonts="1">
    <font>
      <sz val="10"/>
      <name val="Arial"/>
    </font>
    <font>
      <sz val="8"/>
      <name val="Times New Roman"/>
      <family val="1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8"/>
      <color indexed="8"/>
      <name val="Arial Narrow"/>
      <family val="2"/>
    </font>
    <font>
      <b/>
      <sz val="7"/>
      <color indexed="8"/>
      <name val="Arial Narrow"/>
      <family val="2"/>
    </font>
    <font>
      <b/>
      <sz val="9"/>
      <color indexed="8"/>
      <name val="Arial Narrow"/>
      <family val="2"/>
    </font>
    <font>
      <b/>
      <sz val="8"/>
      <name val="Arial Narrow"/>
      <family val="2"/>
    </font>
    <font>
      <sz val="8"/>
      <color theme="0"/>
      <name val="Arial Narrow"/>
      <family val="2"/>
    </font>
    <font>
      <b/>
      <sz val="8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/>
    <xf numFmtId="0" fontId="2" fillId="2" borderId="0" xfId="0" applyFont="1" applyFill="1"/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4" fillId="0" borderId="0" xfId="0" applyFont="1"/>
    <xf numFmtId="165" fontId="6" fillId="0" borderId="0" xfId="0" applyNumberFormat="1" applyFont="1"/>
    <xf numFmtId="0" fontId="6" fillId="0" borderId="0" xfId="0" applyFont="1" applyAlignment="1">
      <alignment horizontal="right"/>
    </xf>
    <xf numFmtId="165" fontId="4" fillId="0" borderId="0" xfId="0" applyNumberFormat="1" applyFont="1"/>
    <xf numFmtId="164" fontId="4" fillId="0" borderId="0" xfId="0" applyNumberFormat="1" applyFont="1"/>
    <xf numFmtId="165" fontId="6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3" fontId="4" fillId="2" borderId="0" xfId="0" applyNumberFormat="1" applyFont="1" applyFill="1"/>
    <xf numFmtId="0" fontId="4" fillId="2" borderId="1" xfId="0" applyFont="1" applyFill="1" applyBorder="1"/>
    <xf numFmtId="0" fontId="7" fillId="2" borderId="0" xfId="0" applyFont="1" applyFill="1"/>
    <xf numFmtId="0" fontId="4" fillId="0" borderId="5" xfId="0" applyFont="1" applyBorder="1"/>
    <xf numFmtId="0" fontId="6" fillId="0" borderId="5" xfId="0" applyFont="1" applyBorder="1"/>
    <xf numFmtId="0" fontId="4" fillId="2" borderId="4" xfId="0" applyFont="1" applyFill="1" applyBorder="1"/>
    <xf numFmtId="0" fontId="5" fillId="0" borderId="5" xfId="0" applyFont="1" applyBorder="1"/>
    <xf numFmtId="0" fontId="9" fillId="0" borderId="5" xfId="0" applyFont="1" applyBorder="1"/>
    <xf numFmtId="0" fontId="6" fillId="0" borderId="2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4" fillId="0" borderId="0" xfId="0" applyFont="1" applyAlignment="1">
      <alignment horizontal="right"/>
    </xf>
    <xf numFmtId="166" fontId="4" fillId="0" borderId="0" xfId="0" applyNumberFormat="1" applyFont="1" applyAlignment="1">
      <alignment horizontal="right"/>
    </xf>
    <xf numFmtId="0" fontId="10" fillId="2" borderId="0" xfId="0" applyFont="1" applyFill="1"/>
    <xf numFmtId="165" fontId="11" fillId="0" borderId="0" xfId="0" applyNumberFormat="1" applyFont="1"/>
    <xf numFmtId="166" fontId="11" fillId="2" borderId="0" xfId="0" applyNumberFormat="1" applyFont="1" applyFill="1"/>
    <xf numFmtId="166" fontId="10" fillId="2" borderId="0" xfId="0" applyNumberFormat="1" applyFont="1" applyFill="1"/>
    <xf numFmtId="165" fontId="11" fillId="0" borderId="0" xfId="0" applyNumberFormat="1" applyFont="1" applyAlignment="1">
      <alignment horizontal="right"/>
    </xf>
    <xf numFmtId="165" fontId="10" fillId="2" borderId="0" xfId="0" applyNumberFormat="1" applyFont="1" applyFill="1"/>
    <xf numFmtId="0" fontId="8" fillId="2" borderId="0" xfId="0" applyFont="1" applyFill="1" applyAlignment="1">
      <alignment horizontal="left" vertical="top"/>
    </xf>
    <xf numFmtId="0" fontId="6" fillId="0" borderId="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7" xfId="0" applyFont="1" applyBorder="1" applyAlignment="1">
      <alignment horizontal="center" vertical="center"/>
    </xf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showGridLines="0" tabSelected="1" topLeftCell="A46" zoomScale="220" zoomScaleNormal="220" workbookViewId="0">
      <selection activeCell="J62" sqref="J62"/>
    </sheetView>
  </sheetViews>
  <sheetFormatPr baseColWidth="10" defaultRowHeight="11.25" x14ac:dyDescent="0.2"/>
  <cols>
    <col min="1" max="1" width="1.7109375" style="1" customWidth="1"/>
    <col min="2" max="2" width="19.7109375" style="1" customWidth="1"/>
    <col min="3" max="5" width="6.7109375" style="1" customWidth="1"/>
    <col min="6" max="6" width="10.7109375" style="1" customWidth="1"/>
    <col min="7" max="7" width="1.7109375" style="1" customWidth="1"/>
    <col min="8" max="10" width="6.7109375" style="1" customWidth="1"/>
    <col min="11" max="11" width="10.7109375" style="1" customWidth="1"/>
    <col min="12" max="12" width="9.7109375" style="1" customWidth="1"/>
    <col min="13" max="13" width="7.42578125" style="1" customWidth="1"/>
    <col min="14" max="14" width="4.7109375" style="1" customWidth="1"/>
    <col min="15" max="16384" width="11.42578125" style="1"/>
  </cols>
  <sheetData>
    <row r="1" spans="1:15" ht="9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</row>
    <row r="2" spans="1:15" ht="12.75" customHeight="1" x14ac:dyDescent="0.25">
      <c r="A2" s="5"/>
      <c r="B2" s="36" t="s">
        <v>54</v>
      </c>
      <c r="C2" s="36"/>
      <c r="D2" s="36"/>
      <c r="E2" s="36"/>
      <c r="F2" s="36"/>
      <c r="G2" s="36"/>
      <c r="H2" s="36"/>
      <c r="I2" s="36"/>
      <c r="J2" s="36"/>
      <c r="K2" s="36"/>
      <c r="L2" s="5"/>
      <c r="M2" s="5"/>
      <c r="N2" s="6"/>
    </row>
    <row r="3" spans="1:15" ht="12.75" customHeight="1" x14ac:dyDescent="0.25">
      <c r="A3" s="5"/>
      <c r="B3" s="36" t="s">
        <v>56</v>
      </c>
      <c r="C3" s="36"/>
      <c r="D3" s="36"/>
      <c r="E3" s="36"/>
      <c r="F3" s="36"/>
      <c r="G3" s="36"/>
      <c r="H3" s="36"/>
      <c r="I3" s="36"/>
      <c r="J3" s="36"/>
      <c r="K3" s="36"/>
      <c r="L3" s="5"/>
      <c r="M3" s="5"/>
      <c r="N3" s="6"/>
    </row>
    <row r="4" spans="1:15" ht="3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1:15" ht="16.5" customHeight="1" x14ac:dyDescent="0.25">
      <c r="A5" s="5"/>
      <c r="B5" s="37" t="s">
        <v>0</v>
      </c>
      <c r="C5" s="39" t="s">
        <v>50</v>
      </c>
      <c r="D5" s="40"/>
      <c r="E5" s="40"/>
      <c r="F5" s="41" t="s">
        <v>4</v>
      </c>
      <c r="G5" s="26"/>
      <c r="H5" s="43" t="s">
        <v>51</v>
      </c>
      <c r="I5" s="43"/>
      <c r="J5" s="43"/>
      <c r="K5" s="41" t="s">
        <v>4</v>
      </c>
      <c r="L5" s="5"/>
      <c r="M5" s="6"/>
      <c r="N5" s="6"/>
      <c r="O5" s="2"/>
    </row>
    <row r="6" spans="1:15" ht="16.5" customHeight="1" x14ac:dyDescent="0.25">
      <c r="A6" s="5"/>
      <c r="B6" s="38"/>
      <c r="C6" s="24" t="s">
        <v>1</v>
      </c>
      <c r="D6" s="25" t="s">
        <v>2</v>
      </c>
      <c r="E6" s="25" t="s">
        <v>3</v>
      </c>
      <c r="F6" s="42"/>
      <c r="G6" s="25"/>
      <c r="H6" s="27" t="s">
        <v>1</v>
      </c>
      <c r="I6" s="27" t="s">
        <v>2</v>
      </c>
      <c r="J6" s="27" t="s">
        <v>3</v>
      </c>
      <c r="K6" s="42"/>
      <c r="L6" s="5"/>
      <c r="M6" s="30" t="s">
        <v>53</v>
      </c>
      <c r="N6" s="30"/>
      <c r="O6" s="2"/>
    </row>
    <row r="7" spans="1:15" ht="3" customHeight="1" x14ac:dyDescent="0.25">
      <c r="A7" s="5"/>
      <c r="B7" s="19"/>
      <c r="C7" s="7"/>
      <c r="D7" s="7"/>
      <c r="E7" s="7"/>
      <c r="F7" s="7"/>
      <c r="G7" s="7"/>
      <c r="H7" s="7"/>
      <c r="I7" s="7"/>
      <c r="J7" s="7"/>
      <c r="K7" s="7"/>
      <c r="L7" s="5"/>
      <c r="M7" s="30"/>
      <c r="N7" s="30"/>
      <c r="O7" s="2"/>
    </row>
    <row r="8" spans="1:15" ht="12.75" x14ac:dyDescent="0.25">
      <c r="A8" s="5"/>
      <c r="B8" s="20" t="s">
        <v>1</v>
      </c>
      <c r="C8" s="8">
        <f>C10+C25+C37+C43+C49</f>
        <v>14376</v>
      </c>
      <c r="D8" s="8">
        <f>D10+D25+D37+D43+D49</f>
        <v>3512</v>
      </c>
      <c r="E8" s="8">
        <f>E10+E25+E37+E43+E49</f>
        <v>10864</v>
      </c>
      <c r="F8" s="9">
        <v>2.8</v>
      </c>
      <c r="G8" s="8"/>
      <c r="H8" s="8">
        <f>H10+H25+H37+H43+H49</f>
        <v>15032</v>
      </c>
      <c r="I8" s="8">
        <f>I10+I25+I37+I43+I49</f>
        <v>4122</v>
      </c>
      <c r="J8" s="8">
        <f>J10+J25+J37+J43+J49</f>
        <v>10910</v>
      </c>
      <c r="K8" s="9">
        <v>2.4</v>
      </c>
      <c r="L8" s="5"/>
      <c r="M8" s="31">
        <f>M10+M25+M37+M43+M49</f>
        <v>619516</v>
      </c>
      <c r="N8" s="32">
        <f>H8/M8*100</f>
        <v>2.4264102944879551</v>
      </c>
      <c r="O8" s="3"/>
    </row>
    <row r="9" spans="1:15" ht="3" customHeight="1" x14ac:dyDescent="0.25">
      <c r="A9" s="5"/>
      <c r="B9" s="20"/>
      <c r="C9" s="10"/>
      <c r="D9" s="10"/>
      <c r="E9" s="10"/>
      <c r="F9" s="11"/>
      <c r="G9" s="10"/>
      <c r="H9" s="10"/>
      <c r="I9" s="10"/>
      <c r="J9" s="10"/>
      <c r="K9" s="11"/>
      <c r="L9" s="5"/>
      <c r="M9" s="30"/>
      <c r="N9" s="33"/>
      <c r="O9" s="2"/>
    </row>
    <row r="10" spans="1:15" ht="12.75" x14ac:dyDescent="0.25">
      <c r="A10" s="5"/>
      <c r="B10" s="20" t="s">
        <v>19</v>
      </c>
      <c r="C10" s="12">
        <f>SUM(C11:C24)</f>
        <v>5584</v>
      </c>
      <c r="D10" s="12">
        <f>SUM(D11:D24)</f>
        <v>1370</v>
      </c>
      <c r="E10" s="12">
        <f>SUM(E11:E24)</f>
        <v>4214</v>
      </c>
      <c r="F10" s="9">
        <v>2.4</v>
      </c>
      <c r="G10" s="12"/>
      <c r="H10" s="12">
        <f>SUM(H11:H24)</f>
        <v>6236</v>
      </c>
      <c r="I10" s="12">
        <f>SUM(I11:I24)</f>
        <v>1786</v>
      </c>
      <c r="J10" s="12">
        <f>SUM(J11:J24)</f>
        <v>4450</v>
      </c>
      <c r="K10" s="9">
        <v>2.1</v>
      </c>
      <c r="L10" s="5"/>
      <c r="M10" s="34">
        <f>SUM(M11:M24)</f>
        <v>291310</v>
      </c>
      <c r="N10" s="32">
        <f>H10/M10*100</f>
        <v>2.1406748824276542</v>
      </c>
      <c r="O10" s="4"/>
    </row>
    <row r="11" spans="1:15" ht="11.65" customHeight="1" x14ac:dyDescent="0.25">
      <c r="A11" s="5"/>
      <c r="B11" s="22" t="s">
        <v>5</v>
      </c>
      <c r="C11" s="13">
        <f>D11+E11</f>
        <v>1332</v>
      </c>
      <c r="D11" s="13">
        <v>345</v>
      </c>
      <c r="E11" s="13">
        <v>987</v>
      </c>
      <c r="F11" s="28">
        <v>1.4</v>
      </c>
      <c r="G11" s="13"/>
      <c r="H11" s="13">
        <f>I11+J11</f>
        <v>1644</v>
      </c>
      <c r="I11" s="13">
        <v>534</v>
      </c>
      <c r="J11" s="13">
        <v>1110</v>
      </c>
      <c r="K11" s="14">
        <v>1.4</v>
      </c>
      <c r="L11" s="5"/>
      <c r="M11" s="35">
        <v>116595</v>
      </c>
      <c r="N11" s="33">
        <f>H11/M11*100</f>
        <v>1.4100090055319696</v>
      </c>
      <c r="O11" s="2"/>
    </row>
    <row r="12" spans="1:15" ht="11.65" customHeight="1" x14ac:dyDescent="0.25">
      <c r="A12" s="5"/>
      <c r="B12" s="22" t="s">
        <v>6</v>
      </c>
      <c r="C12" s="13">
        <f t="shared" ref="C12:C57" si="0">D12+E12</f>
        <v>668</v>
      </c>
      <c r="D12" s="13">
        <v>147</v>
      </c>
      <c r="E12" s="13">
        <v>521</v>
      </c>
      <c r="F12" s="28">
        <v>3.1</v>
      </c>
      <c r="G12" s="13"/>
      <c r="H12" s="13">
        <f t="shared" ref="H12:H24" si="1">I12+J12</f>
        <v>773</v>
      </c>
      <c r="I12" s="13">
        <v>208</v>
      </c>
      <c r="J12" s="13">
        <v>565</v>
      </c>
      <c r="K12" s="14">
        <v>2.7</v>
      </c>
      <c r="L12" s="5"/>
      <c r="M12" s="35">
        <v>28700</v>
      </c>
      <c r="N12" s="33">
        <f>H12/M12*100</f>
        <v>2.6933797909407664</v>
      </c>
      <c r="O12" s="2"/>
    </row>
    <row r="13" spans="1:15" ht="11.65" customHeight="1" x14ac:dyDescent="0.25">
      <c r="A13" s="5"/>
      <c r="B13" s="22" t="s">
        <v>7</v>
      </c>
      <c r="C13" s="13">
        <f t="shared" si="0"/>
        <v>289</v>
      </c>
      <c r="D13" s="13">
        <v>66</v>
      </c>
      <c r="E13" s="13">
        <v>223</v>
      </c>
      <c r="F13" s="28">
        <v>2.5</v>
      </c>
      <c r="G13" s="13"/>
      <c r="H13" s="13">
        <f t="shared" si="1"/>
        <v>378</v>
      </c>
      <c r="I13" s="13">
        <v>99</v>
      </c>
      <c r="J13" s="13">
        <v>279</v>
      </c>
      <c r="K13" s="14">
        <v>2.4</v>
      </c>
      <c r="L13" s="5"/>
      <c r="M13" s="35">
        <v>15714</v>
      </c>
      <c r="N13" s="33">
        <f>H13/M13*100</f>
        <v>2.4054982817869419</v>
      </c>
      <c r="O13" s="2"/>
    </row>
    <row r="14" spans="1:15" ht="11.65" customHeight="1" x14ac:dyDescent="0.25">
      <c r="A14" s="5"/>
      <c r="B14" s="22" t="s">
        <v>8</v>
      </c>
      <c r="C14" s="13">
        <f t="shared" si="0"/>
        <v>153</v>
      </c>
      <c r="D14" s="13">
        <v>51</v>
      </c>
      <c r="E14" s="13">
        <v>102</v>
      </c>
      <c r="F14" s="28">
        <v>5.8</v>
      </c>
      <c r="G14" s="13"/>
      <c r="H14" s="13">
        <f t="shared" si="1"/>
        <v>168</v>
      </c>
      <c r="I14" s="13">
        <v>48</v>
      </c>
      <c r="J14" s="13">
        <v>120</v>
      </c>
      <c r="K14" s="14">
        <v>5.2</v>
      </c>
      <c r="L14" s="5"/>
      <c r="M14" s="35">
        <v>3218</v>
      </c>
      <c r="N14" s="33">
        <f>H14/M14*100</f>
        <v>5.2206339341205723</v>
      </c>
      <c r="O14" s="2"/>
    </row>
    <row r="15" spans="1:15" ht="11.65" customHeight="1" x14ac:dyDescent="0.25">
      <c r="A15" s="5"/>
      <c r="B15" s="22" t="s">
        <v>9</v>
      </c>
      <c r="C15" s="13">
        <f t="shared" si="0"/>
        <v>116</v>
      </c>
      <c r="D15" s="13">
        <v>27</v>
      </c>
      <c r="E15" s="13">
        <v>89</v>
      </c>
      <c r="F15" s="28">
        <v>2.7</v>
      </c>
      <c r="G15" s="13"/>
      <c r="H15" s="13">
        <f t="shared" si="1"/>
        <v>127</v>
      </c>
      <c r="I15" s="13">
        <v>38</v>
      </c>
      <c r="J15" s="13">
        <v>89</v>
      </c>
      <c r="K15" s="14">
        <v>2.4</v>
      </c>
      <c r="L15" s="5"/>
      <c r="M15" s="35">
        <v>5344</v>
      </c>
      <c r="N15" s="33">
        <f t="shared" ref="N15:N57" si="2">H15/M15*100</f>
        <v>2.3764970059880239</v>
      </c>
      <c r="O15" s="2"/>
    </row>
    <row r="16" spans="1:15" ht="11.65" customHeight="1" x14ac:dyDescent="0.25">
      <c r="A16" s="5"/>
      <c r="B16" s="22" t="s">
        <v>10</v>
      </c>
      <c r="C16" s="13">
        <f t="shared" si="0"/>
        <v>971</v>
      </c>
      <c r="D16" s="13">
        <v>234</v>
      </c>
      <c r="E16" s="13">
        <v>737</v>
      </c>
      <c r="F16" s="28">
        <v>2.7</v>
      </c>
      <c r="G16" s="13"/>
      <c r="H16" s="13">
        <f t="shared" si="1"/>
        <v>876</v>
      </c>
      <c r="I16" s="13">
        <v>216</v>
      </c>
      <c r="J16" s="13">
        <v>660</v>
      </c>
      <c r="K16" s="14">
        <v>2.2000000000000002</v>
      </c>
      <c r="L16" s="5"/>
      <c r="M16" s="35">
        <v>39784</v>
      </c>
      <c r="N16" s="33">
        <f t="shared" si="2"/>
        <v>2.2018902071184394</v>
      </c>
      <c r="O16" s="2"/>
    </row>
    <row r="17" spans="1:15" ht="11.65" customHeight="1" x14ac:dyDescent="0.25">
      <c r="A17" s="5"/>
      <c r="B17" s="22" t="s">
        <v>11</v>
      </c>
      <c r="C17" s="13">
        <f t="shared" si="0"/>
        <v>82</v>
      </c>
      <c r="D17" s="13">
        <v>18</v>
      </c>
      <c r="E17" s="13">
        <v>64</v>
      </c>
      <c r="F17" s="28">
        <v>2.4</v>
      </c>
      <c r="G17" s="13"/>
      <c r="H17" s="13">
        <f t="shared" si="1"/>
        <v>83</v>
      </c>
      <c r="I17" s="13">
        <v>25</v>
      </c>
      <c r="J17" s="13">
        <v>58</v>
      </c>
      <c r="K17" s="14">
        <v>1.8</v>
      </c>
      <c r="L17" s="5"/>
      <c r="M17" s="35">
        <v>4676</v>
      </c>
      <c r="N17" s="33">
        <f t="shared" si="2"/>
        <v>1.7750213857998287</v>
      </c>
      <c r="O17" s="2"/>
    </row>
    <row r="18" spans="1:15" ht="11.65" customHeight="1" x14ac:dyDescent="0.25">
      <c r="A18" s="5"/>
      <c r="B18" s="22" t="s">
        <v>12</v>
      </c>
      <c r="C18" s="13">
        <f t="shared" si="0"/>
        <v>378</v>
      </c>
      <c r="D18" s="10">
        <v>97</v>
      </c>
      <c r="E18" s="10">
        <v>281</v>
      </c>
      <c r="F18" s="29">
        <v>3</v>
      </c>
      <c r="G18" s="10"/>
      <c r="H18" s="13">
        <f t="shared" si="1"/>
        <v>600</v>
      </c>
      <c r="I18" s="10">
        <v>171</v>
      </c>
      <c r="J18" s="10">
        <v>429</v>
      </c>
      <c r="K18" s="14">
        <v>3.3</v>
      </c>
      <c r="L18" s="5"/>
      <c r="M18" s="35">
        <v>18112</v>
      </c>
      <c r="N18" s="33">
        <f t="shared" si="2"/>
        <v>3.3127208480565371</v>
      </c>
      <c r="O18" s="2"/>
    </row>
    <row r="19" spans="1:15" ht="11.65" customHeight="1" x14ac:dyDescent="0.25">
      <c r="A19" s="5"/>
      <c r="B19" s="22" t="s">
        <v>13</v>
      </c>
      <c r="C19" s="13">
        <f t="shared" si="0"/>
        <v>259</v>
      </c>
      <c r="D19" s="13">
        <v>90</v>
      </c>
      <c r="E19" s="13">
        <v>169</v>
      </c>
      <c r="F19" s="28">
        <v>5.8</v>
      </c>
      <c r="G19" s="13"/>
      <c r="H19" s="13">
        <f t="shared" si="1"/>
        <v>228</v>
      </c>
      <c r="I19" s="13">
        <v>77</v>
      </c>
      <c r="J19" s="13">
        <v>151</v>
      </c>
      <c r="K19" s="14">
        <v>4.5</v>
      </c>
      <c r="L19" s="5"/>
      <c r="M19" s="35">
        <v>5073</v>
      </c>
      <c r="N19" s="33">
        <f t="shared" si="2"/>
        <v>4.4943820224719104</v>
      </c>
      <c r="O19" s="2"/>
    </row>
    <row r="20" spans="1:15" ht="11.65" customHeight="1" x14ac:dyDescent="0.25">
      <c r="A20" s="5"/>
      <c r="B20" s="22" t="s">
        <v>14</v>
      </c>
      <c r="C20" s="13">
        <f t="shared" si="0"/>
        <v>182</v>
      </c>
      <c r="D20" s="13">
        <v>55</v>
      </c>
      <c r="E20" s="13">
        <v>127</v>
      </c>
      <c r="F20" s="28">
        <v>2.1</v>
      </c>
      <c r="G20" s="13"/>
      <c r="H20" s="13">
        <f t="shared" si="1"/>
        <v>166</v>
      </c>
      <c r="I20" s="13">
        <v>46</v>
      </c>
      <c r="J20" s="13">
        <v>120</v>
      </c>
      <c r="K20" s="14">
        <v>1.6</v>
      </c>
      <c r="L20" s="5"/>
      <c r="M20" s="35">
        <v>10215</v>
      </c>
      <c r="N20" s="33">
        <f t="shared" si="2"/>
        <v>1.6250611845325502</v>
      </c>
      <c r="O20" s="2"/>
    </row>
    <row r="21" spans="1:15" ht="11.65" customHeight="1" x14ac:dyDescent="0.25">
      <c r="A21" s="5"/>
      <c r="B21" s="22" t="s">
        <v>15</v>
      </c>
      <c r="C21" s="13">
        <f t="shared" si="0"/>
        <v>751</v>
      </c>
      <c r="D21" s="13">
        <v>153</v>
      </c>
      <c r="E21" s="13">
        <v>598</v>
      </c>
      <c r="F21" s="28">
        <v>4.5</v>
      </c>
      <c r="G21" s="13"/>
      <c r="H21" s="13">
        <f t="shared" si="1"/>
        <v>725</v>
      </c>
      <c r="I21" s="13">
        <v>187</v>
      </c>
      <c r="J21" s="13">
        <v>538</v>
      </c>
      <c r="K21" s="14">
        <v>3.6</v>
      </c>
      <c r="L21" s="5"/>
      <c r="M21" s="35">
        <v>19930</v>
      </c>
      <c r="N21" s="33">
        <f t="shared" si="2"/>
        <v>3.6377320622177618</v>
      </c>
      <c r="O21" s="2"/>
    </row>
    <row r="22" spans="1:15" ht="11.65" customHeight="1" x14ac:dyDescent="0.25">
      <c r="A22" s="5"/>
      <c r="B22" s="22" t="s">
        <v>16</v>
      </c>
      <c r="C22" s="13">
        <f t="shared" si="0"/>
        <v>297</v>
      </c>
      <c r="D22" s="13">
        <v>59</v>
      </c>
      <c r="E22" s="13">
        <v>238</v>
      </c>
      <c r="F22" s="28">
        <v>2.2999999999999998</v>
      </c>
      <c r="G22" s="13"/>
      <c r="H22" s="13">
        <f t="shared" si="1"/>
        <v>331</v>
      </c>
      <c r="I22" s="13">
        <v>90</v>
      </c>
      <c r="J22" s="13">
        <v>241</v>
      </c>
      <c r="K22" s="14">
        <v>1.7</v>
      </c>
      <c r="L22" s="5"/>
      <c r="M22" s="35">
        <v>19573</v>
      </c>
      <c r="N22" s="33">
        <f t="shared" si="2"/>
        <v>1.6911050937515966</v>
      </c>
      <c r="O22" s="2"/>
    </row>
    <row r="23" spans="1:15" ht="11.65" customHeight="1" x14ac:dyDescent="0.25">
      <c r="A23" s="5"/>
      <c r="B23" s="22" t="s">
        <v>17</v>
      </c>
      <c r="C23" s="13">
        <f t="shared" si="0"/>
        <v>33</v>
      </c>
      <c r="D23" s="13">
        <v>10</v>
      </c>
      <c r="E23" s="13">
        <v>23</v>
      </c>
      <c r="F23" s="28">
        <v>1.1000000000000001</v>
      </c>
      <c r="G23" s="13"/>
      <c r="H23" s="13">
        <f t="shared" si="1"/>
        <v>63</v>
      </c>
      <c r="I23" s="13">
        <v>23</v>
      </c>
      <c r="J23" s="13">
        <v>40</v>
      </c>
      <c r="K23" s="14">
        <v>1.8</v>
      </c>
      <c r="L23" s="5"/>
      <c r="M23" s="35">
        <v>3433</v>
      </c>
      <c r="N23" s="33">
        <f t="shared" si="2"/>
        <v>1.8351296242353627</v>
      </c>
      <c r="O23" s="2"/>
    </row>
    <row r="24" spans="1:15" ht="11.65" customHeight="1" x14ac:dyDescent="0.25">
      <c r="A24" s="5"/>
      <c r="B24" s="22" t="s">
        <v>18</v>
      </c>
      <c r="C24" s="13">
        <f t="shared" si="0"/>
        <v>73</v>
      </c>
      <c r="D24" s="13">
        <v>18</v>
      </c>
      <c r="E24" s="13">
        <v>55</v>
      </c>
      <c r="F24" s="28">
        <v>8.8000000000000007</v>
      </c>
      <c r="G24" s="13"/>
      <c r="H24" s="13">
        <f t="shared" si="1"/>
        <v>74</v>
      </c>
      <c r="I24" s="13">
        <v>24</v>
      </c>
      <c r="J24" s="13">
        <v>50</v>
      </c>
      <c r="K24" s="14">
        <v>7.8</v>
      </c>
      <c r="L24" s="5"/>
      <c r="M24" s="35">
        <v>943</v>
      </c>
      <c r="N24" s="33">
        <f t="shared" si="2"/>
        <v>7.84729586426299</v>
      </c>
      <c r="O24" s="2"/>
    </row>
    <row r="25" spans="1:15" ht="12.75" x14ac:dyDescent="0.25">
      <c r="A25" s="5"/>
      <c r="B25" s="23" t="s">
        <v>20</v>
      </c>
      <c r="C25" s="12">
        <f>SUM(C26:C36)</f>
        <v>3647</v>
      </c>
      <c r="D25" s="12">
        <f>SUM(D26:D36)</f>
        <v>823</v>
      </c>
      <c r="E25" s="12">
        <f>SUM(E26:E36)</f>
        <v>2824</v>
      </c>
      <c r="F25" s="9">
        <v>2.7</v>
      </c>
      <c r="G25" s="12"/>
      <c r="H25" s="12">
        <f>SUM(H26:H36)</f>
        <v>3536</v>
      </c>
      <c r="I25" s="12">
        <f>SUM(I26:I36)</f>
        <v>879</v>
      </c>
      <c r="J25" s="12">
        <f>SUM(J26:J36)</f>
        <v>2657</v>
      </c>
      <c r="K25" s="15">
        <v>2.2000000000000002</v>
      </c>
      <c r="L25" s="5"/>
      <c r="M25" s="34">
        <f>SUM(M26:M36)</f>
        <v>160388</v>
      </c>
      <c r="N25" s="32">
        <f t="shared" si="2"/>
        <v>2.2046537147417515</v>
      </c>
      <c r="O25" s="4"/>
    </row>
    <row r="26" spans="1:15" ht="11.65" customHeight="1" x14ac:dyDescent="0.25">
      <c r="A26" s="5"/>
      <c r="B26" s="22" t="s">
        <v>21</v>
      </c>
      <c r="C26" s="13">
        <f t="shared" si="0"/>
        <v>748</v>
      </c>
      <c r="D26" s="13">
        <v>191</v>
      </c>
      <c r="E26" s="13">
        <v>557</v>
      </c>
      <c r="F26" s="28">
        <v>1.8</v>
      </c>
      <c r="G26" s="13"/>
      <c r="H26" s="13">
        <f t="shared" ref="H26:H36" si="3">I26+J26</f>
        <v>697</v>
      </c>
      <c r="I26" s="13">
        <v>184</v>
      </c>
      <c r="J26" s="13">
        <v>513</v>
      </c>
      <c r="K26" s="14">
        <v>1.5</v>
      </c>
      <c r="L26" s="5"/>
      <c r="M26" s="35">
        <v>47721</v>
      </c>
      <c r="N26" s="33">
        <f t="shared" si="2"/>
        <v>1.4605729133924268</v>
      </c>
      <c r="O26" s="2"/>
    </row>
    <row r="27" spans="1:15" ht="11.65" customHeight="1" x14ac:dyDescent="0.25">
      <c r="A27" s="5"/>
      <c r="B27" s="22" t="s">
        <v>22</v>
      </c>
      <c r="C27" s="13">
        <f t="shared" si="0"/>
        <v>185</v>
      </c>
      <c r="D27" s="13">
        <v>40</v>
      </c>
      <c r="E27" s="13">
        <v>145</v>
      </c>
      <c r="F27" s="28">
        <v>4.3</v>
      </c>
      <c r="G27" s="13"/>
      <c r="H27" s="13">
        <f t="shared" si="3"/>
        <v>215</v>
      </c>
      <c r="I27" s="13">
        <v>39</v>
      </c>
      <c r="J27" s="13">
        <v>176</v>
      </c>
      <c r="K27" s="14">
        <v>4.0999999999999996</v>
      </c>
      <c r="L27" s="5"/>
      <c r="M27" s="35">
        <v>5220</v>
      </c>
      <c r="N27" s="33">
        <f t="shared" si="2"/>
        <v>4.1187739463601529</v>
      </c>
      <c r="O27" s="2"/>
    </row>
    <row r="28" spans="1:15" ht="11.65" customHeight="1" x14ac:dyDescent="0.25">
      <c r="A28" s="5"/>
      <c r="B28" s="22" t="s">
        <v>23</v>
      </c>
      <c r="C28" s="13">
        <f t="shared" si="0"/>
        <v>143</v>
      </c>
      <c r="D28" s="13">
        <v>13</v>
      </c>
      <c r="E28" s="13">
        <v>130</v>
      </c>
      <c r="F28" s="28">
        <v>15.8</v>
      </c>
      <c r="G28" s="13"/>
      <c r="H28" s="13">
        <f t="shared" si="3"/>
        <v>96</v>
      </c>
      <c r="I28" s="13">
        <v>14</v>
      </c>
      <c r="J28" s="13">
        <v>82</v>
      </c>
      <c r="K28" s="14">
        <v>4.9000000000000004</v>
      </c>
      <c r="L28" s="5"/>
      <c r="M28" s="35">
        <v>1965</v>
      </c>
      <c r="N28" s="33">
        <f t="shared" si="2"/>
        <v>4.885496183206107</v>
      </c>
      <c r="O28" s="2"/>
    </row>
    <row r="29" spans="1:15" ht="11.65" customHeight="1" x14ac:dyDescent="0.25">
      <c r="A29" s="5"/>
      <c r="B29" s="22" t="s">
        <v>24</v>
      </c>
      <c r="C29" s="13">
        <f t="shared" si="0"/>
        <v>298</v>
      </c>
      <c r="D29" s="13">
        <v>89</v>
      </c>
      <c r="E29" s="13">
        <v>209</v>
      </c>
      <c r="F29" s="28">
        <v>3.4</v>
      </c>
      <c r="G29" s="13"/>
      <c r="H29" s="13">
        <f t="shared" si="3"/>
        <v>243</v>
      </c>
      <c r="I29" s="13">
        <v>76</v>
      </c>
      <c r="J29" s="13">
        <v>167</v>
      </c>
      <c r="K29" s="14">
        <v>2.6</v>
      </c>
      <c r="L29" s="5"/>
      <c r="M29" s="35">
        <v>9213</v>
      </c>
      <c r="N29" s="33">
        <f t="shared" si="2"/>
        <v>2.6375773363725168</v>
      </c>
      <c r="O29" s="2"/>
    </row>
    <row r="30" spans="1:15" ht="11.65" customHeight="1" x14ac:dyDescent="0.25">
      <c r="A30" s="5"/>
      <c r="B30" s="22" t="s">
        <v>25</v>
      </c>
      <c r="C30" s="13">
        <f t="shared" si="0"/>
        <v>396</v>
      </c>
      <c r="D30" s="13">
        <v>110</v>
      </c>
      <c r="E30" s="13">
        <v>286</v>
      </c>
      <c r="F30" s="28">
        <v>4.8</v>
      </c>
      <c r="G30" s="13"/>
      <c r="H30" s="13">
        <f t="shared" si="3"/>
        <v>345</v>
      </c>
      <c r="I30" s="13">
        <v>94</v>
      </c>
      <c r="J30" s="13">
        <v>251</v>
      </c>
      <c r="K30" s="14">
        <v>4</v>
      </c>
      <c r="L30" s="5"/>
      <c r="M30" s="35">
        <v>8663</v>
      </c>
      <c r="N30" s="33">
        <f t="shared" si="2"/>
        <v>3.9824541152025854</v>
      </c>
      <c r="O30" s="2"/>
    </row>
    <row r="31" spans="1:15" ht="11.65" customHeight="1" x14ac:dyDescent="0.25">
      <c r="A31" s="5"/>
      <c r="B31" s="22" t="s">
        <v>26</v>
      </c>
      <c r="C31" s="13">
        <f t="shared" si="0"/>
        <v>474</v>
      </c>
      <c r="D31" s="13">
        <v>85</v>
      </c>
      <c r="E31" s="13">
        <v>389</v>
      </c>
      <c r="F31" s="28">
        <v>3.4</v>
      </c>
      <c r="G31" s="13"/>
      <c r="H31" s="13">
        <f t="shared" si="3"/>
        <v>449</v>
      </c>
      <c r="I31" s="13">
        <v>92</v>
      </c>
      <c r="J31" s="13">
        <v>357</v>
      </c>
      <c r="K31" s="14">
        <v>2.6</v>
      </c>
      <c r="L31" s="5"/>
      <c r="M31" s="35">
        <v>17560</v>
      </c>
      <c r="N31" s="33">
        <f t="shared" si="2"/>
        <v>2.5569476082004559</v>
      </c>
      <c r="O31" s="2"/>
    </row>
    <row r="32" spans="1:15" ht="11.65" customHeight="1" x14ac:dyDescent="0.25">
      <c r="A32" s="5"/>
      <c r="B32" s="22" t="s">
        <v>11</v>
      </c>
      <c r="C32" s="13">
        <f t="shared" si="0"/>
        <v>927</v>
      </c>
      <c r="D32" s="13">
        <v>197</v>
      </c>
      <c r="E32" s="13">
        <v>730</v>
      </c>
      <c r="F32" s="28">
        <v>2.6</v>
      </c>
      <c r="G32" s="13"/>
      <c r="H32" s="13">
        <f t="shared" si="3"/>
        <v>918</v>
      </c>
      <c r="I32" s="13">
        <v>252</v>
      </c>
      <c r="J32" s="13">
        <v>666</v>
      </c>
      <c r="K32" s="14">
        <v>2.1</v>
      </c>
      <c r="L32" s="5"/>
      <c r="M32" s="35">
        <v>44204</v>
      </c>
      <c r="N32" s="33">
        <f t="shared" si="2"/>
        <v>2.0767351370916658</v>
      </c>
      <c r="O32" s="2"/>
    </row>
    <row r="33" spans="1:15" ht="11.65" customHeight="1" x14ac:dyDescent="0.25">
      <c r="A33" s="5"/>
      <c r="B33" s="22" t="s">
        <v>27</v>
      </c>
      <c r="C33" s="13">
        <f t="shared" si="0"/>
        <v>32</v>
      </c>
      <c r="D33" s="13">
        <v>6</v>
      </c>
      <c r="E33" s="13">
        <v>26</v>
      </c>
      <c r="F33" s="28">
        <v>9.6</v>
      </c>
      <c r="G33" s="13"/>
      <c r="H33" s="13">
        <f t="shared" si="3"/>
        <v>58</v>
      </c>
      <c r="I33" s="13">
        <v>7</v>
      </c>
      <c r="J33" s="13">
        <v>51</v>
      </c>
      <c r="K33" s="14">
        <v>6.7</v>
      </c>
      <c r="L33" s="5"/>
      <c r="M33" s="35">
        <v>865</v>
      </c>
      <c r="N33" s="33">
        <f t="shared" si="2"/>
        <v>6.7052023121387281</v>
      </c>
      <c r="O33" s="2"/>
    </row>
    <row r="34" spans="1:15" ht="11.65" customHeight="1" x14ac:dyDescent="0.25">
      <c r="A34" s="5"/>
      <c r="B34" s="22" t="s">
        <v>28</v>
      </c>
      <c r="C34" s="13">
        <f t="shared" si="0"/>
        <v>56</v>
      </c>
      <c r="D34" s="13">
        <v>4</v>
      </c>
      <c r="E34" s="13">
        <v>52</v>
      </c>
      <c r="F34" s="28">
        <v>5.5</v>
      </c>
      <c r="G34" s="13"/>
      <c r="H34" s="13">
        <f t="shared" si="3"/>
        <v>74</v>
      </c>
      <c r="I34" s="13">
        <v>8</v>
      </c>
      <c r="J34" s="13">
        <v>66</v>
      </c>
      <c r="K34" s="14">
        <v>10.1</v>
      </c>
      <c r="L34" s="5"/>
      <c r="M34" s="35">
        <v>734</v>
      </c>
      <c r="N34" s="33">
        <f t="shared" si="2"/>
        <v>10.081743869209809</v>
      </c>
      <c r="O34" s="2"/>
    </row>
    <row r="35" spans="1:15" ht="11.65" customHeight="1" x14ac:dyDescent="0.25">
      <c r="A35" s="5"/>
      <c r="B35" s="22" t="s">
        <v>29</v>
      </c>
      <c r="C35" s="13">
        <f t="shared" si="0"/>
        <v>344</v>
      </c>
      <c r="D35" s="13">
        <v>83</v>
      </c>
      <c r="E35" s="13">
        <v>261</v>
      </c>
      <c r="F35" s="29">
        <v>2</v>
      </c>
      <c r="G35" s="13"/>
      <c r="H35" s="13">
        <f t="shared" si="3"/>
        <v>396</v>
      </c>
      <c r="I35" s="13">
        <v>99</v>
      </c>
      <c r="J35" s="13">
        <v>297</v>
      </c>
      <c r="K35" s="14">
        <v>1.9</v>
      </c>
      <c r="L35" s="5"/>
      <c r="M35" s="35">
        <v>20428</v>
      </c>
      <c r="N35" s="33">
        <f t="shared" si="2"/>
        <v>1.9385157626786764</v>
      </c>
      <c r="O35" s="2"/>
    </row>
    <row r="36" spans="1:15" ht="11.65" customHeight="1" x14ac:dyDescent="0.25">
      <c r="A36" s="5"/>
      <c r="B36" s="22" t="s">
        <v>30</v>
      </c>
      <c r="C36" s="13">
        <f t="shared" si="0"/>
        <v>44</v>
      </c>
      <c r="D36" s="13">
        <v>5</v>
      </c>
      <c r="E36" s="13">
        <v>39</v>
      </c>
      <c r="F36" s="28">
        <v>1.3</v>
      </c>
      <c r="G36" s="13"/>
      <c r="H36" s="13">
        <f t="shared" si="3"/>
        <v>45</v>
      </c>
      <c r="I36" s="13">
        <v>14</v>
      </c>
      <c r="J36" s="13">
        <v>31</v>
      </c>
      <c r="K36" s="14">
        <v>1.2</v>
      </c>
      <c r="L36" s="5"/>
      <c r="M36" s="35">
        <v>3815</v>
      </c>
      <c r="N36" s="33">
        <f t="shared" si="2"/>
        <v>1.1795543905635648</v>
      </c>
      <c r="O36" s="2"/>
    </row>
    <row r="37" spans="1:15" ht="12.75" x14ac:dyDescent="0.25">
      <c r="A37" s="5"/>
      <c r="B37" s="23" t="s">
        <v>31</v>
      </c>
      <c r="C37" s="8">
        <f>SUM(C38:C42)</f>
        <v>1718</v>
      </c>
      <c r="D37" s="8">
        <f>SUM(D38:D42)</f>
        <v>429</v>
      </c>
      <c r="E37" s="8">
        <f>SUM(E38:E42)</f>
        <v>1289</v>
      </c>
      <c r="F37" s="9">
        <v>4.2</v>
      </c>
      <c r="G37" s="8"/>
      <c r="H37" s="8">
        <f>SUM(H38:H42)</f>
        <v>1752</v>
      </c>
      <c r="I37" s="8">
        <f>SUM(I38:I42)</f>
        <v>460</v>
      </c>
      <c r="J37" s="8">
        <f>SUM(J38:J42)</f>
        <v>1292</v>
      </c>
      <c r="K37" s="15">
        <v>3.4</v>
      </c>
      <c r="L37" s="5"/>
      <c r="M37" s="31">
        <f>SUM(M38:M42)</f>
        <v>51225</v>
      </c>
      <c r="N37" s="32">
        <f t="shared" si="2"/>
        <v>3.4202049780380674</v>
      </c>
      <c r="O37" s="3"/>
    </row>
    <row r="38" spans="1:15" ht="11.65" customHeight="1" x14ac:dyDescent="0.25">
      <c r="A38" s="5"/>
      <c r="B38" s="22" t="s">
        <v>32</v>
      </c>
      <c r="C38" s="13">
        <f t="shared" si="0"/>
        <v>725</v>
      </c>
      <c r="D38" s="13">
        <v>177</v>
      </c>
      <c r="E38" s="13">
        <v>548</v>
      </c>
      <c r="F38" s="28">
        <v>3.9</v>
      </c>
      <c r="G38" s="13"/>
      <c r="H38" s="13">
        <f t="shared" ref="H38:H42" si="4">I38+J38</f>
        <v>694</v>
      </c>
      <c r="I38" s="13">
        <v>180</v>
      </c>
      <c r="J38" s="13">
        <v>514</v>
      </c>
      <c r="K38" s="14">
        <v>3.3</v>
      </c>
      <c r="L38" s="16"/>
      <c r="M38" s="35">
        <v>20985</v>
      </c>
      <c r="N38" s="33">
        <f t="shared" si="2"/>
        <v>3.307124136287825</v>
      </c>
      <c r="O38" s="2"/>
    </row>
    <row r="39" spans="1:15" ht="11.65" customHeight="1" x14ac:dyDescent="0.25">
      <c r="A39" s="5"/>
      <c r="B39" s="22" t="s">
        <v>33</v>
      </c>
      <c r="C39" s="13">
        <f t="shared" si="0"/>
        <v>149</v>
      </c>
      <c r="D39" s="13">
        <v>38</v>
      </c>
      <c r="E39" s="13">
        <v>111</v>
      </c>
      <c r="F39" s="28">
        <v>10.5</v>
      </c>
      <c r="G39" s="13"/>
      <c r="H39" s="13">
        <f t="shared" si="4"/>
        <v>122</v>
      </c>
      <c r="I39" s="13">
        <v>30</v>
      </c>
      <c r="J39" s="13">
        <v>92</v>
      </c>
      <c r="K39" s="14">
        <v>8.6999999999999993</v>
      </c>
      <c r="L39" s="16"/>
      <c r="M39" s="35">
        <v>1410</v>
      </c>
      <c r="N39" s="33">
        <f t="shared" si="2"/>
        <v>8.6524822695035457</v>
      </c>
      <c r="O39" s="2"/>
    </row>
    <row r="40" spans="1:15" ht="11.65" customHeight="1" x14ac:dyDescent="0.25">
      <c r="A40" s="5"/>
      <c r="B40" s="22" t="s">
        <v>34</v>
      </c>
      <c r="C40" s="13">
        <f t="shared" si="0"/>
        <v>185</v>
      </c>
      <c r="D40" s="13">
        <v>56</v>
      </c>
      <c r="E40" s="13">
        <v>129</v>
      </c>
      <c r="F40" s="28">
        <v>9.1</v>
      </c>
      <c r="G40" s="13"/>
      <c r="H40" s="13">
        <f t="shared" si="4"/>
        <v>155</v>
      </c>
      <c r="I40" s="13">
        <v>46</v>
      </c>
      <c r="J40" s="13">
        <v>109</v>
      </c>
      <c r="K40" s="14">
        <v>6.9</v>
      </c>
      <c r="L40" s="16"/>
      <c r="M40" s="35">
        <v>2257</v>
      </c>
      <c r="N40" s="33">
        <f t="shared" si="2"/>
        <v>6.8675232609658838</v>
      </c>
      <c r="O40" s="2"/>
    </row>
    <row r="41" spans="1:15" ht="11.65" customHeight="1" x14ac:dyDescent="0.25">
      <c r="A41" s="5"/>
      <c r="B41" s="22" t="s">
        <v>35</v>
      </c>
      <c r="C41" s="13">
        <f t="shared" si="0"/>
        <v>181</v>
      </c>
      <c r="D41" s="13">
        <v>39</v>
      </c>
      <c r="E41" s="13">
        <v>142</v>
      </c>
      <c r="F41" s="28">
        <v>1.9</v>
      </c>
      <c r="G41" s="13"/>
      <c r="H41" s="13">
        <f t="shared" si="4"/>
        <v>198</v>
      </c>
      <c r="I41" s="13">
        <v>46</v>
      </c>
      <c r="J41" s="13">
        <v>152</v>
      </c>
      <c r="K41" s="14">
        <v>1.7</v>
      </c>
      <c r="L41" s="16"/>
      <c r="M41" s="35">
        <v>11985</v>
      </c>
      <c r="N41" s="33">
        <f t="shared" si="2"/>
        <v>1.6520650813516897</v>
      </c>
      <c r="O41" s="2"/>
    </row>
    <row r="42" spans="1:15" ht="11.65" customHeight="1" x14ac:dyDescent="0.25">
      <c r="A42" s="5"/>
      <c r="B42" s="22" t="s">
        <v>52</v>
      </c>
      <c r="C42" s="13">
        <f t="shared" si="0"/>
        <v>478</v>
      </c>
      <c r="D42" s="13">
        <v>119</v>
      </c>
      <c r="E42" s="13">
        <v>359</v>
      </c>
      <c r="F42" s="28">
        <v>5.0999999999999996</v>
      </c>
      <c r="G42" s="13"/>
      <c r="H42" s="13">
        <f t="shared" si="4"/>
        <v>583</v>
      </c>
      <c r="I42" s="13">
        <v>158</v>
      </c>
      <c r="J42" s="13">
        <v>425</v>
      </c>
      <c r="K42" s="14">
        <v>4</v>
      </c>
      <c r="L42" s="16"/>
      <c r="M42" s="35">
        <v>14588</v>
      </c>
      <c r="N42" s="33">
        <f t="shared" si="2"/>
        <v>3.996435426377845</v>
      </c>
      <c r="O42" s="2"/>
    </row>
    <row r="43" spans="1:15" ht="12.75" x14ac:dyDescent="0.25">
      <c r="A43" s="5"/>
      <c r="B43" s="23" t="s">
        <v>36</v>
      </c>
      <c r="C43" s="8">
        <f>SUM(C44:C48)</f>
        <v>538</v>
      </c>
      <c r="D43" s="12">
        <f>SUM(D44:D48)</f>
        <v>153</v>
      </c>
      <c r="E43" s="12">
        <f>SUM(E44:E48)</f>
        <v>385</v>
      </c>
      <c r="F43" s="9">
        <v>5.8</v>
      </c>
      <c r="G43" s="12"/>
      <c r="H43" s="8">
        <f>SUM(H44:H48)</f>
        <v>505</v>
      </c>
      <c r="I43" s="12">
        <f>SUM(I44:I48)</f>
        <v>153</v>
      </c>
      <c r="J43" s="12">
        <f>SUM(J44:J48)</f>
        <v>352</v>
      </c>
      <c r="K43" s="15">
        <v>5.2</v>
      </c>
      <c r="L43" s="16"/>
      <c r="M43" s="34">
        <f>SUM(M44:M48)</f>
        <v>9748</v>
      </c>
      <c r="N43" s="32">
        <f t="shared" si="2"/>
        <v>5.1805498563807966</v>
      </c>
      <c r="O43" s="4"/>
    </row>
    <row r="44" spans="1:15" ht="11.65" customHeight="1" x14ac:dyDescent="0.25">
      <c r="A44" s="5"/>
      <c r="B44" s="22" t="s">
        <v>37</v>
      </c>
      <c r="C44" s="13">
        <f t="shared" si="0"/>
        <v>245</v>
      </c>
      <c r="D44" s="13">
        <v>58</v>
      </c>
      <c r="E44" s="13">
        <v>187</v>
      </c>
      <c r="F44" s="28">
        <v>4.7</v>
      </c>
      <c r="G44" s="13"/>
      <c r="H44" s="13">
        <f t="shared" ref="H44:H48" si="5">I44+J44</f>
        <v>267</v>
      </c>
      <c r="I44" s="13">
        <v>74</v>
      </c>
      <c r="J44" s="13">
        <v>193</v>
      </c>
      <c r="K44" s="14">
        <v>4.7</v>
      </c>
      <c r="L44" s="16"/>
      <c r="M44" s="35">
        <v>5730</v>
      </c>
      <c r="N44" s="33">
        <f t="shared" si="2"/>
        <v>4.6596858638743459</v>
      </c>
      <c r="O44" s="2"/>
    </row>
    <row r="45" spans="1:15" ht="11.65" customHeight="1" x14ac:dyDescent="0.25">
      <c r="A45" s="5"/>
      <c r="B45" s="22" t="s">
        <v>38</v>
      </c>
      <c r="C45" s="13">
        <f t="shared" si="0"/>
        <v>77</v>
      </c>
      <c r="D45" s="13">
        <v>19</v>
      </c>
      <c r="E45" s="13">
        <v>58</v>
      </c>
      <c r="F45" s="28">
        <v>7.5</v>
      </c>
      <c r="G45" s="13"/>
      <c r="H45" s="13">
        <f t="shared" si="5"/>
        <v>72</v>
      </c>
      <c r="I45" s="13">
        <v>21</v>
      </c>
      <c r="J45" s="13">
        <v>51</v>
      </c>
      <c r="K45" s="14">
        <v>6.6</v>
      </c>
      <c r="L45" s="16"/>
      <c r="M45" s="35">
        <v>1094</v>
      </c>
      <c r="N45" s="33">
        <f t="shared" si="2"/>
        <v>6.5813528336380251</v>
      </c>
      <c r="O45" s="2"/>
    </row>
    <row r="46" spans="1:15" ht="11.65" customHeight="1" x14ac:dyDescent="0.25">
      <c r="A46" s="5"/>
      <c r="B46" s="22" t="s">
        <v>39</v>
      </c>
      <c r="C46" s="13">
        <f t="shared" si="0"/>
        <v>153</v>
      </c>
      <c r="D46" s="13">
        <v>53</v>
      </c>
      <c r="E46" s="13">
        <v>100</v>
      </c>
      <c r="F46" s="28">
        <v>7.6</v>
      </c>
      <c r="G46" s="13"/>
      <c r="H46" s="13">
        <f t="shared" si="5"/>
        <v>118</v>
      </c>
      <c r="I46" s="13">
        <v>45</v>
      </c>
      <c r="J46" s="13">
        <v>73</v>
      </c>
      <c r="K46" s="14">
        <v>6</v>
      </c>
      <c r="L46" s="16"/>
      <c r="M46" s="35">
        <v>1953</v>
      </c>
      <c r="N46" s="33">
        <f t="shared" si="2"/>
        <v>6.0419866871479773</v>
      </c>
      <c r="O46" s="2"/>
    </row>
    <row r="47" spans="1:15" ht="11.65" customHeight="1" x14ac:dyDescent="0.25">
      <c r="A47" s="5"/>
      <c r="B47" s="22" t="s">
        <v>40</v>
      </c>
      <c r="C47" s="13">
        <f t="shared" si="0"/>
        <v>38</v>
      </c>
      <c r="D47" s="13">
        <v>13</v>
      </c>
      <c r="E47" s="13">
        <v>25</v>
      </c>
      <c r="F47" s="28">
        <v>4.7</v>
      </c>
      <c r="G47" s="13"/>
      <c r="H47" s="13">
        <f t="shared" si="5"/>
        <v>34</v>
      </c>
      <c r="I47" s="13">
        <v>11</v>
      </c>
      <c r="J47" s="13">
        <v>23</v>
      </c>
      <c r="K47" s="14">
        <v>4.8</v>
      </c>
      <c r="L47" s="16"/>
      <c r="M47" s="35">
        <v>713</v>
      </c>
      <c r="N47" s="33">
        <f t="shared" si="2"/>
        <v>4.7685834502103788</v>
      </c>
      <c r="O47" s="2"/>
    </row>
    <row r="48" spans="1:15" ht="11.65" customHeight="1" x14ac:dyDescent="0.25">
      <c r="A48" s="5"/>
      <c r="B48" s="22" t="s">
        <v>41</v>
      </c>
      <c r="C48" s="13">
        <f t="shared" si="0"/>
        <v>25</v>
      </c>
      <c r="D48" s="13">
        <v>10</v>
      </c>
      <c r="E48" s="13">
        <v>15</v>
      </c>
      <c r="F48" s="28">
        <v>8.6999999999999993</v>
      </c>
      <c r="G48" s="13"/>
      <c r="H48" s="13">
        <f t="shared" si="5"/>
        <v>14</v>
      </c>
      <c r="I48" s="13">
        <v>2</v>
      </c>
      <c r="J48" s="13">
        <v>12</v>
      </c>
      <c r="K48" s="14">
        <v>5.4</v>
      </c>
      <c r="L48" s="16"/>
      <c r="M48" s="35">
        <v>258</v>
      </c>
      <c r="N48" s="33">
        <f t="shared" si="2"/>
        <v>5.4263565891472867</v>
      </c>
      <c r="O48" s="2"/>
    </row>
    <row r="49" spans="1:15" ht="11.25" customHeight="1" x14ac:dyDescent="0.25">
      <c r="A49" s="5"/>
      <c r="B49" s="23" t="s">
        <v>42</v>
      </c>
      <c r="C49" s="8">
        <f>SUM(C50:C57)</f>
        <v>2889</v>
      </c>
      <c r="D49" s="12">
        <f>SUM(D50:D58)</f>
        <v>737</v>
      </c>
      <c r="E49" s="12">
        <f>SUM(E50:E58)</f>
        <v>2152</v>
      </c>
      <c r="F49" s="9">
        <v>3.3</v>
      </c>
      <c r="G49" s="12"/>
      <c r="H49" s="8">
        <f>SUM(H50:H57)</f>
        <v>3003</v>
      </c>
      <c r="I49" s="12">
        <f>SUM(I50:I58)</f>
        <v>844</v>
      </c>
      <c r="J49" s="12">
        <f>SUM(J50:J58)</f>
        <v>2159</v>
      </c>
      <c r="K49" s="15">
        <v>2.8</v>
      </c>
      <c r="L49" s="5"/>
      <c r="M49" s="34">
        <f>SUM(M50:M58)</f>
        <v>106845</v>
      </c>
      <c r="N49" s="32">
        <f t="shared" si="2"/>
        <v>2.8106135055454162</v>
      </c>
      <c r="O49" s="4"/>
    </row>
    <row r="50" spans="1:15" ht="11.65" customHeight="1" x14ac:dyDescent="0.25">
      <c r="A50" s="5"/>
      <c r="B50" s="22" t="s">
        <v>43</v>
      </c>
      <c r="C50" s="13">
        <f t="shared" si="0"/>
        <v>671</v>
      </c>
      <c r="D50" s="13">
        <v>186</v>
      </c>
      <c r="E50" s="13">
        <v>485</v>
      </c>
      <c r="F50" s="28">
        <v>1.7</v>
      </c>
      <c r="G50" s="13"/>
      <c r="H50" s="13">
        <f t="shared" ref="H50:H57" si="6">I50+J50</f>
        <v>848</v>
      </c>
      <c r="I50" s="13">
        <v>267</v>
      </c>
      <c r="J50" s="13">
        <v>581</v>
      </c>
      <c r="K50" s="14">
        <v>1.7</v>
      </c>
      <c r="L50" s="16"/>
      <c r="M50" s="35">
        <v>48497</v>
      </c>
      <c r="N50" s="33">
        <f t="shared" si="2"/>
        <v>1.7485617667072191</v>
      </c>
      <c r="O50" s="2"/>
    </row>
    <row r="51" spans="1:15" ht="11.65" customHeight="1" x14ac:dyDescent="0.25">
      <c r="A51" s="5"/>
      <c r="B51" s="22" t="s">
        <v>55</v>
      </c>
      <c r="C51" s="13">
        <f t="shared" si="0"/>
        <v>81</v>
      </c>
      <c r="D51" s="13">
        <v>24</v>
      </c>
      <c r="E51" s="13">
        <v>57</v>
      </c>
      <c r="F51" s="28">
        <v>6.9</v>
      </c>
      <c r="G51" s="13"/>
      <c r="H51" s="13">
        <f t="shared" si="6"/>
        <v>36</v>
      </c>
      <c r="I51" s="13">
        <v>10</v>
      </c>
      <c r="J51" s="13">
        <v>26</v>
      </c>
      <c r="K51" s="14">
        <v>3.5</v>
      </c>
      <c r="L51" s="16"/>
      <c r="M51" s="35">
        <v>1041</v>
      </c>
      <c r="N51" s="33">
        <f t="shared" si="2"/>
        <v>3.4582132564841501</v>
      </c>
      <c r="O51" s="2"/>
    </row>
    <row r="52" spans="1:15" ht="11.65" customHeight="1" x14ac:dyDescent="0.25">
      <c r="A52" s="5"/>
      <c r="B52" s="22" t="s">
        <v>44</v>
      </c>
      <c r="C52" s="13">
        <f t="shared" si="0"/>
        <v>300</v>
      </c>
      <c r="D52" s="13">
        <v>75</v>
      </c>
      <c r="E52" s="13">
        <v>225</v>
      </c>
      <c r="F52" s="28">
        <v>7.9</v>
      </c>
      <c r="G52" s="13"/>
      <c r="H52" s="13">
        <f t="shared" si="6"/>
        <v>231</v>
      </c>
      <c r="I52" s="13">
        <v>57</v>
      </c>
      <c r="J52" s="13">
        <v>174</v>
      </c>
      <c r="K52" s="14">
        <v>6</v>
      </c>
      <c r="L52" s="16"/>
      <c r="M52" s="35">
        <v>3870</v>
      </c>
      <c r="N52" s="33">
        <f t="shared" si="2"/>
        <v>5.9689922480620154</v>
      </c>
      <c r="O52" s="2"/>
    </row>
    <row r="53" spans="1:15" ht="11.65" customHeight="1" x14ac:dyDescent="0.25">
      <c r="A53" s="5"/>
      <c r="B53" s="22" t="s">
        <v>45</v>
      </c>
      <c r="C53" s="13">
        <f t="shared" si="0"/>
        <v>551</v>
      </c>
      <c r="D53" s="13">
        <v>126</v>
      </c>
      <c r="E53" s="13">
        <v>425</v>
      </c>
      <c r="F53" s="28">
        <v>6.4</v>
      </c>
      <c r="G53" s="13"/>
      <c r="H53" s="13">
        <f t="shared" si="6"/>
        <v>419</v>
      </c>
      <c r="I53" s="13">
        <v>106</v>
      </c>
      <c r="J53" s="13">
        <v>313</v>
      </c>
      <c r="K53" s="14">
        <v>4.5999999999999996</v>
      </c>
      <c r="L53" s="16"/>
      <c r="M53" s="35">
        <v>9037</v>
      </c>
      <c r="N53" s="33">
        <f t="shared" si="2"/>
        <v>4.6364944118623432</v>
      </c>
      <c r="O53" s="2"/>
    </row>
    <row r="54" spans="1:15" ht="11.65" customHeight="1" x14ac:dyDescent="0.25">
      <c r="A54" s="5"/>
      <c r="B54" s="22" t="s">
        <v>46</v>
      </c>
      <c r="C54" s="13">
        <f t="shared" si="0"/>
        <v>69</v>
      </c>
      <c r="D54" s="13">
        <v>17</v>
      </c>
      <c r="E54" s="13">
        <v>52</v>
      </c>
      <c r="F54" s="28">
        <v>2.2999999999999998</v>
      </c>
      <c r="G54" s="13"/>
      <c r="H54" s="13">
        <f t="shared" si="6"/>
        <v>136</v>
      </c>
      <c r="I54" s="13">
        <v>23</v>
      </c>
      <c r="J54" s="13">
        <v>113</v>
      </c>
      <c r="K54" s="14">
        <v>2.7</v>
      </c>
      <c r="L54" s="16"/>
      <c r="M54" s="35">
        <v>5101</v>
      </c>
      <c r="N54" s="33">
        <f t="shared" si="2"/>
        <v>2.6661438933542443</v>
      </c>
      <c r="O54" s="2"/>
    </row>
    <row r="55" spans="1:15" ht="11.65" customHeight="1" x14ac:dyDescent="0.25">
      <c r="A55" s="5"/>
      <c r="B55" s="22" t="s">
        <v>47</v>
      </c>
      <c r="C55" s="13">
        <f t="shared" si="0"/>
        <v>184</v>
      </c>
      <c r="D55" s="13">
        <v>50</v>
      </c>
      <c r="E55" s="13">
        <v>134</v>
      </c>
      <c r="F55" s="29">
        <v>2</v>
      </c>
      <c r="G55" s="13"/>
      <c r="H55" s="13">
        <f t="shared" si="6"/>
        <v>215</v>
      </c>
      <c r="I55" s="13">
        <v>76</v>
      </c>
      <c r="J55" s="13">
        <v>139</v>
      </c>
      <c r="K55" s="14">
        <v>2.2000000000000002</v>
      </c>
      <c r="L55" s="16"/>
      <c r="M55" s="35">
        <v>9869</v>
      </c>
      <c r="N55" s="33">
        <f t="shared" si="2"/>
        <v>2.1785388590536021</v>
      </c>
      <c r="O55" s="2"/>
    </row>
    <row r="56" spans="1:15" ht="11.65" customHeight="1" x14ac:dyDescent="0.25">
      <c r="A56" s="5"/>
      <c r="B56" s="22" t="s">
        <v>48</v>
      </c>
      <c r="C56" s="13">
        <f t="shared" si="0"/>
        <v>745</v>
      </c>
      <c r="D56" s="13">
        <v>184</v>
      </c>
      <c r="E56" s="13">
        <v>561</v>
      </c>
      <c r="F56" s="28">
        <v>5.6</v>
      </c>
      <c r="G56" s="13"/>
      <c r="H56" s="13">
        <f t="shared" si="6"/>
        <v>774</v>
      </c>
      <c r="I56" s="13">
        <v>202</v>
      </c>
      <c r="J56" s="13">
        <v>572</v>
      </c>
      <c r="K56" s="14">
        <v>4.5</v>
      </c>
      <c r="L56" s="16"/>
      <c r="M56" s="35">
        <v>17158</v>
      </c>
      <c r="N56" s="33">
        <f t="shared" si="2"/>
        <v>4.5110152698449699</v>
      </c>
      <c r="O56" s="2"/>
    </row>
    <row r="57" spans="1:15" ht="11.65" customHeight="1" x14ac:dyDescent="0.25">
      <c r="A57" s="5"/>
      <c r="B57" s="22" t="s">
        <v>49</v>
      </c>
      <c r="C57" s="13">
        <f t="shared" si="0"/>
        <v>288</v>
      </c>
      <c r="D57" s="13">
        <v>75</v>
      </c>
      <c r="E57" s="13">
        <v>213</v>
      </c>
      <c r="F57" s="28">
        <v>2.9</v>
      </c>
      <c r="G57" s="13"/>
      <c r="H57" s="13">
        <f t="shared" si="6"/>
        <v>344</v>
      </c>
      <c r="I57" s="13">
        <v>103</v>
      </c>
      <c r="J57" s="13">
        <v>241</v>
      </c>
      <c r="K57" s="14">
        <v>2.8</v>
      </c>
      <c r="L57" s="16"/>
      <c r="M57" s="35">
        <v>12272</v>
      </c>
      <c r="N57" s="33">
        <f t="shared" si="2"/>
        <v>2.8031290743155148</v>
      </c>
      <c r="O57" s="2"/>
    </row>
    <row r="58" spans="1:15" ht="3" customHeight="1" x14ac:dyDescent="0.25">
      <c r="A58" s="5"/>
      <c r="B58" s="21"/>
      <c r="C58" s="17"/>
      <c r="D58" s="17"/>
      <c r="E58" s="17"/>
      <c r="F58" s="17"/>
      <c r="G58" s="17"/>
      <c r="H58" s="17"/>
      <c r="I58" s="17"/>
      <c r="J58" s="17"/>
      <c r="K58" s="17"/>
      <c r="L58" s="5"/>
      <c r="M58" s="30"/>
      <c r="N58" s="30"/>
      <c r="O58" s="2"/>
    </row>
    <row r="59" spans="1:15" ht="11.25" customHeight="1" x14ac:dyDescent="0.25">
      <c r="A59" s="5"/>
      <c r="B59" s="18" t="s">
        <v>57</v>
      </c>
      <c r="C59" s="44"/>
      <c r="D59" s="44"/>
      <c r="E59" s="44"/>
      <c r="F59" s="44"/>
      <c r="G59" s="44"/>
      <c r="H59" s="44"/>
      <c r="I59" s="44"/>
      <c r="J59" s="5"/>
      <c r="K59" s="5"/>
      <c r="L59" s="5"/>
      <c r="M59" s="30"/>
      <c r="N59" s="30"/>
      <c r="O59" s="2"/>
    </row>
    <row r="60" spans="1:15" ht="12.75" x14ac:dyDescent="0.25">
      <c r="A60" s="5"/>
      <c r="B60" s="18" t="s">
        <v>58</v>
      </c>
      <c r="C60" s="44"/>
      <c r="D60" s="44"/>
      <c r="E60" s="44"/>
      <c r="F60" s="44"/>
      <c r="G60" s="44"/>
      <c r="H60" s="44"/>
      <c r="I60" s="44"/>
      <c r="J60" s="5"/>
      <c r="K60" s="5"/>
      <c r="L60" s="5"/>
      <c r="M60" s="30"/>
      <c r="N60" s="30"/>
      <c r="O60" s="2"/>
    </row>
    <row r="61" spans="1:15" ht="12.7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30"/>
      <c r="N61" s="30"/>
      <c r="O61" s="2"/>
    </row>
    <row r="62" spans="1:15" ht="12.7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6"/>
      <c r="N62" s="6"/>
      <c r="O62" s="2"/>
    </row>
    <row r="63" spans="1:15" ht="12.7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6"/>
      <c r="N63" s="6"/>
      <c r="O63" s="2"/>
    </row>
    <row r="64" spans="1:15" ht="12.7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6"/>
      <c r="N64" s="6"/>
      <c r="O64" s="2"/>
    </row>
    <row r="65" spans="1:15" ht="12.7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6"/>
      <c r="N65" s="6"/>
      <c r="O65" s="2"/>
    </row>
    <row r="66" spans="1:15" ht="12.7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6"/>
      <c r="N66" s="6"/>
      <c r="O66" s="2"/>
    </row>
    <row r="67" spans="1:15" ht="12.7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6"/>
      <c r="N67" s="6"/>
      <c r="O67" s="2"/>
    </row>
    <row r="68" spans="1:15" ht="12.7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6"/>
      <c r="N68" s="6"/>
      <c r="O68" s="2"/>
    </row>
    <row r="69" spans="1:15" ht="12.7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6"/>
    </row>
    <row r="70" spans="1: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</sheetData>
  <mergeCells count="7">
    <mergeCell ref="B2:K2"/>
    <mergeCell ref="B3:K3"/>
    <mergeCell ref="B5:B6"/>
    <mergeCell ref="C5:E5"/>
    <mergeCell ref="K5:K6"/>
    <mergeCell ref="F5:F6"/>
    <mergeCell ref="H5:J5"/>
  </mergeCells>
  <phoneticPr fontId="0" type="noConversion"/>
  <printOptions horizontalCentered="1"/>
  <pageMargins left="0.59055118110236227" right="0.78740157480314965" top="0.78740157480314965" bottom="0.59055118110236227" header="0" footer="0"/>
  <pageSetup paperSize="9" orientation="portrait" r:id="rId1"/>
  <headerFooter alignWithMargins="0"/>
  <ignoredErrors>
    <ignoredError sqref="C25:H4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5,13  </vt:lpstr>
      <vt:lpstr>'  5,13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DEPE</dc:creator>
  <cp:lastModifiedBy>PRACTICANTE(TI)</cp:lastModifiedBy>
  <cp:lastPrinted>2014-09-10T23:51:17Z</cp:lastPrinted>
  <dcterms:created xsi:type="dcterms:W3CDTF">2004-05-05T13:13:54Z</dcterms:created>
  <dcterms:modified xsi:type="dcterms:W3CDTF">2024-02-02T15:57:25Z</dcterms:modified>
</cp:coreProperties>
</file>