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2  " sheetId="1" r:id="rId1"/>
  </sheets>
  <externalReferences>
    <externalReference r:id="rId2"/>
  </externalReferences>
  <definedNames>
    <definedName name="_xlnm.Print_Area" localSheetId="0">'  5,2  '!$B$2:$P$53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9" i="1" s="1"/>
  <c r="M21" i="1" l="1"/>
  <c r="P21" i="1"/>
  <c r="E24" i="1"/>
  <c r="D24" i="1"/>
  <c r="C24" i="1"/>
  <c r="E23" i="1"/>
  <c r="D23" i="1"/>
  <c r="C23" i="1"/>
  <c r="E22" i="1"/>
  <c r="D22" i="1"/>
  <c r="C22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8" i="1"/>
  <c r="D8" i="1"/>
  <c r="C8" i="1"/>
  <c r="J21" i="1"/>
  <c r="I21" i="1"/>
  <c r="H21" i="1"/>
  <c r="J9" i="1"/>
  <c r="J7" i="1" s="1"/>
  <c r="I9" i="1"/>
  <c r="H9" i="1"/>
  <c r="O21" i="1"/>
  <c r="N21" i="1"/>
  <c r="O9" i="1"/>
  <c r="O7" i="1" s="1"/>
  <c r="N9" i="1"/>
  <c r="N7" i="1" s="1"/>
  <c r="M9" i="1"/>
  <c r="M7" i="1"/>
  <c r="E48" i="1"/>
  <c r="D48" i="1"/>
  <c r="C48" i="1"/>
  <c r="E36" i="1"/>
  <c r="D36" i="1"/>
  <c r="C36" i="1"/>
  <c r="J48" i="1"/>
  <c r="I48" i="1"/>
  <c r="I34" i="1" s="1"/>
  <c r="H48" i="1"/>
  <c r="J36" i="1"/>
  <c r="I36" i="1"/>
  <c r="H36" i="1"/>
  <c r="O48" i="1"/>
  <c r="N48" i="1"/>
  <c r="M48" i="1"/>
  <c r="O36" i="1"/>
  <c r="O34" i="1" s="1"/>
  <c r="N36" i="1"/>
  <c r="M36" i="1"/>
  <c r="F24" i="1"/>
  <c r="E21" i="1" l="1"/>
  <c r="H7" i="1"/>
  <c r="I7" i="1"/>
  <c r="E34" i="1"/>
  <c r="D21" i="1"/>
  <c r="C34" i="1"/>
  <c r="J34" i="1"/>
  <c r="H34" i="1"/>
  <c r="M34" i="1"/>
  <c r="C9" i="1"/>
  <c r="D9" i="1"/>
  <c r="E9" i="1"/>
  <c r="N34" i="1"/>
  <c r="D34" i="1"/>
  <c r="P48" i="1"/>
  <c r="K48" i="1"/>
  <c r="F48" i="1"/>
  <c r="C7" i="1" l="1"/>
  <c r="E7" i="1"/>
  <c r="D7" i="1"/>
  <c r="K21" i="1"/>
  <c r="F15" i="1" l="1"/>
  <c r="F14" i="1"/>
  <c r="F13" i="1"/>
  <c r="F12" i="1"/>
  <c r="F11" i="1"/>
  <c r="P9" i="1" l="1"/>
  <c r="K9" i="1"/>
  <c r="P36" i="1"/>
  <c r="K36" i="1"/>
  <c r="F36" i="1"/>
  <c r="P7" i="1" l="1"/>
  <c r="K7" i="1"/>
  <c r="P34" i="1"/>
  <c r="F9" i="1"/>
  <c r="F8" i="1"/>
  <c r="F10" i="1"/>
  <c r="F16" i="1"/>
  <c r="F17" i="1"/>
  <c r="F18" i="1"/>
  <c r="F19" i="1"/>
  <c r="F20" i="1"/>
  <c r="F21" i="1"/>
  <c r="F22" i="1"/>
  <c r="F23" i="1"/>
  <c r="K34" i="1" l="1"/>
  <c r="F34" i="1"/>
  <c r="F7" i="1" l="1"/>
</calcChain>
</file>

<file path=xl/sharedStrings.xml><?xml version="1.0" encoding="utf-8"?>
<sst xmlns="http://schemas.openxmlformats.org/spreadsheetml/2006/main" count="86" uniqueCount="27">
  <si>
    <t xml:space="preserve">  Continúa...</t>
  </si>
  <si>
    <t>-</t>
  </si>
  <si>
    <t>Conclusión.</t>
  </si>
  <si>
    <t>Total</t>
  </si>
  <si>
    <t>Ica</t>
  </si>
  <si>
    <t>Chincha</t>
  </si>
  <si>
    <t>Pisco</t>
  </si>
  <si>
    <t>Nasca</t>
  </si>
  <si>
    <t>Palpa</t>
  </si>
  <si>
    <t>Modalidad</t>
  </si>
  <si>
    <t>I   Escolarizado</t>
  </si>
  <si>
    <t>Educación Inicial</t>
  </si>
  <si>
    <t xml:space="preserve">Nivel  y </t>
  </si>
  <si>
    <t>Educación Básica Alternativa</t>
  </si>
  <si>
    <t>Educación Básica Especial</t>
  </si>
  <si>
    <t>II   No Escolarizado</t>
  </si>
  <si>
    <t>Fuente: Dirección Regional de Educación - Ica, Unidad de Estadística.</t>
  </si>
  <si>
    <t>Educación Primaria</t>
  </si>
  <si>
    <t>Educación Superior Tecnológico</t>
  </si>
  <si>
    <t>Educación Superior Pedagógico</t>
  </si>
  <si>
    <t>Educ. Sup. Formación Artística</t>
  </si>
  <si>
    <t>Educación Secundaria</t>
  </si>
  <si>
    <t>Educación Técnico Productivo</t>
  </si>
  <si>
    <t>PRONOEI</t>
  </si>
  <si>
    <t>Especial</t>
  </si>
  <si>
    <t>5.2   ICA: DOCENTES EN EL SISTEMA EDUCATIVO POR PROVINCIA, SEGÚN NIVEL Y MODALIDAD, 2019 - 2022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</si>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</sst>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##\ ###"/>
  </numFmts>
  <fonts count="16" x14ac:knownFonts="1">
    <font>
      <sz val="10"/>
      <name val="Arial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rgb="FFFF0000"/>
      <name val="Arial Narrow"/>
      <family val="2"/>
    </font>
    <font>
      <sz val="10"/>
      <color theme="0"/>
      <name val="Arial Narrow"/>
      <family val="2"/>
    </font>
    <font>
      <sz val="8"/>
      <color theme="0"/>
      <name val="Arial Narrow"/>
      <family val="2"/>
    </font>
    <font>
      <sz val="10"/>
      <color rgb="FFFF0000"/>
      <name val="Arial Narrow"/>
      <family val="2"/>
    </font>
    <font>
      <sz val="9"/>
      <color theme="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Continuous"/>
    </xf>
    <xf numFmtId="0" fontId="1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1" fillId="0" borderId="0" xfId="0" applyFont="1" applyAlignment="1">
      <alignment horizontal="left"/>
    </xf>
    <xf numFmtId="165" fontId="4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Continuous"/>
    </xf>
    <xf numFmtId="0" fontId="1" fillId="0" borderId="3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/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/>
    <xf numFmtId="164" fontId="6" fillId="0" borderId="0" xfId="0" applyNumberFormat="1" applyFont="1"/>
    <xf numFmtId="165" fontId="1" fillId="0" borderId="0" xfId="0" applyNumberFormat="1" applyFont="1"/>
    <xf numFmtId="165" fontId="6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ICA: ALUMNOS MATRICULADOS POR PROVINCIA, 2022 
</a:t>
            </a:r>
          </a:p>
        </c:rich>
      </c:tx>
      <c:layout>
        <c:manualLayout>
          <c:xMode val="edge"/>
          <c:yMode val="edge"/>
          <c:x val="0.2617706402518894"/>
          <c:y val="4.3321553309773287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8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5329705393908522E-3"/>
          <c:y val="0.20573707814082295"/>
          <c:w val="0.98493589802535386"/>
          <c:h val="0.65032054064108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9198681556011093E-2"/>
                  <c:y val="-4.9468959188810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0C5-45ED-8628-DF5ACF0799FD}"/>
                </c:ext>
              </c:extLst>
            </c:dLbl>
            <c:dLbl>
              <c:idx val="1"/>
              <c:layout>
                <c:manualLayout>
                  <c:x val="2.3718736108619354E-2"/>
                  <c:y val="-3.600812759044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0C5-45ED-8628-DF5ACF0799FD}"/>
                </c:ext>
              </c:extLst>
            </c:dLbl>
            <c:dLbl>
              <c:idx val="2"/>
              <c:layout>
                <c:manualLayout>
                  <c:x val="2.4472305391532223E-2"/>
                  <c:y val="-3.2648902530749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0C5-45ED-8628-DF5ACF0799FD}"/>
                </c:ext>
              </c:extLst>
            </c:dLbl>
            <c:dLbl>
              <c:idx val="3"/>
              <c:layout>
                <c:manualLayout>
                  <c:x val="1.8948450652707869E-2"/>
                  <c:y val="-3.4552669105338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0C5-45ED-8628-DF5ACF0799FD}"/>
                </c:ext>
              </c:extLst>
            </c:dLbl>
            <c:dLbl>
              <c:idx val="4"/>
              <c:layout>
                <c:manualLayout>
                  <c:x val="2.1020310314318055E-2"/>
                  <c:y val="-2.9705499410998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0C5-45ED-8628-DF5ACF0799F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   Grafico 1   '!$K$9:$K$13</c:f>
              <c:strCache>
                <c:ptCount val="5"/>
                <c:pt idx="0">
                  <c:v>Ica</c:v>
                </c:pt>
                <c:pt idx="1">
                  <c:v>Chincha</c:v>
                </c:pt>
                <c:pt idx="2">
                  <c:v>Pisco</c:v>
                </c:pt>
                <c:pt idx="3">
                  <c:v>Nasca</c:v>
                </c:pt>
                <c:pt idx="4">
                  <c:v>Palpa</c:v>
                </c:pt>
              </c:strCache>
            </c:strRef>
          </c:cat>
          <c:val>
            <c:numRef>
              <c:f>'[1]   Grafico 1   '!$L$9:$L$13</c:f>
              <c:numCache>
                <c:formatCode>###\ ###</c:formatCode>
                <c:ptCount val="5"/>
                <c:pt idx="0">
                  <c:v>123146</c:v>
                </c:pt>
                <c:pt idx="1">
                  <c:v>77899</c:v>
                </c:pt>
                <c:pt idx="2">
                  <c:v>49358</c:v>
                </c:pt>
                <c:pt idx="3">
                  <c:v>24065</c:v>
                </c:pt>
                <c:pt idx="4">
                  <c:v>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5-45ED-8628-DF5ACF07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629904"/>
        <c:axId val="247632648"/>
        <c:axId val="0"/>
      </c:bar3DChart>
      <c:catAx>
        <c:axId val="24762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Dirección Regional de Educación - Ica</a:t>
                </a:r>
              </a:p>
            </c:rich>
          </c:tx>
          <c:layout>
            <c:manualLayout>
              <c:xMode val="edge"/>
              <c:yMode val="edge"/>
              <c:x val="3.7042375352798411E-2"/>
              <c:y val="0.94023270713208074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4763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632648"/>
        <c:scaling>
          <c:orientation val="minMax"/>
        </c:scaling>
        <c:delete val="0"/>
        <c:axPos val="l"/>
        <c:numFmt formatCode="###\ ###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47629904"/>
        <c:crosses val="autoZero"/>
        <c:crossBetween val="between"/>
        <c:majorUnit val="3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ICA: PERSONAL DOCENTE POR PROVINCIA, 2022
</a:t>
            </a:r>
          </a:p>
        </c:rich>
      </c:tx>
      <c:layout>
        <c:manualLayout>
          <c:xMode val="edge"/>
          <c:yMode val="edge"/>
          <c:x val="0.30456535334584117"/>
          <c:y val="1.6170303435317822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5046904315196998E-3"/>
          <c:y val="0.1198506256240696"/>
          <c:w val="0.98499061913696062"/>
          <c:h val="0.745763624565379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327099121990623E-2"/>
                  <c:y val="-3.0802071964911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643-4343-9818-5DE81121D7BD}"/>
                </c:ext>
              </c:extLst>
            </c:dLbl>
            <c:dLbl>
              <c:idx val="1"/>
              <c:layout>
                <c:manualLayout>
                  <c:x val="1.5438586124201641E-2"/>
                  <c:y val="-3.3575353642592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643-4343-9818-5DE81121D7BD}"/>
                </c:ext>
              </c:extLst>
            </c:dLbl>
            <c:dLbl>
              <c:idx val="2"/>
              <c:layout>
                <c:manualLayout>
                  <c:x val="1.9302418342172518E-2"/>
                  <c:y val="-3.7000206434869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643-4343-9818-5DE81121D7BD}"/>
                </c:ext>
              </c:extLst>
            </c:dLbl>
            <c:dLbl>
              <c:idx val="3"/>
              <c:layout>
                <c:manualLayout>
                  <c:x val="1.7537535763001481E-2"/>
                  <c:y val="-2.9179667148348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643-4343-9818-5DE81121D7BD}"/>
                </c:ext>
              </c:extLst>
            </c:dLbl>
            <c:dLbl>
              <c:idx val="4"/>
              <c:layout>
                <c:manualLayout>
                  <c:x val="1.5835290757510938E-2"/>
                  <c:y val="-2.5010862406244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643-4343-9818-5DE81121D7B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   Grafico 1   '!$K$18:$K$22</c:f>
              <c:strCache>
                <c:ptCount val="5"/>
                <c:pt idx="0">
                  <c:v>Ica</c:v>
                </c:pt>
                <c:pt idx="1">
                  <c:v>Chincha</c:v>
                </c:pt>
                <c:pt idx="2">
                  <c:v>Pisco</c:v>
                </c:pt>
                <c:pt idx="3">
                  <c:v>Nasca</c:v>
                </c:pt>
                <c:pt idx="4">
                  <c:v>Palpa</c:v>
                </c:pt>
              </c:strCache>
            </c:strRef>
          </c:cat>
          <c:val>
            <c:numRef>
              <c:f>'[1]   Grafico 1   '!$L$18:$L$22</c:f>
              <c:numCache>
                <c:formatCode>###\ ###</c:formatCode>
                <c:ptCount val="5"/>
                <c:pt idx="0">
                  <c:v>6733</c:v>
                </c:pt>
                <c:pt idx="1">
                  <c:v>4424</c:v>
                </c:pt>
                <c:pt idx="2">
                  <c:v>2847</c:v>
                </c:pt>
                <c:pt idx="3">
                  <c:v>1503</c:v>
                </c:pt>
                <c:pt idx="4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3-4343-9818-5DE81121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7630296"/>
        <c:axId val="247632256"/>
        <c:axId val="0"/>
      </c:bar3DChart>
      <c:catAx>
        <c:axId val="24763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Dirección Regional de Educación - Ica</a:t>
                </a:r>
              </a:p>
            </c:rich>
          </c:tx>
          <c:layout>
            <c:manualLayout>
              <c:xMode val="edge"/>
              <c:yMode val="edge"/>
              <c:x val="3.5610445504818469E-2"/>
              <c:y val="0.9394307076929037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4763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632256"/>
        <c:scaling>
          <c:orientation val="minMax"/>
        </c:scaling>
        <c:delete val="0"/>
        <c:axPos val="l"/>
        <c:numFmt formatCode="###\ ###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ES"/>
          </a:p>
        </c:txPr>
        <c:crossAx val="247630296"/>
        <c:crosses val="autoZero"/>
        <c:crossBetween val="between"/>
        <c:maj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ICA: CENTROS EDUCATIVOS POR PROVINCIA, 2022 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(Porcentaje) </a:t>
            </a:r>
          </a:p>
        </c:rich>
      </c:tx>
      <c:layout>
        <c:manualLayout>
          <c:xMode val="edge"/>
          <c:yMode val="edge"/>
          <c:x val="0.27204502814258913"/>
          <c:y val="1.2754559526213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85553470919323"/>
          <c:y val="0.31598513011152418"/>
          <c:w val="0.61913696060037526"/>
          <c:h val="0.4832713754646840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9966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093-46A5-BC52-3B41D61EA28D}"/>
              </c:ext>
            </c:extLst>
          </c:dPt>
          <c:dPt>
            <c:idx val="1"/>
            <c:bubble3D val="0"/>
            <c:spPr>
              <a:solidFill>
                <a:srgbClr val="ADD8E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093-46A5-BC52-3B41D61EA28D}"/>
              </c:ext>
            </c:extLst>
          </c:dPt>
          <c:dPt>
            <c:idx val="2"/>
            <c:bubble3D val="0"/>
            <c:spPr>
              <a:solidFill>
                <a:srgbClr val="0033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093-46A5-BC52-3B41D61EA28D}"/>
              </c:ext>
            </c:extLst>
          </c:dPt>
          <c:dPt>
            <c:idx val="3"/>
            <c:bubble3D val="0"/>
            <c:spPr>
              <a:solidFill>
                <a:srgbClr val="0099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093-46A5-BC52-3B41D61EA28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093-46A5-BC52-3B41D61EA28D}"/>
              </c:ext>
            </c:extLst>
          </c:dPt>
          <c:dLbls>
            <c:dLbl>
              <c:idx val="0"/>
              <c:layout>
                <c:manualLayout>
                  <c:x val="-3.2076937849935705E-2"/>
                  <c:y val="7.9843105113719504E-2"/>
                </c:manualLayout>
              </c:layout>
              <c:tx>
                <c:rich>
                  <a:bodyPr/>
                  <a:lstStyle/>
                  <a:p>
                    <a:fld id="{0CABB589-921E-4FFD-B11E-C87BDC71E2F0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37,8%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93-46A5-BC52-3B41D61EA28D}"/>
                </c:ext>
              </c:extLst>
            </c:dLbl>
            <c:dLbl>
              <c:idx val="1"/>
              <c:layout>
                <c:manualLayout>
                  <c:x val="2.9386870731214876E-2"/>
                  <c:y val="7.6125632994760384E-2"/>
                </c:manualLayout>
              </c:layout>
              <c:tx>
                <c:rich>
                  <a:bodyPr/>
                  <a:lstStyle/>
                  <a:p>
                    <a:fld id="{C6DCA515-EBC9-4243-BD90-09EA69A240A9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30,2%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93-46A5-BC52-3B41D61EA28D}"/>
                </c:ext>
              </c:extLst>
            </c:dLbl>
            <c:dLbl>
              <c:idx val="2"/>
              <c:layout>
                <c:manualLayout>
                  <c:x val="3.560670300827784E-2"/>
                  <c:y val="-7.9638595361453401E-2"/>
                </c:manualLayout>
              </c:layout>
              <c:tx>
                <c:rich>
                  <a:bodyPr/>
                  <a:lstStyle/>
                  <a:p>
                    <a:fld id="{117163B4-9687-40B7-BF3C-5B09A1374CDD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17,5%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093-46A5-BC52-3B41D61EA28D}"/>
                </c:ext>
              </c:extLst>
            </c:dLbl>
            <c:dLbl>
              <c:idx val="3"/>
              <c:layout>
                <c:manualLayout>
                  <c:x val="-4.7172002186405937E-2"/>
                  <c:y val="-5.4776219887012284E-2"/>
                </c:manualLayout>
              </c:layout>
              <c:tx>
                <c:rich>
                  <a:bodyPr/>
                  <a:lstStyle/>
                  <a:p>
                    <a:fld id="{CE49FAF9-5093-47A5-9D82-0CDC7E2C3B4A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8,9%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093-46A5-BC52-3B41D61EA28D}"/>
                </c:ext>
              </c:extLst>
            </c:dLbl>
            <c:dLbl>
              <c:idx val="4"/>
              <c:layout>
                <c:manualLayout>
                  <c:x val="-1.0429943911795192E-2"/>
                  <c:y val="-9.0510005951858263E-2"/>
                </c:manualLayout>
              </c:layout>
              <c:tx>
                <c:rich>
                  <a:bodyPr/>
                  <a:lstStyle/>
                  <a:p>
                    <a:fld id="{D9A1E0AF-4924-4016-B563-8ADC24F8F7E6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5,6%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093-46A5-BC52-3B41D61EA28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   Grafico 1   '!$K$39:$K$43</c:f>
              <c:strCache>
                <c:ptCount val="5"/>
                <c:pt idx="0">
                  <c:v>Ica</c:v>
                </c:pt>
                <c:pt idx="1">
                  <c:v>Chincha</c:v>
                </c:pt>
                <c:pt idx="2">
                  <c:v>Pisco</c:v>
                </c:pt>
                <c:pt idx="3">
                  <c:v>Nasca</c:v>
                </c:pt>
                <c:pt idx="4">
                  <c:v>Palpa</c:v>
                </c:pt>
              </c:strCache>
            </c:strRef>
          </c:cat>
          <c:val>
            <c:numRef>
              <c:f>'[1]   Grafico 1   '!$L$39:$L$43</c:f>
              <c:numCache>
                <c:formatCode>General</c:formatCode>
                <c:ptCount val="5"/>
                <c:pt idx="0">
                  <c:v>847</c:v>
                </c:pt>
                <c:pt idx="1">
                  <c:v>678</c:v>
                </c:pt>
                <c:pt idx="2">
                  <c:v>393</c:v>
                </c:pt>
                <c:pt idx="3">
                  <c:v>199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93-46A5-BC52-3B41D61E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 horizontalDpi="120" verticalDpi="14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55</xdr:row>
      <xdr:rowOff>57150</xdr:rowOff>
    </xdr:from>
    <xdr:to>
      <xdr:col>12</xdr:col>
      <xdr:colOff>160117</xdr:colOff>
      <xdr:row>70</xdr:row>
      <xdr:rowOff>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161924</xdr:colOff>
      <xdr:row>72</xdr:row>
      <xdr:rowOff>66675</xdr:rowOff>
    </xdr:from>
    <xdr:to>
      <xdr:col>12</xdr:col>
      <xdr:colOff>164102</xdr:colOff>
      <xdr:row>88</xdr:row>
      <xdr:rowOff>19050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91</xdr:row>
      <xdr:rowOff>2241</xdr:rowOff>
    </xdr:from>
    <xdr:to>
      <xdr:col>12</xdr:col>
      <xdr:colOff>168088</xdr:colOff>
      <xdr:row>106</xdr:row>
      <xdr:rowOff>123825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438149</xdr:colOff>
      <xdr:row>105</xdr:row>
      <xdr:rowOff>123825</xdr:rowOff>
    </xdr:from>
    <xdr:to>
      <xdr:col>7</xdr:col>
      <xdr:colOff>78440</xdr:colOff>
      <xdr:row>106</xdr:row>
      <xdr:rowOff>78442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50208" y="16876619"/>
          <a:ext cx="2262467" cy="1114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Dirección Regional de Educación - Ica.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2a%20Gr&#225;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Grafico 1   "/>
    </sheetNames>
    <sheetDataSet>
      <sheetData sheetId="0">
        <row r="9">
          <cell r="K9" t="str">
            <v>Ica</v>
          </cell>
          <cell r="L9">
            <v>123146</v>
          </cell>
        </row>
        <row r="10">
          <cell r="K10" t="str">
            <v>Chincha</v>
          </cell>
          <cell r="L10">
            <v>77899</v>
          </cell>
        </row>
        <row r="11">
          <cell r="K11" t="str">
            <v>Pisco</v>
          </cell>
          <cell r="L11">
            <v>49358</v>
          </cell>
        </row>
        <row r="12">
          <cell r="K12" t="str">
            <v>Nasca</v>
          </cell>
          <cell r="L12">
            <v>24065</v>
          </cell>
        </row>
        <row r="13">
          <cell r="K13" t="str">
            <v>Palpa</v>
          </cell>
          <cell r="L13">
            <v>6119</v>
          </cell>
        </row>
        <row r="18">
          <cell r="K18" t="str">
            <v>Ica</v>
          </cell>
          <cell r="L18">
            <v>6733</v>
          </cell>
        </row>
        <row r="19">
          <cell r="K19" t="str">
            <v>Chincha</v>
          </cell>
          <cell r="L19">
            <v>4424</v>
          </cell>
        </row>
        <row r="20">
          <cell r="K20" t="str">
            <v>Pisco</v>
          </cell>
          <cell r="L20">
            <v>2847</v>
          </cell>
        </row>
        <row r="21">
          <cell r="K21" t="str">
            <v>Nasca</v>
          </cell>
          <cell r="L21">
            <v>1503</v>
          </cell>
        </row>
        <row r="22">
          <cell r="K22" t="str">
            <v>Palpa</v>
          </cell>
          <cell r="L22">
            <v>515</v>
          </cell>
        </row>
        <row r="39">
          <cell r="K39" t="str">
            <v>Ica</v>
          </cell>
          <cell r="L39">
            <v>847</v>
          </cell>
        </row>
        <row r="40">
          <cell r="K40" t="str">
            <v>Chincha</v>
          </cell>
          <cell r="L40">
            <v>678</v>
          </cell>
        </row>
        <row r="41">
          <cell r="K41" t="str">
            <v>Pisco</v>
          </cell>
          <cell r="L41">
            <v>393</v>
          </cell>
        </row>
        <row r="42">
          <cell r="K42" t="str">
            <v>Nasca</v>
          </cell>
          <cell r="L42">
            <v>199</v>
          </cell>
        </row>
        <row r="43">
          <cell r="K43" t="str">
            <v>Palpa</v>
          </cell>
          <cell r="L43">
            <v>125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showGridLines="0" tabSelected="1" zoomScale="175" zoomScaleNormal="175" workbookViewId="0"/>
  </sheetViews>
  <sheetFormatPr baseColWidth="10" defaultRowHeight="12.75" x14ac:dyDescent="0.2"/>
  <cols>
    <col min="1" max="1" width="1.7109375" customWidth="1"/>
    <col min="2" max="2" width="19.7109375" customWidth="1"/>
    <col min="3" max="6" width="4.7109375" customWidth="1"/>
    <col min="7" max="7" width="0.85546875" customWidth="1"/>
    <col min="8" max="11" width="4.7109375" customWidth="1"/>
    <col min="12" max="12" width="0.85546875" customWidth="1"/>
    <col min="13" max="16" width="4.7109375" customWidth="1"/>
    <col min="17" max="17" width="1.7109375" customWidth="1"/>
  </cols>
  <sheetData>
    <row r="1" spans="1:20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</row>
    <row r="2" spans="1:20" ht="15" customHeight="1" x14ac:dyDescent="0.25">
      <c r="A2" s="1"/>
      <c r="B2" s="21" t="s">
        <v>25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4"/>
      <c r="R2" s="1"/>
      <c r="S2" s="2"/>
      <c r="T2" s="2"/>
    </row>
    <row r="3" spans="1:20" ht="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3"/>
      <c r="O3" s="3"/>
      <c r="P3" s="1"/>
      <c r="Q3" s="1"/>
      <c r="R3" s="1"/>
      <c r="S3" s="2"/>
      <c r="T3" s="2"/>
    </row>
    <row r="4" spans="1:20" ht="18" customHeight="1" x14ac:dyDescent="0.25">
      <c r="A4" s="1"/>
      <c r="B4" s="19" t="s">
        <v>12</v>
      </c>
      <c r="C4" s="31" t="s">
        <v>3</v>
      </c>
      <c r="D4" s="31"/>
      <c r="E4" s="31"/>
      <c r="F4" s="31"/>
      <c r="G4" s="23"/>
      <c r="H4" s="31" t="s">
        <v>4</v>
      </c>
      <c r="I4" s="31"/>
      <c r="J4" s="31"/>
      <c r="K4" s="31"/>
      <c r="L4" s="23"/>
      <c r="M4" s="31" t="s">
        <v>5</v>
      </c>
      <c r="N4" s="31"/>
      <c r="O4" s="31"/>
      <c r="P4" s="31"/>
      <c r="Q4" s="1"/>
      <c r="R4" s="1"/>
      <c r="S4" s="2"/>
      <c r="T4" s="2"/>
    </row>
    <row r="5" spans="1:20" ht="18" customHeight="1" x14ac:dyDescent="0.25">
      <c r="A5" s="1"/>
      <c r="B5" s="26" t="s">
        <v>9</v>
      </c>
      <c r="C5" s="18">
        <v>2019</v>
      </c>
      <c r="D5" s="18">
        <v>2020</v>
      </c>
      <c r="E5" s="18">
        <v>2021</v>
      </c>
      <c r="F5" s="18">
        <v>2022</v>
      </c>
      <c r="G5" s="20"/>
      <c r="H5" s="18">
        <v>2019</v>
      </c>
      <c r="I5" s="18">
        <v>2020</v>
      </c>
      <c r="J5" s="18">
        <v>2021</v>
      </c>
      <c r="K5" s="18">
        <v>2022</v>
      </c>
      <c r="L5" s="20"/>
      <c r="M5" s="18">
        <v>2019</v>
      </c>
      <c r="N5" s="18">
        <v>2020</v>
      </c>
      <c r="O5" s="18">
        <v>2021</v>
      </c>
      <c r="P5" s="18">
        <v>2022</v>
      </c>
      <c r="Q5" s="1"/>
      <c r="R5" s="1"/>
      <c r="S5" s="2"/>
      <c r="T5" s="2"/>
    </row>
    <row r="6" spans="1:20" ht="6" customHeight="1" x14ac:dyDescent="0.25">
      <c r="A6" s="1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2"/>
      <c r="T6" s="2"/>
    </row>
    <row r="7" spans="1:20" ht="15" customHeight="1" x14ac:dyDescent="0.25">
      <c r="A7" s="1"/>
      <c r="B7" s="22" t="s">
        <v>3</v>
      </c>
      <c r="C7" s="27">
        <f t="shared" ref="C7:C24" si="0">SUM(H7,M7,C34,H34,M34)</f>
        <v>16324</v>
      </c>
      <c r="D7" s="27">
        <f t="shared" ref="D7:D24" si="1">SUM(I7,N7,D34,I34,N34)</f>
        <v>15670</v>
      </c>
      <c r="E7" s="27">
        <f t="shared" ref="E7:E24" si="2">SUM(J7,O7,E34,J34,O34)</f>
        <v>15602</v>
      </c>
      <c r="F7" s="27">
        <f t="shared" ref="F7:F24" si="3">SUM(K7,P7,F34,K34,P34)</f>
        <v>16022</v>
      </c>
      <c r="G7" s="27"/>
      <c r="H7" s="27">
        <f>H9+H21</f>
        <v>7249</v>
      </c>
      <c r="I7" s="27">
        <f>I9+I21</f>
        <v>6814</v>
      </c>
      <c r="J7" s="27">
        <f>J9+J21</f>
        <v>6787</v>
      </c>
      <c r="K7" s="27">
        <f>K9+K21</f>
        <v>6733</v>
      </c>
      <c r="L7" s="27"/>
      <c r="M7" s="27">
        <f>M9+M21</f>
        <v>4310</v>
      </c>
      <c r="N7" s="27">
        <f>N9+N21</f>
        <v>4225</v>
      </c>
      <c r="O7" s="27">
        <f>O9+O21</f>
        <v>4155</v>
      </c>
      <c r="P7" s="27">
        <f>P9+P21</f>
        <v>4424</v>
      </c>
      <c r="Q7" s="1"/>
      <c r="R7" s="1"/>
      <c r="S7" s="2"/>
      <c r="T7" s="2"/>
    </row>
    <row r="8" spans="1:20" ht="4.5" customHeight="1" x14ac:dyDescent="0.25">
      <c r="A8" s="1"/>
      <c r="B8" s="14"/>
      <c r="C8" s="27">
        <f t="shared" si="0"/>
        <v>0</v>
      </c>
      <c r="D8" s="27">
        <f t="shared" si="1"/>
        <v>0</v>
      </c>
      <c r="E8" s="27">
        <f t="shared" si="2"/>
        <v>0</v>
      </c>
      <c r="F8" s="27">
        <f t="shared" si="3"/>
        <v>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1"/>
      <c r="R8" s="1"/>
      <c r="S8" s="2"/>
      <c r="T8" s="2"/>
    </row>
    <row r="9" spans="1:20" ht="15" customHeight="1" x14ac:dyDescent="0.25">
      <c r="A9" s="1"/>
      <c r="B9" s="14" t="s">
        <v>10</v>
      </c>
      <c r="C9" s="27">
        <f t="shared" si="0"/>
        <v>15835</v>
      </c>
      <c r="D9" s="27">
        <f t="shared" si="1"/>
        <v>15182</v>
      </c>
      <c r="E9" s="27">
        <f t="shared" si="2"/>
        <v>15115</v>
      </c>
      <c r="F9" s="27">
        <f t="shared" si="3"/>
        <v>15534</v>
      </c>
      <c r="G9" s="27"/>
      <c r="H9" s="27">
        <f>SUM(H11:H19)</f>
        <v>7019</v>
      </c>
      <c r="I9" s="27">
        <f>SUM(I11:I19)</f>
        <v>6584</v>
      </c>
      <c r="J9" s="27">
        <f>SUM(J11:J19)</f>
        <v>6558</v>
      </c>
      <c r="K9" s="27">
        <f>SUM(K11:K19)</f>
        <v>6504</v>
      </c>
      <c r="L9" s="27"/>
      <c r="M9" s="27">
        <f>SUM(M11:M19)</f>
        <v>4167</v>
      </c>
      <c r="N9" s="27">
        <f>SUM(N11:N19)</f>
        <v>4083</v>
      </c>
      <c r="O9" s="27">
        <f>SUM(O11:O19)</f>
        <v>4013</v>
      </c>
      <c r="P9" s="27">
        <f>SUM(P11:P19)</f>
        <v>4281</v>
      </c>
      <c r="Q9" s="1"/>
      <c r="R9" s="1"/>
      <c r="S9" s="2"/>
      <c r="T9" s="2"/>
    </row>
    <row r="10" spans="1:20" ht="4.5" customHeight="1" x14ac:dyDescent="0.25">
      <c r="A10" s="1"/>
      <c r="B10" s="15"/>
      <c r="C10" s="5">
        <f t="shared" si="0"/>
        <v>0</v>
      </c>
      <c r="D10" s="5">
        <f t="shared" si="1"/>
        <v>0</v>
      </c>
      <c r="E10" s="5">
        <f t="shared" si="2"/>
        <v>0</v>
      </c>
      <c r="F10" s="5">
        <f t="shared" si="3"/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1"/>
      <c r="R10" s="1"/>
      <c r="S10" s="2"/>
      <c r="T10" s="2"/>
    </row>
    <row r="11" spans="1:20" ht="15" customHeight="1" x14ac:dyDescent="0.25">
      <c r="A11" s="1"/>
      <c r="B11" s="15" t="s">
        <v>11</v>
      </c>
      <c r="C11" s="5">
        <f t="shared" si="0"/>
        <v>3028</v>
      </c>
      <c r="D11" s="5">
        <f t="shared" si="1"/>
        <v>2894</v>
      </c>
      <c r="E11" s="5">
        <f t="shared" si="2"/>
        <v>2686</v>
      </c>
      <c r="F11" s="5">
        <f t="shared" si="3"/>
        <v>2789</v>
      </c>
      <c r="G11" s="5"/>
      <c r="H11" s="5">
        <v>1286</v>
      </c>
      <c r="I11" s="5">
        <v>1303</v>
      </c>
      <c r="J11" s="5">
        <v>1131</v>
      </c>
      <c r="K11" s="5">
        <v>1114</v>
      </c>
      <c r="L11" s="5"/>
      <c r="M11" s="5">
        <v>853</v>
      </c>
      <c r="N11" s="5">
        <v>767</v>
      </c>
      <c r="O11" s="5">
        <v>749</v>
      </c>
      <c r="P11" s="5">
        <v>818</v>
      </c>
      <c r="Q11" s="1"/>
      <c r="R11" s="1"/>
      <c r="S11" s="2"/>
      <c r="T11" s="2"/>
    </row>
    <row r="12" spans="1:20" ht="15" customHeight="1" x14ac:dyDescent="0.25">
      <c r="A12" s="1"/>
      <c r="B12" s="15" t="s">
        <v>17</v>
      </c>
      <c r="C12" s="5">
        <f t="shared" si="0"/>
        <v>5620</v>
      </c>
      <c r="D12" s="5">
        <f t="shared" si="1"/>
        <v>5415</v>
      </c>
      <c r="E12" s="5">
        <f t="shared" si="2"/>
        <v>5499</v>
      </c>
      <c r="F12" s="5">
        <f t="shared" si="3"/>
        <v>5595</v>
      </c>
      <c r="G12" s="5"/>
      <c r="H12" s="5">
        <v>2395</v>
      </c>
      <c r="I12" s="5">
        <v>2286</v>
      </c>
      <c r="J12" s="5">
        <v>2327</v>
      </c>
      <c r="K12" s="5">
        <v>2295</v>
      </c>
      <c r="L12" s="5"/>
      <c r="M12" s="5">
        <v>1616</v>
      </c>
      <c r="N12" s="5">
        <v>1559</v>
      </c>
      <c r="O12" s="5">
        <v>1590</v>
      </c>
      <c r="P12" s="5">
        <v>1643</v>
      </c>
      <c r="Q12" s="1"/>
      <c r="R12" s="1"/>
      <c r="S12" s="2"/>
      <c r="T12" s="2"/>
    </row>
    <row r="13" spans="1:20" ht="15" customHeight="1" x14ac:dyDescent="0.25">
      <c r="A13" s="1"/>
      <c r="B13" s="15" t="s">
        <v>21</v>
      </c>
      <c r="C13" s="5">
        <f t="shared" si="0"/>
        <v>5413</v>
      </c>
      <c r="D13" s="5">
        <f t="shared" si="1"/>
        <v>5352</v>
      </c>
      <c r="E13" s="5">
        <f t="shared" si="2"/>
        <v>5392</v>
      </c>
      <c r="F13" s="5">
        <f t="shared" si="3"/>
        <v>5526</v>
      </c>
      <c r="G13" s="5"/>
      <c r="H13" s="5">
        <v>2388</v>
      </c>
      <c r="I13" s="5">
        <v>2298</v>
      </c>
      <c r="J13" s="5">
        <v>2307</v>
      </c>
      <c r="K13" s="5">
        <v>2319</v>
      </c>
      <c r="L13" s="5"/>
      <c r="M13" s="5">
        <v>1379</v>
      </c>
      <c r="N13" s="5">
        <v>1403</v>
      </c>
      <c r="O13" s="5">
        <v>1416</v>
      </c>
      <c r="P13" s="5">
        <v>1487</v>
      </c>
      <c r="Q13" s="1"/>
      <c r="R13" s="1"/>
      <c r="S13" s="2"/>
      <c r="T13" s="2"/>
    </row>
    <row r="14" spans="1:20" ht="15" customHeight="1" x14ac:dyDescent="0.25">
      <c r="A14" s="1"/>
      <c r="B14" s="15" t="s">
        <v>13</v>
      </c>
      <c r="C14" s="5">
        <f t="shared" si="0"/>
        <v>380</v>
      </c>
      <c r="D14" s="5">
        <f t="shared" si="1"/>
        <v>379</v>
      </c>
      <c r="E14" s="5">
        <f t="shared" si="2"/>
        <v>415</v>
      </c>
      <c r="F14" s="5">
        <f t="shared" si="3"/>
        <v>404</v>
      </c>
      <c r="G14" s="5"/>
      <c r="H14" s="5">
        <v>148</v>
      </c>
      <c r="I14" s="5">
        <v>147</v>
      </c>
      <c r="J14" s="5">
        <v>178</v>
      </c>
      <c r="K14" s="5">
        <v>172</v>
      </c>
      <c r="L14" s="5"/>
      <c r="M14" s="5">
        <v>80</v>
      </c>
      <c r="N14" s="5">
        <v>87</v>
      </c>
      <c r="O14" s="5">
        <v>102</v>
      </c>
      <c r="P14" s="5">
        <v>94</v>
      </c>
      <c r="Q14" s="1"/>
      <c r="R14" s="1"/>
      <c r="S14" s="2"/>
      <c r="T14" s="2"/>
    </row>
    <row r="15" spans="1:20" ht="15" customHeight="1" x14ac:dyDescent="0.25">
      <c r="A15" s="1"/>
      <c r="B15" s="15" t="s">
        <v>14</v>
      </c>
      <c r="C15" s="5">
        <f t="shared" si="0"/>
        <v>99</v>
      </c>
      <c r="D15" s="5">
        <f t="shared" si="1"/>
        <v>97</v>
      </c>
      <c r="E15" s="5">
        <f t="shared" si="2"/>
        <v>100</v>
      </c>
      <c r="F15" s="5">
        <f t="shared" si="3"/>
        <v>99</v>
      </c>
      <c r="G15" s="5"/>
      <c r="H15" s="5">
        <v>31</v>
      </c>
      <c r="I15" s="5">
        <v>30</v>
      </c>
      <c r="J15" s="5">
        <v>30</v>
      </c>
      <c r="K15" s="5">
        <v>30</v>
      </c>
      <c r="L15" s="5"/>
      <c r="M15" s="5">
        <v>28</v>
      </c>
      <c r="N15" s="5">
        <v>27</v>
      </c>
      <c r="O15" s="5">
        <v>24</v>
      </c>
      <c r="P15" s="5">
        <v>25</v>
      </c>
      <c r="Q15" s="1"/>
      <c r="R15" s="1"/>
      <c r="S15" s="2"/>
      <c r="T15" s="2"/>
    </row>
    <row r="16" spans="1:20" ht="15" customHeight="1" x14ac:dyDescent="0.25">
      <c r="A16" s="1"/>
      <c r="B16" s="15" t="s">
        <v>19</v>
      </c>
      <c r="C16" s="5">
        <f t="shared" si="0"/>
        <v>188</v>
      </c>
      <c r="D16" s="5">
        <f t="shared" si="1"/>
        <v>175</v>
      </c>
      <c r="E16" s="5">
        <f t="shared" si="2"/>
        <v>144</v>
      </c>
      <c r="F16" s="5">
        <f t="shared" si="3"/>
        <v>149</v>
      </c>
      <c r="G16" s="5"/>
      <c r="H16" s="5">
        <v>90</v>
      </c>
      <c r="I16" s="5">
        <v>80</v>
      </c>
      <c r="J16" s="5">
        <v>81</v>
      </c>
      <c r="K16" s="5">
        <v>81</v>
      </c>
      <c r="L16" s="5"/>
      <c r="M16" s="7">
        <v>43</v>
      </c>
      <c r="N16" s="7">
        <v>52</v>
      </c>
      <c r="O16" s="7" t="s">
        <v>1</v>
      </c>
      <c r="P16" s="7">
        <v>4</v>
      </c>
      <c r="Q16" s="1"/>
      <c r="R16" s="1"/>
      <c r="S16" s="2"/>
      <c r="T16" s="2"/>
    </row>
    <row r="17" spans="1:20" ht="15" customHeight="1" x14ac:dyDescent="0.25">
      <c r="A17" s="1"/>
      <c r="B17" s="15" t="s">
        <v>18</v>
      </c>
      <c r="C17" s="5">
        <f t="shared" si="0"/>
        <v>733</v>
      </c>
      <c r="D17" s="5">
        <f t="shared" si="1"/>
        <v>574</v>
      </c>
      <c r="E17" s="5">
        <f t="shared" si="2"/>
        <v>609</v>
      </c>
      <c r="F17" s="5">
        <f t="shared" si="3"/>
        <v>659</v>
      </c>
      <c r="G17" s="5"/>
      <c r="H17" s="5">
        <v>434</v>
      </c>
      <c r="I17" s="5">
        <v>247</v>
      </c>
      <c r="J17" s="5">
        <v>298</v>
      </c>
      <c r="K17" s="5">
        <v>298</v>
      </c>
      <c r="L17" s="5"/>
      <c r="M17" s="5">
        <v>112</v>
      </c>
      <c r="N17" s="5">
        <v>140</v>
      </c>
      <c r="O17" s="7">
        <v>128</v>
      </c>
      <c r="P17" s="7">
        <v>159</v>
      </c>
      <c r="Q17" s="1"/>
      <c r="R17" s="1"/>
      <c r="S17" s="2"/>
      <c r="T17" s="2"/>
    </row>
    <row r="18" spans="1:20" ht="15" customHeight="1" x14ac:dyDescent="0.25">
      <c r="A18" s="1"/>
      <c r="B18" s="15" t="s">
        <v>20</v>
      </c>
      <c r="C18" s="5">
        <f t="shared" si="0"/>
        <v>50</v>
      </c>
      <c r="D18" s="5">
        <f t="shared" si="1"/>
        <v>48</v>
      </c>
      <c r="E18" s="5">
        <f t="shared" si="2"/>
        <v>50</v>
      </c>
      <c r="F18" s="5">
        <f t="shared" si="3"/>
        <v>50</v>
      </c>
      <c r="G18" s="5"/>
      <c r="H18" s="5">
        <v>50</v>
      </c>
      <c r="I18" s="5">
        <v>48</v>
      </c>
      <c r="J18" s="5">
        <v>50</v>
      </c>
      <c r="K18" s="5">
        <v>50</v>
      </c>
      <c r="L18" s="5"/>
      <c r="M18" s="7" t="s">
        <v>1</v>
      </c>
      <c r="N18" s="7" t="s">
        <v>1</v>
      </c>
      <c r="O18" s="7" t="s">
        <v>1</v>
      </c>
      <c r="P18" s="7" t="s">
        <v>1</v>
      </c>
      <c r="Q18" s="1"/>
      <c r="R18" s="1"/>
      <c r="S18" s="2"/>
      <c r="T18" s="2"/>
    </row>
    <row r="19" spans="1:20" ht="15" customHeight="1" x14ac:dyDescent="0.25">
      <c r="A19" s="1"/>
      <c r="B19" s="25" t="s">
        <v>22</v>
      </c>
      <c r="C19" s="5">
        <f t="shared" si="0"/>
        <v>324</v>
      </c>
      <c r="D19" s="5">
        <f t="shared" si="1"/>
        <v>248</v>
      </c>
      <c r="E19" s="5">
        <f t="shared" si="2"/>
        <v>220</v>
      </c>
      <c r="F19" s="5">
        <f t="shared" si="3"/>
        <v>263</v>
      </c>
      <c r="G19" s="5"/>
      <c r="H19" s="5">
        <v>197</v>
      </c>
      <c r="I19" s="5">
        <v>145</v>
      </c>
      <c r="J19" s="5">
        <v>156</v>
      </c>
      <c r="K19" s="5">
        <v>145</v>
      </c>
      <c r="L19" s="5"/>
      <c r="M19" s="5">
        <v>56</v>
      </c>
      <c r="N19" s="5">
        <v>48</v>
      </c>
      <c r="O19" s="5">
        <v>4</v>
      </c>
      <c r="P19" s="5">
        <v>51</v>
      </c>
      <c r="Q19" s="1"/>
      <c r="R19" s="1"/>
      <c r="S19" s="2"/>
      <c r="T19" s="2"/>
    </row>
    <row r="20" spans="1:20" ht="9" customHeight="1" x14ac:dyDescent="0.25">
      <c r="A20" s="1"/>
      <c r="B20" s="15"/>
      <c r="C20" s="5">
        <f t="shared" si="0"/>
        <v>0</v>
      </c>
      <c r="D20" s="5">
        <f t="shared" si="1"/>
        <v>0</v>
      </c>
      <c r="E20" s="5">
        <f t="shared" si="2"/>
        <v>0</v>
      </c>
      <c r="F20" s="5">
        <f t="shared" si="3"/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1"/>
      <c r="R20" s="1"/>
      <c r="S20" s="2"/>
      <c r="T20" s="2"/>
    </row>
    <row r="21" spans="1:20" ht="15" customHeight="1" x14ac:dyDescent="0.25">
      <c r="A21" s="1"/>
      <c r="B21" s="14" t="s">
        <v>15</v>
      </c>
      <c r="C21" s="27">
        <f t="shared" si="0"/>
        <v>489</v>
      </c>
      <c r="D21" s="27">
        <f t="shared" si="1"/>
        <v>488</v>
      </c>
      <c r="E21" s="27">
        <f t="shared" si="2"/>
        <v>487</v>
      </c>
      <c r="F21" s="27">
        <f t="shared" si="3"/>
        <v>488</v>
      </c>
      <c r="G21" s="27"/>
      <c r="H21" s="27">
        <f>H23+H24</f>
        <v>230</v>
      </c>
      <c r="I21" s="27">
        <f>I23+I24</f>
        <v>230</v>
      </c>
      <c r="J21" s="27">
        <f>J23+J24</f>
        <v>229</v>
      </c>
      <c r="K21" s="27">
        <f>K23+K24</f>
        <v>229</v>
      </c>
      <c r="L21" s="27"/>
      <c r="M21" s="27">
        <f>M23+M24</f>
        <v>143</v>
      </c>
      <c r="N21" s="27">
        <f>N23</f>
        <v>142</v>
      </c>
      <c r="O21" s="27">
        <f>O23</f>
        <v>142</v>
      </c>
      <c r="P21" s="27">
        <f>P23+P24</f>
        <v>143</v>
      </c>
      <c r="Q21" s="1"/>
      <c r="R21" s="1"/>
      <c r="S21" s="2"/>
      <c r="T21" s="2"/>
    </row>
    <row r="22" spans="1:20" ht="4.5" customHeight="1" x14ac:dyDescent="0.25">
      <c r="A22" s="1"/>
      <c r="B22" s="15"/>
      <c r="C22" s="5">
        <f t="shared" si="0"/>
        <v>0</v>
      </c>
      <c r="D22" s="5">
        <f t="shared" si="1"/>
        <v>0</v>
      </c>
      <c r="E22" s="5">
        <f t="shared" si="2"/>
        <v>0</v>
      </c>
      <c r="F22" s="5">
        <f t="shared" si="3"/>
        <v>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1"/>
      <c r="R22" s="1"/>
      <c r="S22" s="2"/>
      <c r="T22" s="2"/>
    </row>
    <row r="23" spans="1:20" ht="15" customHeight="1" x14ac:dyDescent="0.25">
      <c r="A23" s="1"/>
      <c r="B23" s="15" t="s">
        <v>23</v>
      </c>
      <c r="C23" s="5">
        <f t="shared" si="0"/>
        <v>484</v>
      </c>
      <c r="D23" s="5">
        <f t="shared" si="1"/>
        <v>484</v>
      </c>
      <c r="E23" s="5">
        <f t="shared" si="2"/>
        <v>482</v>
      </c>
      <c r="F23" s="5">
        <f t="shared" si="3"/>
        <v>482</v>
      </c>
      <c r="G23" s="5"/>
      <c r="H23" s="5">
        <v>229</v>
      </c>
      <c r="I23" s="5">
        <v>229</v>
      </c>
      <c r="J23" s="5">
        <v>227</v>
      </c>
      <c r="K23" s="5">
        <v>227</v>
      </c>
      <c r="L23" s="5"/>
      <c r="M23" s="5">
        <v>142</v>
      </c>
      <c r="N23" s="5">
        <v>142</v>
      </c>
      <c r="O23" s="5">
        <v>142</v>
      </c>
      <c r="P23" s="5">
        <v>142</v>
      </c>
      <c r="Q23" s="1"/>
      <c r="R23" s="1"/>
      <c r="S23" s="2"/>
      <c r="T23" s="2"/>
    </row>
    <row r="24" spans="1:20" ht="15" customHeight="1" x14ac:dyDescent="0.25">
      <c r="A24" s="1"/>
      <c r="B24" s="15" t="s">
        <v>24</v>
      </c>
      <c r="C24" s="5">
        <f t="shared" si="0"/>
        <v>5</v>
      </c>
      <c r="D24" s="5">
        <f t="shared" si="1"/>
        <v>4</v>
      </c>
      <c r="E24" s="5">
        <f t="shared" si="2"/>
        <v>5</v>
      </c>
      <c r="F24" s="5">
        <f t="shared" si="3"/>
        <v>6</v>
      </c>
      <c r="G24" s="5"/>
      <c r="H24" s="5">
        <v>1</v>
      </c>
      <c r="I24" s="5">
        <v>1</v>
      </c>
      <c r="J24" s="5">
        <v>2</v>
      </c>
      <c r="K24" s="5">
        <v>2</v>
      </c>
      <c r="L24" s="5"/>
      <c r="M24" s="5">
        <v>1</v>
      </c>
      <c r="N24" s="7" t="s">
        <v>1</v>
      </c>
      <c r="O24" s="7" t="s">
        <v>1</v>
      </c>
      <c r="P24" s="7">
        <v>1</v>
      </c>
      <c r="Q24" s="1"/>
      <c r="R24" s="1"/>
      <c r="S24" s="2"/>
      <c r="T24" s="2"/>
    </row>
    <row r="25" spans="1:20" ht="6" customHeight="1" x14ac:dyDescent="0.25">
      <c r="A25" s="1"/>
      <c r="B25" s="1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"/>
      <c r="R25" s="1"/>
      <c r="S25" s="2"/>
      <c r="T25" s="2"/>
    </row>
    <row r="26" spans="1:20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9"/>
      <c r="N26" s="9"/>
      <c r="O26" s="33" t="s">
        <v>0</v>
      </c>
      <c r="P26" s="33"/>
      <c r="Q26" s="1"/>
      <c r="R26" s="1"/>
      <c r="S26" s="2"/>
      <c r="T26" s="2"/>
    </row>
    <row r="27" spans="1:20" ht="9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9"/>
      <c r="N27" s="9"/>
      <c r="O27" s="9"/>
      <c r="P27" s="1"/>
      <c r="Q27" s="1"/>
      <c r="R27" s="1"/>
      <c r="S27" s="2"/>
      <c r="T27" s="2"/>
    </row>
    <row r="28" spans="1:20" ht="9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2"/>
    </row>
    <row r="29" spans="1:20" ht="15" customHeight="1" x14ac:dyDescent="0.25">
      <c r="A29" s="1"/>
      <c r="B29" s="21" t="s">
        <v>25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"/>
      <c r="R29" s="1"/>
      <c r="S29" s="2"/>
      <c r="T29" s="2"/>
    </row>
    <row r="30" spans="1:20" ht="10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32" t="s">
        <v>2</v>
      </c>
      <c r="P30" s="32"/>
      <c r="Q30" s="1"/>
      <c r="R30" s="1"/>
      <c r="S30" s="2"/>
      <c r="T30" s="2"/>
    </row>
    <row r="31" spans="1:20" ht="18" customHeight="1" x14ac:dyDescent="0.25">
      <c r="A31" s="1"/>
      <c r="B31" s="19" t="s">
        <v>12</v>
      </c>
      <c r="C31" s="31" t="s">
        <v>7</v>
      </c>
      <c r="D31" s="31"/>
      <c r="E31" s="31"/>
      <c r="F31" s="31"/>
      <c r="G31" s="23"/>
      <c r="H31" s="31" t="s">
        <v>8</v>
      </c>
      <c r="I31" s="31"/>
      <c r="J31" s="31"/>
      <c r="K31" s="31"/>
      <c r="L31" s="23"/>
      <c r="M31" s="31" t="s">
        <v>6</v>
      </c>
      <c r="N31" s="31"/>
      <c r="O31" s="31"/>
      <c r="P31" s="31"/>
      <c r="Q31" s="1"/>
      <c r="R31" s="1"/>
      <c r="S31" s="2"/>
      <c r="T31" s="2"/>
    </row>
    <row r="32" spans="1:20" ht="18" customHeight="1" x14ac:dyDescent="0.25">
      <c r="A32" s="1"/>
      <c r="B32" s="26" t="s">
        <v>9</v>
      </c>
      <c r="C32" s="18">
        <v>2019</v>
      </c>
      <c r="D32" s="18">
        <v>2020</v>
      </c>
      <c r="E32" s="18">
        <v>2021</v>
      </c>
      <c r="F32" s="18">
        <v>2022</v>
      </c>
      <c r="G32" s="18"/>
      <c r="H32" s="18">
        <v>2019</v>
      </c>
      <c r="I32" s="18">
        <v>2020</v>
      </c>
      <c r="J32" s="18">
        <v>2021</v>
      </c>
      <c r="K32" s="18">
        <v>2022</v>
      </c>
      <c r="L32" s="18"/>
      <c r="M32" s="18">
        <v>2019</v>
      </c>
      <c r="N32" s="18">
        <v>2020</v>
      </c>
      <c r="O32" s="18">
        <v>2021</v>
      </c>
      <c r="P32" s="18">
        <v>2022</v>
      </c>
      <c r="Q32" s="1"/>
      <c r="R32" s="1"/>
      <c r="S32" s="2"/>
      <c r="T32" s="2"/>
    </row>
    <row r="33" spans="1:23" ht="6" customHeight="1" x14ac:dyDescent="0.25">
      <c r="A33" s="1"/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2"/>
      <c r="T33" s="2"/>
    </row>
    <row r="34" spans="1:23" ht="15" customHeight="1" x14ac:dyDescent="0.25">
      <c r="A34" s="1"/>
      <c r="B34" s="22" t="s">
        <v>3</v>
      </c>
      <c r="C34" s="29">
        <f>C36+C48</f>
        <v>1476</v>
      </c>
      <c r="D34" s="29">
        <f>D36+D48</f>
        <v>1485</v>
      </c>
      <c r="E34" s="29">
        <f>E36+E48</f>
        <v>1492</v>
      </c>
      <c r="F34" s="29">
        <f>F36+F48</f>
        <v>1503</v>
      </c>
      <c r="G34" s="29"/>
      <c r="H34" s="29">
        <f>H36+H48</f>
        <v>518</v>
      </c>
      <c r="I34" s="29">
        <f>I36+I48</f>
        <v>517</v>
      </c>
      <c r="J34" s="29">
        <f>J36+J48</f>
        <v>500</v>
      </c>
      <c r="K34" s="29">
        <f>K36+K48</f>
        <v>515</v>
      </c>
      <c r="L34" s="29"/>
      <c r="M34" s="29">
        <f>M36+M48</f>
        <v>2771</v>
      </c>
      <c r="N34" s="29">
        <f>N36+N48</f>
        <v>2629</v>
      </c>
      <c r="O34" s="29">
        <f>O36+O48</f>
        <v>2668</v>
      </c>
      <c r="P34" s="29">
        <f>P36+P48</f>
        <v>2847</v>
      </c>
      <c r="Q34" s="1"/>
      <c r="R34" s="1"/>
      <c r="S34" s="2"/>
      <c r="T34" s="2"/>
    </row>
    <row r="35" spans="1:23" ht="4.5" customHeight="1" x14ac:dyDescent="0.25">
      <c r="A35" s="1"/>
      <c r="B35" s="14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1"/>
      <c r="R35" s="1"/>
      <c r="S35" s="2"/>
      <c r="T35" s="2"/>
    </row>
    <row r="36" spans="1:23" ht="15" customHeight="1" x14ac:dyDescent="0.25">
      <c r="A36" s="1"/>
      <c r="B36" s="14" t="s">
        <v>10</v>
      </c>
      <c r="C36" s="29">
        <f>SUM(C38:C46)</f>
        <v>1432</v>
      </c>
      <c r="D36" s="29">
        <f>SUM(D38:D46)</f>
        <v>1441</v>
      </c>
      <c r="E36" s="29">
        <f>SUM(E38:E46)</f>
        <v>1448</v>
      </c>
      <c r="F36" s="29">
        <f>SUM(F38:F46)</f>
        <v>1459</v>
      </c>
      <c r="G36" s="29"/>
      <c r="H36" s="29">
        <f>SUM(H38:H46)</f>
        <v>492</v>
      </c>
      <c r="I36" s="29">
        <f>SUM(I38:I46)</f>
        <v>491</v>
      </c>
      <c r="J36" s="29">
        <f>SUM(J38:J46)</f>
        <v>474</v>
      </c>
      <c r="K36" s="29">
        <f>SUM(K38:K46)</f>
        <v>489</v>
      </c>
      <c r="L36" s="29"/>
      <c r="M36" s="29">
        <f>SUM(M38:M46)</f>
        <v>2725</v>
      </c>
      <c r="N36" s="29">
        <f>SUM(N38:N46)</f>
        <v>2583</v>
      </c>
      <c r="O36" s="29">
        <f>SUM(O38:O46)</f>
        <v>2622</v>
      </c>
      <c r="P36" s="29">
        <f>SUM(P38:P46)</f>
        <v>2801</v>
      </c>
      <c r="Q36" s="1"/>
      <c r="R36" s="1"/>
      <c r="S36" s="2"/>
      <c r="T36" s="2"/>
    </row>
    <row r="37" spans="1:23" ht="4.5" customHeight="1" x14ac:dyDescent="0.25">
      <c r="A37" s="1"/>
      <c r="B37" s="1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"/>
      <c r="R37" s="1"/>
      <c r="S37" s="2"/>
      <c r="T37" s="2"/>
    </row>
    <row r="38" spans="1:23" ht="15" customHeight="1" x14ac:dyDescent="0.25">
      <c r="A38" s="1"/>
      <c r="B38" s="15" t="s">
        <v>11</v>
      </c>
      <c r="C38" s="11">
        <v>267</v>
      </c>
      <c r="D38" s="11">
        <v>244</v>
      </c>
      <c r="E38" s="11">
        <v>237</v>
      </c>
      <c r="F38" s="11">
        <v>248</v>
      </c>
      <c r="G38" s="11"/>
      <c r="H38" s="11">
        <v>80</v>
      </c>
      <c r="I38" s="11">
        <v>78</v>
      </c>
      <c r="J38" s="11">
        <v>75</v>
      </c>
      <c r="K38" s="11">
        <v>76</v>
      </c>
      <c r="L38" s="11"/>
      <c r="M38" s="11">
        <v>542</v>
      </c>
      <c r="N38" s="11">
        <v>502</v>
      </c>
      <c r="O38" s="11">
        <v>494</v>
      </c>
      <c r="P38" s="11">
        <v>533</v>
      </c>
      <c r="Q38" s="1"/>
      <c r="R38" s="1"/>
      <c r="S38" s="11"/>
      <c r="T38" s="11"/>
      <c r="U38" s="11"/>
      <c r="V38" s="11"/>
      <c r="W38" s="11"/>
    </row>
    <row r="39" spans="1:23" ht="15" customHeight="1" x14ac:dyDescent="0.25">
      <c r="A39" s="1"/>
      <c r="B39" s="15" t="s">
        <v>17</v>
      </c>
      <c r="C39" s="11">
        <v>449</v>
      </c>
      <c r="D39" s="11">
        <v>456</v>
      </c>
      <c r="E39" s="11">
        <v>475</v>
      </c>
      <c r="F39" s="11">
        <v>464</v>
      </c>
      <c r="G39" s="11"/>
      <c r="H39" s="11">
        <v>137</v>
      </c>
      <c r="I39" s="11">
        <v>136</v>
      </c>
      <c r="J39" s="11">
        <v>122</v>
      </c>
      <c r="K39" s="11">
        <v>136</v>
      </c>
      <c r="L39" s="11"/>
      <c r="M39" s="11">
        <v>1023</v>
      </c>
      <c r="N39" s="11">
        <v>978</v>
      </c>
      <c r="O39" s="11">
        <v>985</v>
      </c>
      <c r="P39" s="11">
        <v>1057</v>
      </c>
      <c r="Q39" s="1"/>
      <c r="R39" s="1"/>
      <c r="S39" s="11"/>
      <c r="T39" s="11"/>
      <c r="U39" s="11"/>
      <c r="V39" s="11"/>
      <c r="W39" s="11"/>
    </row>
    <row r="40" spans="1:23" ht="15" customHeight="1" x14ac:dyDescent="0.25">
      <c r="A40" s="1"/>
      <c r="B40" s="15" t="s">
        <v>21</v>
      </c>
      <c r="C40" s="11">
        <v>506</v>
      </c>
      <c r="D40" s="11">
        <v>527</v>
      </c>
      <c r="E40" s="11">
        <v>523</v>
      </c>
      <c r="F40" s="11">
        <v>516</v>
      </c>
      <c r="G40" s="11"/>
      <c r="H40" s="11">
        <v>210</v>
      </c>
      <c r="I40" s="11">
        <v>211</v>
      </c>
      <c r="J40" s="11">
        <v>209</v>
      </c>
      <c r="K40" s="11">
        <v>210</v>
      </c>
      <c r="L40" s="11"/>
      <c r="M40" s="11">
        <v>930</v>
      </c>
      <c r="N40" s="11">
        <v>913</v>
      </c>
      <c r="O40" s="11">
        <v>937</v>
      </c>
      <c r="P40" s="11">
        <v>994</v>
      </c>
      <c r="Q40" s="1"/>
      <c r="R40" s="1"/>
      <c r="S40" s="11"/>
      <c r="T40" s="11"/>
      <c r="U40" s="11"/>
      <c r="V40" s="11"/>
      <c r="W40" s="11"/>
    </row>
    <row r="41" spans="1:23" ht="15" customHeight="1" x14ac:dyDescent="0.25">
      <c r="A41" s="1"/>
      <c r="B41" s="15" t="s">
        <v>13</v>
      </c>
      <c r="C41" s="11">
        <v>59</v>
      </c>
      <c r="D41" s="11">
        <v>69</v>
      </c>
      <c r="E41" s="11">
        <v>63</v>
      </c>
      <c r="F41" s="11">
        <v>63</v>
      </c>
      <c r="G41" s="11"/>
      <c r="H41" s="11">
        <v>22</v>
      </c>
      <c r="I41" s="11">
        <v>22</v>
      </c>
      <c r="J41" s="11">
        <v>21</v>
      </c>
      <c r="K41" s="11">
        <v>23</v>
      </c>
      <c r="L41" s="11"/>
      <c r="M41" s="11">
        <v>71</v>
      </c>
      <c r="N41" s="11">
        <v>54</v>
      </c>
      <c r="O41" s="11">
        <v>51</v>
      </c>
      <c r="P41" s="11">
        <v>52</v>
      </c>
      <c r="Q41" s="1"/>
      <c r="R41" s="1"/>
      <c r="S41" s="11"/>
      <c r="T41" s="11"/>
      <c r="U41" s="11"/>
      <c r="V41" s="11"/>
      <c r="W41" s="11"/>
    </row>
    <row r="42" spans="1:23" ht="15" customHeight="1" x14ac:dyDescent="0.25">
      <c r="A42" s="1"/>
      <c r="B42" s="15" t="s">
        <v>14</v>
      </c>
      <c r="C42" s="11">
        <v>18</v>
      </c>
      <c r="D42" s="11">
        <v>17</v>
      </c>
      <c r="E42" s="11">
        <v>16</v>
      </c>
      <c r="F42" s="11">
        <v>12</v>
      </c>
      <c r="G42" s="11"/>
      <c r="H42" s="11">
        <v>2</v>
      </c>
      <c r="I42" s="11">
        <v>3</v>
      </c>
      <c r="J42" s="11">
        <v>2</v>
      </c>
      <c r="K42" s="11">
        <v>3</v>
      </c>
      <c r="L42" s="11"/>
      <c r="M42" s="11">
        <v>20</v>
      </c>
      <c r="N42" s="11">
        <v>20</v>
      </c>
      <c r="O42" s="11">
        <v>28</v>
      </c>
      <c r="P42" s="11">
        <v>29</v>
      </c>
      <c r="Q42" s="1"/>
      <c r="R42" s="1"/>
      <c r="S42" s="11"/>
      <c r="T42" s="11"/>
      <c r="U42" s="11"/>
      <c r="V42" s="11"/>
      <c r="W42" s="11"/>
    </row>
    <row r="43" spans="1:23" ht="15" customHeight="1" x14ac:dyDescent="0.25">
      <c r="A43" s="1"/>
      <c r="B43" s="15" t="s">
        <v>19</v>
      </c>
      <c r="C43" s="11">
        <v>22</v>
      </c>
      <c r="D43" s="11">
        <v>24</v>
      </c>
      <c r="E43" s="11">
        <v>25</v>
      </c>
      <c r="F43" s="11">
        <v>25</v>
      </c>
      <c r="G43" s="11"/>
      <c r="H43" s="12" t="s">
        <v>1</v>
      </c>
      <c r="I43" s="12" t="s">
        <v>1</v>
      </c>
      <c r="J43" s="12" t="s">
        <v>1</v>
      </c>
      <c r="K43" s="12" t="s">
        <v>1</v>
      </c>
      <c r="L43" s="11"/>
      <c r="M43" s="11">
        <v>33</v>
      </c>
      <c r="N43" s="11">
        <v>19</v>
      </c>
      <c r="O43" s="11">
        <v>38</v>
      </c>
      <c r="P43" s="11">
        <v>39</v>
      </c>
      <c r="Q43" s="1"/>
      <c r="R43" s="1"/>
      <c r="S43" s="11"/>
      <c r="T43" s="11"/>
      <c r="U43" s="11"/>
      <c r="V43" s="11"/>
      <c r="W43" s="11"/>
    </row>
    <row r="44" spans="1:23" ht="15" customHeight="1" x14ac:dyDescent="0.25">
      <c r="A44" s="1"/>
      <c r="B44" s="15" t="s">
        <v>18</v>
      </c>
      <c r="C44" s="11">
        <v>80</v>
      </c>
      <c r="D44" s="11">
        <v>77</v>
      </c>
      <c r="E44" s="11">
        <v>79</v>
      </c>
      <c r="F44" s="11">
        <v>100</v>
      </c>
      <c r="G44" s="11"/>
      <c r="H44" s="11">
        <v>31</v>
      </c>
      <c r="I44" s="11">
        <v>31</v>
      </c>
      <c r="J44" s="11">
        <v>35</v>
      </c>
      <c r="K44" s="11">
        <v>31</v>
      </c>
      <c r="L44" s="11"/>
      <c r="M44" s="11">
        <v>76</v>
      </c>
      <c r="N44" s="11">
        <v>79</v>
      </c>
      <c r="O44" s="11">
        <v>69</v>
      </c>
      <c r="P44" s="11">
        <v>71</v>
      </c>
      <c r="Q44" s="1"/>
      <c r="R44" s="1"/>
      <c r="S44" s="11"/>
      <c r="T44" s="11"/>
      <c r="U44" s="11"/>
      <c r="V44" s="11"/>
      <c r="W44" s="11"/>
    </row>
    <row r="45" spans="1:23" ht="15" customHeight="1" x14ac:dyDescent="0.25">
      <c r="A45" s="1"/>
      <c r="B45" s="15" t="s">
        <v>20</v>
      </c>
      <c r="C45" s="12" t="s">
        <v>1</v>
      </c>
      <c r="D45" s="12" t="s">
        <v>1</v>
      </c>
      <c r="E45" s="12" t="s">
        <v>1</v>
      </c>
      <c r="F45" s="12" t="s">
        <v>1</v>
      </c>
      <c r="G45" s="12"/>
      <c r="H45" s="12" t="s">
        <v>1</v>
      </c>
      <c r="I45" s="12" t="s">
        <v>1</v>
      </c>
      <c r="J45" s="12" t="s">
        <v>1</v>
      </c>
      <c r="K45" s="12" t="s">
        <v>1</v>
      </c>
      <c r="L45" s="12"/>
      <c r="M45" s="12" t="s">
        <v>1</v>
      </c>
      <c r="N45" s="12" t="s">
        <v>1</v>
      </c>
      <c r="O45" s="12" t="s">
        <v>1</v>
      </c>
      <c r="P45" s="12" t="s">
        <v>1</v>
      </c>
      <c r="Q45" s="1"/>
      <c r="R45" s="1"/>
      <c r="S45" s="12"/>
      <c r="T45" s="12"/>
      <c r="U45" s="12"/>
      <c r="V45" s="12"/>
      <c r="W45" s="12"/>
    </row>
    <row r="46" spans="1:23" ht="15" customHeight="1" x14ac:dyDescent="0.25">
      <c r="A46" s="1"/>
      <c r="B46" s="25" t="s">
        <v>22</v>
      </c>
      <c r="C46" s="11">
        <v>31</v>
      </c>
      <c r="D46" s="11">
        <v>27</v>
      </c>
      <c r="E46" s="11">
        <v>30</v>
      </c>
      <c r="F46" s="11">
        <v>31</v>
      </c>
      <c r="G46" s="11"/>
      <c r="H46" s="11">
        <v>10</v>
      </c>
      <c r="I46" s="11">
        <v>10</v>
      </c>
      <c r="J46" s="11">
        <v>10</v>
      </c>
      <c r="K46" s="11">
        <v>10</v>
      </c>
      <c r="L46" s="11"/>
      <c r="M46" s="11">
        <v>30</v>
      </c>
      <c r="N46" s="11">
        <v>18</v>
      </c>
      <c r="O46" s="11">
        <v>20</v>
      </c>
      <c r="P46" s="11">
        <v>26</v>
      </c>
      <c r="Q46" s="1"/>
      <c r="R46" s="1"/>
      <c r="S46" s="11"/>
      <c r="T46" s="11"/>
      <c r="U46" s="11"/>
      <c r="V46" s="11"/>
      <c r="W46" s="11"/>
    </row>
    <row r="47" spans="1:23" ht="9" customHeight="1" x14ac:dyDescent="0.25">
      <c r="A47" s="1"/>
      <c r="B47" s="15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"/>
      <c r="R47" s="1"/>
      <c r="S47" s="10"/>
      <c r="T47" s="10"/>
      <c r="U47" s="10"/>
      <c r="V47" s="10"/>
      <c r="W47" s="10"/>
    </row>
    <row r="48" spans="1:23" ht="15" customHeight="1" x14ac:dyDescent="0.25">
      <c r="A48" s="1"/>
      <c r="B48" s="14" t="s">
        <v>15</v>
      </c>
      <c r="C48" s="27">
        <f>C50+C51</f>
        <v>44</v>
      </c>
      <c r="D48" s="27">
        <f>D50+D51</f>
        <v>44</v>
      </c>
      <c r="E48" s="27">
        <f>E50+E51</f>
        <v>44</v>
      </c>
      <c r="F48" s="27">
        <f>F50+F51</f>
        <v>44</v>
      </c>
      <c r="G48" s="29"/>
      <c r="H48" s="27">
        <f>H50</f>
        <v>26</v>
      </c>
      <c r="I48" s="27">
        <f>I50</f>
        <v>26</v>
      </c>
      <c r="J48" s="27">
        <f>J50</f>
        <v>26</v>
      </c>
      <c r="K48" s="27">
        <f>K50</f>
        <v>26</v>
      </c>
      <c r="L48" s="29"/>
      <c r="M48" s="27">
        <f>M50+M51</f>
        <v>46</v>
      </c>
      <c r="N48" s="27">
        <f>N50+N51</f>
        <v>46</v>
      </c>
      <c r="O48" s="27">
        <f>O50+O51</f>
        <v>46</v>
      </c>
      <c r="P48" s="27">
        <f>P50+P51</f>
        <v>46</v>
      </c>
      <c r="Q48" s="1"/>
      <c r="R48" s="1"/>
      <c r="S48" s="29"/>
      <c r="T48" s="29"/>
      <c r="U48" s="29"/>
      <c r="V48" s="27"/>
      <c r="W48" s="27"/>
    </row>
    <row r="49" spans="1:23" ht="9" customHeight="1" x14ac:dyDescent="0.25">
      <c r="A49" s="1"/>
      <c r="B49" s="15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"/>
      <c r="R49" s="1"/>
      <c r="S49" s="10"/>
      <c r="T49" s="10"/>
      <c r="U49" s="10"/>
      <c r="V49" s="10"/>
      <c r="W49" s="10"/>
    </row>
    <row r="50" spans="1:23" ht="15" customHeight="1" x14ac:dyDescent="0.25">
      <c r="A50" s="1"/>
      <c r="B50" s="15" t="s">
        <v>23</v>
      </c>
      <c r="C50" s="12">
        <v>42</v>
      </c>
      <c r="D50" s="12">
        <v>42</v>
      </c>
      <c r="E50" s="12">
        <v>42</v>
      </c>
      <c r="F50" s="12">
        <v>42</v>
      </c>
      <c r="G50" s="11"/>
      <c r="H50" s="11">
        <v>26</v>
      </c>
      <c r="I50" s="11">
        <v>26</v>
      </c>
      <c r="J50" s="11">
        <v>26</v>
      </c>
      <c r="K50" s="11">
        <v>26</v>
      </c>
      <c r="L50" s="12"/>
      <c r="M50" s="11">
        <v>45</v>
      </c>
      <c r="N50" s="11">
        <v>45</v>
      </c>
      <c r="O50" s="11">
        <v>45</v>
      </c>
      <c r="P50" s="11">
        <v>45</v>
      </c>
      <c r="Q50" s="1"/>
      <c r="R50" s="1"/>
      <c r="S50" s="11"/>
      <c r="T50" s="11"/>
      <c r="U50" s="11"/>
      <c r="V50" s="11"/>
      <c r="W50" s="11"/>
    </row>
    <row r="51" spans="1:23" ht="15" customHeight="1" x14ac:dyDescent="0.25">
      <c r="A51" s="1"/>
      <c r="B51" s="15" t="s">
        <v>24</v>
      </c>
      <c r="C51" s="12">
        <v>2</v>
      </c>
      <c r="D51" s="12">
        <v>2</v>
      </c>
      <c r="E51" s="12">
        <v>2</v>
      </c>
      <c r="F51" s="12">
        <v>2</v>
      </c>
      <c r="G51" s="11"/>
      <c r="H51" s="12" t="s">
        <v>1</v>
      </c>
      <c r="I51" s="12" t="s">
        <v>1</v>
      </c>
      <c r="J51" s="12" t="s">
        <v>1</v>
      </c>
      <c r="K51" s="12" t="s">
        <v>1</v>
      </c>
      <c r="L51" s="12"/>
      <c r="M51" s="11">
        <v>1</v>
      </c>
      <c r="N51" s="11">
        <v>1</v>
      </c>
      <c r="O51" s="11">
        <v>1</v>
      </c>
      <c r="P51" s="11">
        <v>1</v>
      </c>
      <c r="Q51" s="1"/>
      <c r="R51" s="1"/>
      <c r="S51" s="12"/>
      <c r="T51" s="12"/>
      <c r="U51" s="12"/>
      <c r="V51" s="11"/>
      <c r="W51" s="11"/>
    </row>
    <row r="52" spans="1:23" ht="6" customHeight="1" x14ac:dyDescent="0.25">
      <c r="A52" s="1"/>
      <c r="B52" s="16"/>
      <c r="C52" s="8"/>
      <c r="D52" s="8"/>
      <c r="E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"/>
      <c r="R52" s="1"/>
      <c r="S52" s="2"/>
      <c r="T52" s="2"/>
    </row>
    <row r="53" spans="1:23" ht="12.75" customHeight="1" x14ac:dyDescent="0.25">
      <c r="A53" s="1"/>
      <c r="B53" s="17" t="s">
        <v>16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2"/>
    </row>
    <row r="54" spans="1:23" ht="9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/>
      <c r="T54" s="2"/>
    </row>
    <row r="55" spans="1:23" x14ac:dyDescent="0.2">
      <c r="A55" s="34" t="s">
        <v>26</v>
      </c>
      <c r="B55" s="34"/>
      <c r="C55" s="34"/>
      <c r="D55" s="34"/>
      <c r="E55" s="34"/>
      <c r="F55" s="34"/>
      <c r="G55" s="34"/>
      <c r="H55" s="34"/>
      <c r="I55" s="35"/>
      <c r="J55" s="36"/>
      <c r="K55" s="34"/>
      <c r="L55" s="34"/>
      <c r="M55" s="34"/>
      <c r="N55" s="34"/>
      <c r="O55" s="34"/>
    </row>
    <row r="56" spans="1:23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23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5"/>
      <c r="K57" s="37"/>
      <c r="L57" s="34"/>
      <c r="M57" s="34"/>
      <c r="N57" s="34"/>
      <c r="O57" s="34"/>
    </row>
    <row r="58" spans="1:23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23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23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23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8"/>
      <c r="K61" s="38"/>
      <c r="L61" s="38"/>
      <c r="M61" s="38"/>
      <c r="N61" s="34"/>
      <c r="O61" s="34"/>
    </row>
    <row r="62" spans="1:23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8"/>
      <c r="K62" s="38"/>
      <c r="L62" s="38"/>
      <c r="M62" s="38"/>
      <c r="N62" s="34"/>
      <c r="O62" s="34"/>
    </row>
    <row r="63" spans="1:23" ht="13.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8"/>
      <c r="K63" s="39" t="s">
        <v>4</v>
      </c>
      <c r="L63" s="40">
        <v>123146</v>
      </c>
      <c r="M63" s="38"/>
      <c r="N63" s="41"/>
      <c r="O63" s="41"/>
    </row>
    <row r="64" spans="1:23" ht="13.5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8"/>
      <c r="K64" s="39" t="s">
        <v>5</v>
      </c>
      <c r="L64" s="40">
        <v>77899</v>
      </c>
      <c r="M64" s="38"/>
      <c r="N64" s="41"/>
      <c r="O64" s="41"/>
    </row>
    <row r="65" spans="1:15" ht="13.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8"/>
      <c r="K65" s="39" t="s">
        <v>6</v>
      </c>
      <c r="L65" s="40">
        <v>49358</v>
      </c>
      <c r="M65" s="38"/>
      <c r="N65" s="41"/>
      <c r="O65" s="41"/>
    </row>
    <row r="66" spans="1:15" ht="13.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8"/>
      <c r="K66" s="39" t="s">
        <v>7</v>
      </c>
      <c r="L66" s="40">
        <v>24065</v>
      </c>
      <c r="M66" s="38"/>
      <c r="N66" s="41"/>
      <c r="O66" s="41"/>
    </row>
    <row r="67" spans="1:15" ht="13.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8"/>
      <c r="K67" s="39" t="s">
        <v>8</v>
      </c>
      <c r="L67" s="40">
        <v>6119</v>
      </c>
      <c r="M67" s="38"/>
      <c r="N67" s="41"/>
      <c r="O67" s="41"/>
    </row>
    <row r="68" spans="1:1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8"/>
      <c r="K68" s="38"/>
      <c r="L68" s="42"/>
      <c r="M68" s="38"/>
      <c r="N68" s="41"/>
      <c r="O68" s="41"/>
    </row>
    <row r="69" spans="1:1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41"/>
      <c r="K69" s="41"/>
      <c r="L69" s="43"/>
      <c r="M69" s="41"/>
      <c r="N69" s="41"/>
      <c r="O69" s="41"/>
    </row>
    <row r="70" spans="1:1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41"/>
      <c r="K70" s="41"/>
      <c r="L70" s="43"/>
      <c r="M70" s="41"/>
      <c r="N70" s="41"/>
      <c r="O70" s="41"/>
    </row>
    <row r="71" spans="1:15" ht="9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8"/>
      <c r="K71" s="38"/>
      <c r="L71" s="42"/>
      <c r="M71" s="38"/>
      <c r="N71" s="41"/>
      <c r="O71" s="41"/>
    </row>
    <row r="72" spans="1:15" ht="12" customHeight="1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8"/>
      <c r="K72" s="39" t="s">
        <v>4</v>
      </c>
      <c r="L72" s="40">
        <v>6733</v>
      </c>
      <c r="M72" s="38"/>
      <c r="N72" s="41"/>
      <c r="O72" s="41"/>
    </row>
    <row r="73" spans="1:15" ht="13.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8"/>
      <c r="K73" s="39" t="s">
        <v>5</v>
      </c>
      <c r="L73" s="40">
        <v>4424</v>
      </c>
      <c r="M73" s="38"/>
      <c r="N73" s="41"/>
      <c r="O73" s="41"/>
    </row>
    <row r="74" spans="1:15" ht="13.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8"/>
      <c r="K74" s="39" t="s">
        <v>6</v>
      </c>
      <c r="L74" s="40">
        <v>2847</v>
      </c>
      <c r="M74" s="38"/>
      <c r="N74" s="41"/>
      <c r="O74" s="41"/>
    </row>
    <row r="75" spans="1:15" ht="13.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8"/>
      <c r="K75" s="39" t="s">
        <v>7</v>
      </c>
      <c r="L75" s="40">
        <v>1503</v>
      </c>
      <c r="M75" s="38"/>
      <c r="N75" s="41"/>
      <c r="O75" s="41"/>
    </row>
    <row r="76" spans="1:15" ht="13.5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8"/>
      <c r="K76" s="39" t="s">
        <v>8</v>
      </c>
      <c r="L76" s="40">
        <v>515</v>
      </c>
      <c r="M76" s="38"/>
      <c r="N76" s="41"/>
      <c r="O76" s="41"/>
    </row>
    <row r="77" spans="1:1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8"/>
      <c r="K77" s="38"/>
      <c r="L77" s="38"/>
      <c r="M77" s="38"/>
      <c r="N77" s="41"/>
      <c r="O77" s="41"/>
    </row>
    <row r="78" spans="1:1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41"/>
      <c r="K78" s="41"/>
      <c r="L78" s="41"/>
      <c r="M78" s="41"/>
      <c r="N78" s="41"/>
      <c r="O78" s="41"/>
    </row>
    <row r="79" spans="1:1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41"/>
      <c r="K79" s="41"/>
      <c r="L79" s="41"/>
      <c r="M79" s="41"/>
      <c r="N79" s="41"/>
      <c r="O79" s="41"/>
    </row>
    <row r="80" spans="1:1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41"/>
      <c r="K80" s="41"/>
      <c r="L80" s="41"/>
      <c r="M80" s="41"/>
      <c r="N80" s="41"/>
      <c r="O80" s="41"/>
    </row>
    <row r="81" spans="1:2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41"/>
      <c r="K81" s="41"/>
      <c r="L81" s="41"/>
      <c r="M81" s="41"/>
      <c r="N81" s="41"/>
      <c r="O81" s="41"/>
    </row>
    <row r="82" spans="1:2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41"/>
      <c r="K82" s="41"/>
      <c r="L82" s="41"/>
      <c r="M82" s="41"/>
      <c r="N82" s="41"/>
      <c r="O82" s="41"/>
    </row>
    <row r="83" spans="1:2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41"/>
      <c r="K83" s="41"/>
      <c r="L83" s="41"/>
      <c r="M83" s="41"/>
      <c r="N83" s="41"/>
      <c r="O83" s="41"/>
    </row>
    <row r="84" spans="1:2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41"/>
      <c r="K84" s="41"/>
      <c r="L84" s="41"/>
      <c r="M84" s="41"/>
      <c r="N84" s="41"/>
      <c r="O84" s="41"/>
    </row>
    <row r="85" spans="1:2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41"/>
      <c r="K85" s="41"/>
      <c r="L85" s="41"/>
      <c r="M85" s="41"/>
      <c r="N85" s="41"/>
      <c r="O85" s="41"/>
    </row>
    <row r="86" spans="1:2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41"/>
      <c r="K86" s="41"/>
      <c r="L86" s="41"/>
      <c r="M86" s="41"/>
      <c r="N86" s="41"/>
      <c r="O86" s="41"/>
    </row>
    <row r="87" spans="1:2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41"/>
      <c r="K87" s="41"/>
      <c r="L87" s="41"/>
      <c r="M87" s="41"/>
      <c r="N87" s="41"/>
      <c r="O87" s="41"/>
    </row>
    <row r="88" spans="1:2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41"/>
      <c r="K88" s="41"/>
      <c r="L88" s="41"/>
      <c r="M88" s="41"/>
      <c r="N88" s="41"/>
      <c r="O88" s="41"/>
    </row>
    <row r="89" spans="1:21" ht="11.2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41"/>
      <c r="K89" s="41"/>
      <c r="L89" s="41"/>
      <c r="M89" s="41"/>
      <c r="N89" s="41"/>
      <c r="O89" s="41"/>
    </row>
    <row r="90" spans="1:21" ht="12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41"/>
      <c r="K90" s="38"/>
      <c r="L90" s="38"/>
      <c r="M90" s="38"/>
      <c r="N90" s="41"/>
      <c r="O90" s="41"/>
    </row>
    <row r="91" spans="1:21" ht="9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41"/>
      <c r="K91" s="38"/>
      <c r="L91" s="44">
        <v>2242</v>
      </c>
      <c r="M91" s="38"/>
      <c r="N91" s="38"/>
      <c r="O91" s="41"/>
    </row>
    <row r="92" spans="1:2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41"/>
      <c r="K92" s="38"/>
      <c r="L92" s="38"/>
      <c r="M92" s="38"/>
      <c r="N92" s="38"/>
      <c r="O92" s="41"/>
      <c r="P92" s="45"/>
      <c r="Q92" s="45"/>
      <c r="R92" s="45"/>
      <c r="S92" s="45"/>
      <c r="T92" s="45"/>
      <c r="U92" s="45"/>
    </row>
    <row r="93" spans="1:21" ht="13.5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41"/>
      <c r="K93" s="39" t="s">
        <v>4</v>
      </c>
      <c r="L93" s="38">
        <v>847</v>
      </c>
      <c r="M93" s="38">
        <f>L93/L91*100</f>
        <v>37.778768956289028</v>
      </c>
      <c r="N93" s="38"/>
      <c r="O93" s="41"/>
      <c r="P93" s="45"/>
      <c r="Q93" s="45"/>
      <c r="R93" s="45"/>
      <c r="S93" s="45"/>
      <c r="T93" s="45"/>
      <c r="U93" s="45"/>
    </row>
    <row r="94" spans="1:21" ht="13.5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41"/>
      <c r="K94" s="39" t="s">
        <v>5</v>
      </c>
      <c r="L94" s="38">
        <v>678</v>
      </c>
      <c r="M94" s="38">
        <f>L94/L91*100</f>
        <v>30.240856378233723</v>
      </c>
      <c r="N94" s="38"/>
      <c r="O94" s="41"/>
      <c r="P94" s="45"/>
      <c r="Q94" s="45"/>
      <c r="R94" s="45"/>
      <c r="S94" s="45"/>
      <c r="T94" s="45"/>
      <c r="U94" s="45"/>
    </row>
    <row r="95" spans="1:21" ht="13.5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41"/>
      <c r="K95" s="39" t="s">
        <v>6</v>
      </c>
      <c r="L95" s="38">
        <v>393</v>
      </c>
      <c r="M95" s="38">
        <f>L95/L91*100</f>
        <v>17.528991971454058</v>
      </c>
      <c r="N95" s="38"/>
      <c r="O95" s="41"/>
      <c r="P95" s="45"/>
      <c r="Q95" s="45"/>
      <c r="R95" s="45"/>
      <c r="S95" s="45"/>
      <c r="T95" s="45"/>
      <c r="U95" s="45"/>
    </row>
    <row r="96" spans="1:21" ht="13.5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41"/>
      <c r="K96" s="39" t="s">
        <v>7</v>
      </c>
      <c r="L96" s="38">
        <v>199</v>
      </c>
      <c r="M96" s="38">
        <f>L96/L91*100</f>
        <v>8.8760035682426413</v>
      </c>
      <c r="N96" s="38"/>
      <c r="O96" s="41"/>
      <c r="P96" s="45"/>
      <c r="Q96" s="45"/>
      <c r="R96" s="45"/>
      <c r="S96" s="45"/>
      <c r="T96" s="45"/>
      <c r="U96" s="45"/>
    </row>
    <row r="97" spans="1:21" ht="13.5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41"/>
      <c r="K97" s="39" t="s">
        <v>8</v>
      </c>
      <c r="L97" s="38">
        <v>125</v>
      </c>
      <c r="M97" s="38">
        <f>L97/L91*100</f>
        <v>5.5753791257805529</v>
      </c>
      <c r="N97" s="38"/>
      <c r="O97" s="41"/>
      <c r="P97" s="45"/>
      <c r="Q97" s="45"/>
      <c r="R97" s="45"/>
      <c r="S97" s="45"/>
      <c r="T97" s="45"/>
      <c r="U97" s="45"/>
    </row>
    <row r="98" spans="1:2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41"/>
      <c r="K98" s="38"/>
      <c r="L98" s="38"/>
      <c r="M98" s="38"/>
      <c r="N98" s="38"/>
      <c r="O98" s="41"/>
      <c r="P98" s="45"/>
      <c r="Q98" s="45"/>
      <c r="R98" s="45"/>
      <c r="S98" s="45"/>
      <c r="T98" s="45"/>
      <c r="U98" s="45"/>
    </row>
    <row r="99" spans="1:2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41"/>
      <c r="K99" s="38"/>
      <c r="L99" s="38"/>
      <c r="M99" s="38">
        <f>SUM(M93:M98)</f>
        <v>100</v>
      </c>
      <c r="N99" s="38"/>
      <c r="O99" s="41"/>
      <c r="P99" s="45"/>
      <c r="Q99" s="45"/>
      <c r="R99" s="45"/>
      <c r="S99" s="45"/>
      <c r="T99" s="45"/>
      <c r="U99" s="45"/>
    </row>
    <row r="100" spans="1:2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41"/>
      <c r="K100" s="38"/>
      <c r="L100" s="38"/>
      <c r="M100" s="38"/>
      <c r="N100" s="38"/>
      <c r="O100" s="41"/>
      <c r="P100" s="45"/>
      <c r="Q100" s="45"/>
      <c r="R100" s="45"/>
      <c r="S100" s="45"/>
      <c r="T100" s="45"/>
      <c r="U100" s="45"/>
    </row>
    <row r="101" spans="1:2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41"/>
      <c r="K101" s="41"/>
      <c r="L101" s="41"/>
      <c r="M101" s="41"/>
      <c r="N101" s="41"/>
      <c r="O101" s="41"/>
      <c r="P101" s="45"/>
      <c r="Q101" s="45"/>
      <c r="R101" s="45"/>
      <c r="S101" s="45"/>
      <c r="T101" s="45"/>
      <c r="U101" s="45"/>
    </row>
    <row r="102" spans="1:2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41"/>
      <c r="K102" s="41"/>
      <c r="L102" s="41"/>
      <c r="M102" s="41"/>
      <c r="N102" s="41"/>
      <c r="O102" s="41"/>
      <c r="P102" s="45"/>
      <c r="Q102" s="45"/>
      <c r="R102" s="45"/>
      <c r="S102" s="45"/>
      <c r="T102" s="45"/>
      <c r="U102" s="45"/>
    </row>
    <row r="103" spans="1:2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41"/>
      <c r="K103" s="41"/>
      <c r="L103" s="41"/>
      <c r="M103" s="41"/>
      <c r="N103" s="41"/>
      <c r="O103" s="41"/>
      <c r="P103" s="45"/>
      <c r="Q103" s="45"/>
      <c r="R103" s="45"/>
      <c r="S103" s="45"/>
      <c r="T103" s="45"/>
      <c r="U103" s="45"/>
    </row>
    <row r="104" spans="1:2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41"/>
      <c r="K104" s="41"/>
      <c r="L104" s="41"/>
      <c r="M104" s="41"/>
      <c r="N104" s="41"/>
      <c r="O104" s="41"/>
      <c r="P104" s="45"/>
      <c r="Q104" s="45"/>
      <c r="R104" s="45"/>
      <c r="S104" s="45"/>
      <c r="T104" s="45"/>
      <c r="U104" s="45"/>
    </row>
    <row r="105" spans="1:2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41"/>
      <c r="K105" s="41"/>
      <c r="L105" s="41"/>
      <c r="M105" s="41"/>
      <c r="N105" s="41"/>
      <c r="O105" s="41"/>
      <c r="P105" s="45"/>
      <c r="Q105" s="45"/>
      <c r="R105" s="45"/>
      <c r="S105" s="45"/>
      <c r="T105" s="45"/>
      <c r="U105" s="45"/>
    </row>
    <row r="106" spans="1:2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41"/>
      <c r="K106" s="41"/>
      <c r="L106" s="41"/>
      <c r="M106" s="41"/>
      <c r="N106" s="41"/>
      <c r="O106" s="41"/>
      <c r="P106" s="45"/>
      <c r="Q106" s="45"/>
      <c r="R106" s="45"/>
      <c r="S106" s="45"/>
      <c r="T106" s="45"/>
      <c r="U106" s="45"/>
    </row>
    <row r="107" spans="1:2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41"/>
      <c r="K107" s="41"/>
      <c r="L107" s="41"/>
      <c r="M107" s="41"/>
      <c r="N107" s="41"/>
      <c r="O107" s="41"/>
      <c r="P107" s="45"/>
      <c r="Q107" s="45"/>
      <c r="R107" s="45"/>
      <c r="S107" s="45"/>
      <c r="T107" s="45"/>
      <c r="U107" s="45"/>
    </row>
    <row r="108" spans="1:21" ht="12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41"/>
      <c r="L108" s="41"/>
      <c r="M108" s="41"/>
      <c r="N108" s="41"/>
      <c r="O108" s="41"/>
      <c r="P108" s="45"/>
      <c r="Q108" s="45"/>
      <c r="R108" s="45"/>
      <c r="S108" s="45"/>
      <c r="T108" s="45"/>
      <c r="U108" s="45"/>
    </row>
  </sheetData>
  <mergeCells count="8">
    <mergeCell ref="M31:P31"/>
    <mergeCell ref="H31:K31"/>
    <mergeCell ref="C31:F31"/>
    <mergeCell ref="M4:P4"/>
    <mergeCell ref="H4:K4"/>
    <mergeCell ref="C4:F4"/>
    <mergeCell ref="O30:P30"/>
    <mergeCell ref="O26:P26"/>
  </mergeCells>
  <phoneticPr fontId="0" type="noConversion"/>
  <printOptions horizontalCentered="1"/>
  <pageMargins left="0.39370078740157483" right="0.39370078740157483" top="0.78740157480314965" bottom="0.59055118110236227" header="0" footer="0"/>
  <pageSetup paperSize="9" orientation="portrait" horizontalDpi="120" verticalDpi="144" r:id="rId1"/>
  <headerFooter alignWithMargins="0"/>
  <ignoredErrors>
    <ignoredError sqref="M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  </vt:lpstr>
      <vt:lpstr>'  5,2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2016-09-07T18:51:35Z</cp:lastPrinted>
  <dcterms:created xsi:type="dcterms:W3CDTF">1998-08-14T13:01:51Z</dcterms:created>
  <dcterms:modified xsi:type="dcterms:W3CDTF">2024-02-13T16:23:50Z</dcterms:modified>
</cp:coreProperties>
</file>