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MPENDIO   2022    COMPENDIO   2022\TRABAJO  2022\7 Empleo y Previsión Social\"/>
    </mc:Choice>
  </mc:AlternateContent>
  <bookViews>
    <workbookView xWindow="0" yWindow="0" windowWidth="24000" windowHeight="9735"/>
  </bookViews>
  <sheets>
    <sheet name="  7.9  " sheetId="1" r:id="rId1"/>
  </sheets>
  <definedNames>
    <definedName name="_xlnm.Print_Area" localSheetId="0">'  7.9  '!$B$2:$K$60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1" l="1"/>
  <c r="J26" i="1"/>
  <c r="G26" i="1"/>
  <c r="F26" i="1"/>
  <c r="K38" i="1"/>
  <c r="J38" i="1"/>
  <c r="G38" i="1"/>
  <c r="F38" i="1"/>
  <c r="K44" i="1"/>
  <c r="J44" i="1"/>
  <c r="G44" i="1"/>
  <c r="F44" i="1"/>
  <c r="K50" i="1"/>
  <c r="J50" i="1"/>
  <c r="G50" i="1"/>
  <c r="F50" i="1"/>
  <c r="I58" i="1"/>
  <c r="I57" i="1"/>
  <c r="I56" i="1"/>
  <c r="I55" i="1"/>
  <c r="I54" i="1"/>
  <c r="I53" i="1"/>
  <c r="I52" i="1"/>
  <c r="I51" i="1"/>
  <c r="E58" i="1"/>
  <c r="E57" i="1"/>
  <c r="E56" i="1"/>
  <c r="E55" i="1"/>
  <c r="E54" i="1"/>
  <c r="E53" i="1"/>
  <c r="E52" i="1"/>
  <c r="E51" i="1"/>
  <c r="I49" i="1"/>
  <c r="I48" i="1"/>
  <c r="I47" i="1"/>
  <c r="I46" i="1"/>
  <c r="I45" i="1"/>
  <c r="E49" i="1"/>
  <c r="E48" i="1"/>
  <c r="E47" i="1"/>
  <c r="E46" i="1"/>
  <c r="E45" i="1"/>
  <c r="E43" i="1"/>
  <c r="E42" i="1"/>
  <c r="E41" i="1"/>
  <c r="E40" i="1"/>
  <c r="E39" i="1"/>
  <c r="I43" i="1"/>
  <c r="I42" i="1"/>
  <c r="I41" i="1"/>
  <c r="I40" i="1"/>
  <c r="I39" i="1"/>
  <c r="I37" i="1"/>
  <c r="I36" i="1"/>
  <c r="I35" i="1"/>
  <c r="I34" i="1"/>
  <c r="I33" i="1"/>
  <c r="I32" i="1"/>
  <c r="I31" i="1"/>
  <c r="I30" i="1"/>
  <c r="I29" i="1"/>
  <c r="I28" i="1"/>
  <c r="I27" i="1"/>
  <c r="E37" i="1"/>
  <c r="E36" i="1"/>
  <c r="E35" i="1"/>
  <c r="E34" i="1"/>
  <c r="E33" i="1"/>
  <c r="E32" i="1"/>
  <c r="C32" i="1" s="1"/>
  <c r="E31" i="1"/>
  <c r="E30" i="1"/>
  <c r="E29" i="1"/>
  <c r="E28" i="1"/>
  <c r="E27" i="1"/>
  <c r="E25" i="1"/>
  <c r="E24" i="1"/>
  <c r="E23" i="1"/>
  <c r="E22" i="1"/>
  <c r="E21" i="1"/>
  <c r="E20" i="1"/>
  <c r="E19" i="1"/>
  <c r="E18" i="1"/>
  <c r="E17" i="1"/>
  <c r="E16" i="1"/>
  <c r="C16" i="1" s="1"/>
  <c r="E15" i="1"/>
  <c r="E14" i="1"/>
  <c r="E13" i="1"/>
  <c r="E12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K11" i="1"/>
  <c r="J11" i="1"/>
  <c r="G11" i="1"/>
  <c r="F11" i="1"/>
  <c r="I12" i="1"/>
  <c r="C57" i="1" l="1"/>
  <c r="E50" i="1"/>
  <c r="I50" i="1"/>
  <c r="C55" i="1"/>
  <c r="I44" i="1"/>
  <c r="E44" i="1"/>
  <c r="E38" i="1"/>
  <c r="I38" i="1"/>
  <c r="I26" i="1"/>
  <c r="E26" i="1"/>
  <c r="C22" i="1"/>
  <c r="C17" i="1"/>
  <c r="C14" i="1"/>
  <c r="C13" i="1"/>
  <c r="C40" i="1"/>
  <c r="C20" i="1"/>
  <c r="C58" i="1"/>
  <c r="C54" i="1"/>
  <c r="C53" i="1"/>
  <c r="C52" i="1"/>
  <c r="C51" i="1"/>
  <c r="C56" i="1"/>
  <c r="C45" i="1"/>
  <c r="C43" i="1"/>
  <c r="C42" i="1"/>
  <c r="C41" i="1"/>
  <c r="C39" i="1"/>
  <c r="C46" i="1"/>
  <c r="C47" i="1"/>
  <c r="C48" i="1"/>
  <c r="C49" i="1"/>
  <c r="J9" i="1"/>
  <c r="K9" i="1"/>
  <c r="F9" i="1"/>
  <c r="G9" i="1"/>
  <c r="C37" i="1"/>
  <c r="C34" i="1"/>
  <c r="C33" i="1"/>
  <c r="C31" i="1"/>
  <c r="C30" i="1"/>
  <c r="C29" i="1"/>
  <c r="C27" i="1"/>
  <c r="C35" i="1"/>
  <c r="C28" i="1"/>
  <c r="C36" i="1"/>
  <c r="C25" i="1"/>
  <c r="C23" i="1"/>
  <c r="C21" i="1"/>
  <c r="C15" i="1"/>
  <c r="I11" i="1"/>
  <c r="E11" i="1"/>
  <c r="C24" i="1"/>
  <c r="C18" i="1"/>
  <c r="C12" i="1"/>
  <c r="C19" i="1"/>
  <c r="I9" i="1" l="1"/>
  <c r="E9" i="1"/>
  <c r="C50" i="1"/>
  <c r="C44" i="1"/>
  <c r="C38" i="1"/>
  <c r="C26" i="1"/>
  <c r="C11" i="1"/>
  <c r="C9" i="1" l="1"/>
</calcChain>
</file>

<file path=xl/sharedStrings.xml><?xml version="1.0" encoding="utf-8"?>
<sst xmlns="http://schemas.openxmlformats.org/spreadsheetml/2006/main" count="64" uniqueCount="59">
  <si>
    <t>Provincia Ica</t>
  </si>
  <si>
    <t>Provincia Chincha</t>
  </si>
  <si>
    <t>Provincia Nasca</t>
  </si>
  <si>
    <t>Provincia Palpa</t>
  </si>
  <si>
    <t>Provincia Pisco</t>
  </si>
  <si>
    <t>Total</t>
  </si>
  <si>
    <t>Total Ica</t>
  </si>
  <si>
    <t>Ica</t>
  </si>
  <si>
    <t>La Tinguiña</t>
  </si>
  <si>
    <t>Los Aquijes</t>
  </si>
  <si>
    <t>Ocucaje</t>
  </si>
  <si>
    <t>Pueblo Nuevo</t>
  </si>
  <si>
    <t>Parcona</t>
  </si>
  <si>
    <t>Pachacútec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</si>
  <si>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</si>
  <si>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</si>
  <si>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</si>
  <si>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</si>
  <si>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</si>
  <si>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</si>
  <si>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</si>
  <si>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Chincha Alta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</si>
  <si>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</si>
  <si>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</si>
  <si>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</si>
  <si>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</si>
  <si>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</si>
  <si>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</si>
  <si>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</si>
  <si>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Nasca</t>
  </si>
  <si>
    <t>Changuillo</t>
  </si>
  <si>
    <t>El Ingenio</t>
  </si>
  <si>
    <t>Marcona</t>
  </si>
  <si>
    <t>Vista Alegre</t>
  </si>
  <si>
    <t>Palpa</t>
  </si>
  <si>
    <t>Llipata</t>
  </si>
  <si>
    <t>Río Grande</t>
  </si>
  <si>
    <t>Santa Cruz</t>
  </si>
  <si>
    <t>Tibillo</t>
  </si>
  <si>
    <t>Pisco</t>
  </si>
  <si>
    <t>Humay</t>
  </si>
  <si>
    <t>Independencia</t>
  </si>
  <si>
    <t>Paracas</t>
  </si>
  <si>
    <t>San Andrés</t>
  </si>
  <si>
    <t>San Clemente</t>
  </si>
  <si>
    <t>Provincia / Distrito</t>
  </si>
  <si>
    <t>Hombre</t>
  </si>
  <si>
    <t>Mujer</t>
  </si>
  <si>
    <t>Túpac Amaru Inca</t>
  </si>
  <si>
    <t>Condición de actividad</t>
  </si>
  <si>
    <t>Población económicamente activa</t>
  </si>
  <si>
    <t>Población económicamente inactiva</t>
  </si>
  <si>
    <t>Fuente: Instituto Nacional de Estadística e Informática - Censo Nacional 2017: XII de Población y VII de Vivienda.</t>
  </si>
  <si>
    <t xml:space="preserve">7.9 ICA: POBLACIÓN CENSADA EN EDAD DE TRABAJAR, POR CONDICIÓN DE ACTIVIDAD Y SEXO, </t>
  </si>
  <si>
    <t xml:space="preserve">      (Población de 14 y más años de edad)</t>
  </si>
  <si>
    <t xml:space="preserve">     SEGÚN PROVINCIA Y DISTRITO, CENSO NACIONAL 2017</t>
  </si>
  <si>
    <t>Chavín</t>
  </si>
  <si>
    <t>Alto Larán</t>
  </si>
  <si>
    <t>Huancano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</si>
</sst>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,###"/>
    <numFmt numFmtId="165" formatCode="###\ ###"/>
  </numFmts>
  <fonts count="14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name val="Arial Narrow"/>
      <family val="2"/>
    </font>
    <font>
      <b/>
      <sz val="9"/>
      <name val="Arial Narrow"/>
      <family val="2"/>
    </font>
    <font>
      <sz val="8"/>
      <name val="Arial Narrow"/>
      <family val="2"/>
    </font>
    <font>
      <sz val="9"/>
      <color theme="1"/>
      <name val="Arial Narrow"/>
      <family val="2"/>
    </font>
    <font>
      <sz val="9"/>
      <color rgb="FF000000"/>
      <name val="Arial Narrow"/>
      <family val="2"/>
    </font>
    <font>
      <sz val="9"/>
      <name val="Arial Narrow"/>
      <family val="2"/>
    </font>
    <font>
      <b/>
      <sz val="8"/>
      <name val="Arial Narrow"/>
      <family val="2"/>
    </font>
    <font>
      <sz val="8"/>
      <color theme="1"/>
      <name val="Arial Narrow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 Narrow"/>
      <family val="2"/>
    </font>
    <font>
      <b/>
      <sz val="9"/>
      <color theme="1"/>
      <name val="Arial Narrow"/>
      <family val="2"/>
    </font>
    <font>
      <b/>
      <sz val="7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2" fillId="0" borderId="0" xfId="1" applyFont="1" applyFill="1" applyBorder="1" applyAlignment="1">
      <alignment vertical="top"/>
    </xf>
    <xf numFmtId="0" fontId="5" fillId="0" borderId="0" xfId="0" applyFont="1"/>
    <xf numFmtId="0" fontId="6" fillId="0" borderId="0" xfId="1" applyFont="1" applyFill="1" applyBorder="1" applyAlignment="1">
      <alignment horizontal="left" vertical="top"/>
    </xf>
    <xf numFmtId="0" fontId="3" fillId="0" borderId="0" xfId="1" applyFont="1" applyFill="1" applyBorder="1" applyAlignment="1">
      <alignment vertical="top"/>
    </xf>
    <xf numFmtId="0" fontId="7" fillId="0" borderId="0" xfId="1" applyFont="1" applyFill="1" applyBorder="1" applyAlignment="1">
      <alignment horizontal="center" vertical="top"/>
    </xf>
    <xf numFmtId="0" fontId="9" fillId="0" borderId="0" xfId="0" applyFont="1"/>
    <xf numFmtId="0" fontId="10" fillId="0" borderId="0" xfId="0" applyFont="1"/>
    <xf numFmtId="0" fontId="3" fillId="0" borderId="0" xfId="1" applyFont="1" applyFill="1" applyBorder="1" applyAlignment="1">
      <alignment horizontal="left" vertical="center"/>
    </xf>
    <xf numFmtId="0" fontId="8" fillId="0" borderId="5" xfId="1" applyFont="1" applyFill="1" applyBorder="1" applyAlignment="1">
      <alignment horizontal="left" vertical="top" wrapText="1"/>
    </xf>
    <xf numFmtId="0" fontId="4" fillId="0" borderId="5" xfId="1" applyFont="1" applyFill="1" applyBorder="1" applyAlignment="1">
      <alignment horizontal="left" vertical="top" wrapText="1"/>
    </xf>
    <xf numFmtId="0" fontId="5" fillId="0" borderId="0" xfId="0" applyFont="1" applyAlignment="1">
      <alignment horizontal="right"/>
    </xf>
    <xf numFmtId="0" fontId="3" fillId="0" borderId="0" xfId="1" applyFont="1" applyFill="1" applyBorder="1" applyAlignment="1">
      <alignment vertical="center"/>
    </xf>
    <xf numFmtId="0" fontId="12" fillId="0" borderId="0" xfId="0" applyFont="1"/>
    <xf numFmtId="164" fontId="12" fillId="0" borderId="0" xfId="0" applyNumberFormat="1" applyFont="1"/>
    <xf numFmtId="3" fontId="12" fillId="0" borderId="0" xfId="0" applyNumberFormat="1" applyFont="1"/>
    <xf numFmtId="3" fontId="5" fillId="0" borderId="0" xfId="0" applyNumberFormat="1" applyFont="1"/>
    <xf numFmtId="0" fontId="8" fillId="2" borderId="2" xfId="1" applyFont="1" applyFill="1" applyBorder="1" applyAlignment="1">
      <alignment horizontal="left" vertical="center"/>
    </xf>
    <xf numFmtId="0" fontId="8" fillId="2" borderId="0" xfId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right"/>
    </xf>
    <xf numFmtId="0" fontId="11" fillId="0" borderId="5" xfId="0" applyFont="1" applyBorder="1"/>
    <xf numFmtId="0" fontId="9" fillId="0" borderId="0" xfId="0" applyFont="1" applyAlignment="1">
      <alignment horizontal="right"/>
    </xf>
    <xf numFmtId="0" fontId="9" fillId="0" borderId="6" xfId="0" applyFont="1" applyBorder="1"/>
    <xf numFmtId="0" fontId="13" fillId="0" borderId="0" xfId="0" applyFont="1"/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11" fillId="0" borderId="7" xfId="0" applyFont="1" applyBorder="1"/>
    <xf numFmtId="0" fontId="11" fillId="0" borderId="1" xfId="0" applyFont="1" applyBorder="1" applyAlignment="1">
      <alignment horizontal="right"/>
    </xf>
    <xf numFmtId="0" fontId="7" fillId="0" borderId="0" xfId="1" applyFont="1" applyFill="1" applyBorder="1" applyAlignment="1">
      <alignment vertical="center"/>
    </xf>
    <xf numFmtId="0" fontId="8" fillId="2" borderId="0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right" vertical="center"/>
    </xf>
    <xf numFmtId="0" fontId="11" fillId="0" borderId="1" xfId="0" applyFont="1" applyBorder="1"/>
    <xf numFmtId="165" fontId="8" fillId="0" borderId="0" xfId="0" applyNumberFormat="1" applyFont="1"/>
    <xf numFmtId="165" fontId="11" fillId="0" borderId="0" xfId="0" applyNumberFormat="1" applyFont="1"/>
    <xf numFmtId="165" fontId="4" fillId="0" borderId="0" xfId="0" applyNumberFormat="1" applyFont="1" applyAlignment="1">
      <alignment horizontal="right" vertical="center"/>
    </xf>
    <xf numFmtId="165" fontId="9" fillId="0" borderId="0" xfId="0" applyNumberFormat="1" applyFont="1" applyAlignment="1">
      <alignment horizontal="right" vertical="center"/>
    </xf>
    <xf numFmtId="165" fontId="9" fillId="0" borderId="0" xfId="0" applyNumberFormat="1" applyFont="1" applyAlignment="1">
      <alignment horizontal="right"/>
    </xf>
    <xf numFmtId="0" fontId="8" fillId="2" borderId="3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21.5703125" customWidth="1"/>
    <col min="3" max="3" width="9.7109375" customWidth="1"/>
    <col min="4" max="4" width="1.140625" customWidth="1"/>
    <col min="5" max="7" width="8.7109375" customWidth="1"/>
    <col min="8" max="8" width="0.85546875" customWidth="1"/>
    <col min="9" max="11" width="8.7109375" customWidth="1"/>
  </cols>
  <sheetData>
    <row r="1" spans="1:16" ht="9" customHeight="1" x14ac:dyDescent="0.25">
      <c r="A1" s="2"/>
      <c r="B1" s="8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 ht="12.75" customHeight="1" x14ac:dyDescent="0.25">
      <c r="A2" s="2"/>
      <c r="B2" s="12" t="s">
        <v>53</v>
      </c>
      <c r="C2" s="12"/>
      <c r="D2" s="12"/>
      <c r="E2" s="12"/>
      <c r="F2" s="12"/>
      <c r="G2" s="12"/>
      <c r="H2" s="12"/>
      <c r="I2" s="4"/>
      <c r="J2" s="4"/>
      <c r="K2" s="4"/>
      <c r="L2" s="4"/>
      <c r="M2" s="4"/>
      <c r="N2" s="1"/>
      <c r="O2" s="1"/>
      <c r="P2" s="1"/>
    </row>
    <row r="3" spans="1:16" ht="12.75" customHeight="1" x14ac:dyDescent="0.25">
      <c r="A3" s="2"/>
      <c r="B3" s="12" t="s">
        <v>55</v>
      </c>
      <c r="C3" s="12"/>
      <c r="D3" s="12"/>
      <c r="E3" s="12"/>
      <c r="F3" s="12"/>
      <c r="G3" s="12"/>
      <c r="H3" s="12"/>
      <c r="I3" s="4"/>
      <c r="J3" s="4"/>
      <c r="K3" s="4"/>
      <c r="L3" s="4"/>
      <c r="M3" s="4"/>
      <c r="N3" s="1"/>
      <c r="O3" s="1"/>
      <c r="P3" s="1"/>
    </row>
    <row r="4" spans="1:16" ht="12.75" customHeight="1" x14ac:dyDescent="0.25">
      <c r="A4" s="2"/>
      <c r="B4" s="29" t="s">
        <v>54</v>
      </c>
      <c r="C4" s="12"/>
      <c r="D4" s="12"/>
      <c r="E4" s="12"/>
      <c r="F4" s="12"/>
      <c r="G4" s="12"/>
      <c r="H4" s="12"/>
      <c r="I4" s="4"/>
      <c r="J4" s="4"/>
      <c r="K4" s="4"/>
      <c r="L4" s="4"/>
      <c r="M4" s="4"/>
      <c r="N4" s="1"/>
      <c r="O4" s="1"/>
      <c r="P4" s="1"/>
    </row>
    <row r="5" spans="1:16" ht="3" customHeight="1" x14ac:dyDescent="0.25">
      <c r="A5" s="2"/>
      <c r="B5" s="5"/>
      <c r="C5" s="3"/>
      <c r="D5" s="3"/>
      <c r="E5" s="3"/>
      <c r="F5" s="3"/>
      <c r="G5" s="3"/>
      <c r="H5" s="3"/>
      <c r="I5" s="3"/>
      <c r="J5" s="3"/>
      <c r="K5" s="3"/>
      <c r="L5" s="2"/>
      <c r="M5" s="2"/>
    </row>
    <row r="6" spans="1:16" ht="12.75" customHeight="1" x14ac:dyDescent="0.25">
      <c r="A6" s="2"/>
      <c r="B6" s="40" t="s">
        <v>45</v>
      </c>
      <c r="C6" s="17"/>
      <c r="D6" s="17"/>
      <c r="E6" s="39" t="s">
        <v>49</v>
      </c>
      <c r="F6" s="39"/>
      <c r="G6" s="39"/>
      <c r="H6" s="39"/>
      <c r="I6" s="39"/>
      <c r="J6" s="39"/>
      <c r="K6" s="39"/>
      <c r="L6" s="2"/>
      <c r="M6" s="2"/>
    </row>
    <row r="7" spans="1:16" ht="12.75" customHeight="1" x14ac:dyDescent="0.25">
      <c r="A7" s="2"/>
      <c r="B7" s="41"/>
      <c r="C7" s="31" t="s">
        <v>5</v>
      </c>
      <c r="D7" s="30"/>
      <c r="E7" s="38" t="s">
        <v>50</v>
      </c>
      <c r="F7" s="38"/>
      <c r="G7" s="38"/>
      <c r="H7" s="18"/>
      <c r="I7" s="38" t="s">
        <v>51</v>
      </c>
      <c r="J7" s="38"/>
      <c r="K7" s="38"/>
      <c r="L7" s="2"/>
      <c r="M7" s="2"/>
    </row>
    <row r="8" spans="1:16" ht="12.75" customHeight="1" x14ac:dyDescent="0.25">
      <c r="A8" s="2"/>
      <c r="B8" s="41"/>
      <c r="C8" s="27"/>
      <c r="D8" s="32"/>
      <c r="E8" s="28" t="s">
        <v>5</v>
      </c>
      <c r="F8" s="28" t="s">
        <v>46</v>
      </c>
      <c r="G8" s="28" t="s">
        <v>47</v>
      </c>
      <c r="H8" s="28"/>
      <c r="I8" s="28" t="s">
        <v>5</v>
      </c>
      <c r="J8" s="28" t="s">
        <v>46</v>
      </c>
      <c r="K8" s="28" t="s">
        <v>47</v>
      </c>
      <c r="L8" s="2"/>
      <c r="M8" s="2"/>
    </row>
    <row r="9" spans="1:16" s="7" customFormat="1" ht="12" customHeight="1" x14ac:dyDescent="0.25">
      <c r="A9" s="13"/>
      <c r="B9" s="20" t="s">
        <v>6</v>
      </c>
      <c r="C9" s="33">
        <f>C11+C26+C38+C44+C50</f>
        <v>632667</v>
      </c>
      <c r="D9" s="33"/>
      <c r="E9" s="34">
        <f>E11+E26+E38+E44+E50</f>
        <v>389492</v>
      </c>
      <c r="F9" s="34">
        <f t="shared" ref="F9:G9" si="0">F11+F26+F38+F44+F50</f>
        <v>231433</v>
      </c>
      <c r="G9" s="34">
        <f t="shared" si="0"/>
        <v>158059</v>
      </c>
      <c r="H9" s="34"/>
      <c r="I9" s="34">
        <f>I11+I26+I38+I44+I50</f>
        <v>243175</v>
      </c>
      <c r="J9" s="34">
        <f t="shared" ref="J9:K9" si="1">J11+J26+J38+J44+J50</f>
        <v>77646</v>
      </c>
      <c r="K9" s="34">
        <f t="shared" si="1"/>
        <v>165529</v>
      </c>
      <c r="L9" s="13"/>
      <c r="M9" s="14"/>
    </row>
    <row r="10" spans="1:16" s="7" customFormat="1" ht="1.5" customHeight="1" x14ac:dyDescent="0.25">
      <c r="A10" s="13"/>
      <c r="B10" s="20"/>
      <c r="C10" s="33"/>
      <c r="D10" s="33"/>
      <c r="E10" s="34"/>
      <c r="F10" s="34"/>
      <c r="G10" s="34"/>
      <c r="H10" s="34"/>
      <c r="I10" s="34"/>
      <c r="J10" s="34"/>
      <c r="K10" s="34"/>
      <c r="L10" s="13"/>
      <c r="M10" s="14"/>
    </row>
    <row r="11" spans="1:16" s="7" customFormat="1" ht="12" customHeight="1" x14ac:dyDescent="0.25">
      <c r="A11" s="13"/>
      <c r="B11" s="9" t="s">
        <v>0</v>
      </c>
      <c r="C11" s="33">
        <f>SUM(C12:C25)</f>
        <v>297157</v>
      </c>
      <c r="D11" s="33"/>
      <c r="E11" s="33">
        <f t="shared" ref="E11:G11" si="2">SUM(E12:E25)</f>
        <v>186668</v>
      </c>
      <c r="F11" s="33">
        <f t="shared" si="2"/>
        <v>107759</v>
      </c>
      <c r="G11" s="33">
        <f t="shared" si="2"/>
        <v>78909</v>
      </c>
      <c r="H11" s="34"/>
      <c r="I11" s="33">
        <f t="shared" ref="I11" si="3">SUM(I12:I25)</f>
        <v>110489</v>
      </c>
      <c r="J11" s="33">
        <f t="shared" ref="J11" si="4">SUM(J12:J25)</f>
        <v>36657</v>
      </c>
      <c r="K11" s="33">
        <f t="shared" ref="K11" si="5">SUM(K12:K25)</f>
        <v>73832</v>
      </c>
      <c r="L11" s="2"/>
      <c r="M11" s="15"/>
    </row>
    <row r="12" spans="1:16" s="7" customFormat="1" ht="12" customHeight="1" x14ac:dyDescent="0.25">
      <c r="A12" s="13"/>
      <c r="B12" s="10" t="s">
        <v>7</v>
      </c>
      <c r="C12" s="35">
        <f>E12+I12</f>
        <v>118676</v>
      </c>
      <c r="D12" s="35"/>
      <c r="E12" s="36">
        <f>SUM(F12:G12)</f>
        <v>74805</v>
      </c>
      <c r="F12" s="37">
        <v>42057</v>
      </c>
      <c r="G12" s="37">
        <v>32748</v>
      </c>
      <c r="H12" s="37"/>
      <c r="I12" s="36">
        <f>SUM(J12:K12)</f>
        <v>43871</v>
      </c>
      <c r="J12" s="36">
        <v>16018</v>
      </c>
      <c r="K12" s="36">
        <v>27853</v>
      </c>
      <c r="L12" s="13"/>
      <c r="M12" s="16"/>
    </row>
    <row r="13" spans="1:16" s="7" customFormat="1" ht="12" customHeight="1" x14ac:dyDescent="0.25">
      <c r="A13" s="13"/>
      <c r="B13" s="10" t="s">
        <v>8</v>
      </c>
      <c r="C13" s="35">
        <f t="shared" ref="C13:C25" si="6">E13+I13</f>
        <v>29352</v>
      </c>
      <c r="D13" s="35"/>
      <c r="E13" s="36">
        <f t="shared" ref="E13:E37" si="7">SUM(F13:G13)</f>
        <v>18655</v>
      </c>
      <c r="F13" s="37">
        <v>10591</v>
      </c>
      <c r="G13" s="37">
        <v>8064</v>
      </c>
      <c r="H13" s="37"/>
      <c r="I13" s="36">
        <f t="shared" ref="I13:I25" si="8">SUM(J13:K13)</f>
        <v>10697</v>
      </c>
      <c r="J13" s="36">
        <v>3410</v>
      </c>
      <c r="K13" s="36">
        <v>7287</v>
      </c>
      <c r="L13" s="13"/>
      <c r="M13" s="16"/>
    </row>
    <row r="14" spans="1:16" s="7" customFormat="1" ht="12" customHeight="1" x14ac:dyDescent="0.25">
      <c r="A14" s="13"/>
      <c r="B14" s="10" t="s">
        <v>9</v>
      </c>
      <c r="C14" s="35">
        <f t="shared" si="6"/>
        <v>16095</v>
      </c>
      <c r="D14" s="35"/>
      <c r="E14" s="36">
        <f t="shared" si="7"/>
        <v>10024</v>
      </c>
      <c r="F14" s="37">
        <v>5954</v>
      </c>
      <c r="G14" s="37">
        <v>4070</v>
      </c>
      <c r="H14" s="37"/>
      <c r="I14" s="36">
        <f t="shared" si="8"/>
        <v>6071</v>
      </c>
      <c r="J14" s="36">
        <v>1864</v>
      </c>
      <c r="K14" s="36">
        <v>4207</v>
      </c>
      <c r="L14" s="13"/>
      <c r="M14" s="16"/>
    </row>
    <row r="15" spans="1:16" s="7" customFormat="1" ht="12" customHeight="1" x14ac:dyDescent="0.25">
      <c r="A15" s="13"/>
      <c r="B15" s="10" t="s">
        <v>10</v>
      </c>
      <c r="C15" s="35">
        <f t="shared" si="6"/>
        <v>3299</v>
      </c>
      <c r="D15" s="35"/>
      <c r="E15" s="36">
        <f t="shared" si="7"/>
        <v>1904</v>
      </c>
      <c r="F15" s="37">
        <v>1276</v>
      </c>
      <c r="G15" s="37">
        <v>628</v>
      </c>
      <c r="H15" s="37"/>
      <c r="I15" s="36">
        <f t="shared" si="8"/>
        <v>1395</v>
      </c>
      <c r="J15" s="36">
        <v>386</v>
      </c>
      <c r="K15" s="36">
        <v>1009</v>
      </c>
      <c r="L15" s="13"/>
      <c r="M15" s="16"/>
    </row>
    <row r="16" spans="1:16" s="7" customFormat="1" ht="12" customHeight="1" x14ac:dyDescent="0.25">
      <c r="A16" s="13"/>
      <c r="B16" s="10" t="s">
        <v>13</v>
      </c>
      <c r="C16" s="35">
        <f t="shared" si="6"/>
        <v>5462</v>
      </c>
      <c r="D16" s="35"/>
      <c r="E16" s="36">
        <f t="shared" si="7"/>
        <v>3540</v>
      </c>
      <c r="F16" s="37">
        <v>2137</v>
      </c>
      <c r="G16" s="37">
        <v>1403</v>
      </c>
      <c r="H16" s="37"/>
      <c r="I16" s="36">
        <f t="shared" si="8"/>
        <v>1922</v>
      </c>
      <c r="J16" s="36">
        <v>567</v>
      </c>
      <c r="K16" s="36">
        <v>1355</v>
      </c>
      <c r="L16" s="13"/>
      <c r="M16" s="16"/>
    </row>
    <row r="17" spans="1:14" s="7" customFormat="1" ht="12" customHeight="1" x14ac:dyDescent="0.25">
      <c r="A17" s="13"/>
      <c r="B17" s="10" t="s">
        <v>12</v>
      </c>
      <c r="C17" s="35">
        <f t="shared" si="6"/>
        <v>40623</v>
      </c>
      <c r="D17" s="35"/>
      <c r="E17" s="36">
        <f t="shared" si="7"/>
        <v>25600</v>
      </c>
      <c r="F17" s="37">
        <v>14596</v>
      </c>
      <c r="G17" s="37">
        <v>11004</v>
      </c>
      <c r="H17" s="37"/>
      <c r="I17" s="36">
        <f t="shared" si="8"/>
        <v>15023</v>
      </c>
      <c r="J17" s="36">
        <v>4895</v>
      </c>
      <c r="K17" s="36">
        <v>10128</v>
      </c>
      <c r="L17" s="13"/>
      <c r="M17" s="16"/>
    </row>
    <row r="18" spans="1:14" s="7" customFormat="1" ht="12" customHeight="1" x14ac:dyDescent="0.25">
      <c r="A18" s="13"/>
      <c r="B18" s="10" t="s">
        <v>11</v>
      </c>
      <c r="C18" s="35">
        <f t="shared" si="6"/>
        <v>4758</v>
      </c>
      <c r="D18" s="35"/>
      <c r="E18" s="36">
        <f t="shared" si="7"/>
        <v>2826</v>
      </c>
      <c r="F18" s="37">
        <v>1695</v>
      </c>
      <c r="G18" s="37">
        <v>1131</v>
      </c>
      <c r="H18" s="37"/>
      <c r="I18" s="36">
        <f t="shared" si="8"/>
        <v>1932</v>
      </c>
      <c r="J18" s="36">
        <v>583</v>
      </c>
      <c r="K18" s="36">
        <v>1349</v>
      </c>
      <c r="L18" s="13"/>
      <c r="M18" s="16"/>
    </row>
    <row r="19" spans="1:14" s="7" customFormat="1" ht="12" customHeight="1" x14ac:dyDescent="0.25">
      <c r="A19" s="13"/>
      <c r="B19" s="10" t="s">
        <v>14</v>
      </c>
      <c r="C19" s="35">
        <f t="shared" si="6"/>
        <v>18449</v>
      </c>
      <c r="D19" s="35"/>
      <c r="E19" s="36">
        <f t="shared" si="7"/>
        <v>12046</v>
      </c>
      <c r="F19" s="37">
        <v>7358</v>
      </c>
      <c r="G19" s="37">
        <v>4688</v>
      </c>
      <c r="H19" s="37"/>
      <c r="I19" s="36">
        <f t="shared" si="8"/>
        <v>6403</v>
      </c>
      <c r="J19" s="36">
        <v>1841</v>
      </c>
      <c r="K19" s="36">
        <v>4562</v>
      </c>
      <c r="L19" s="13"/>
      <c r="M19" s="16"/>
    </row>
    <row r="20" spans="1:14" s="7" customFormat="1" ht="12" customHeight="1" x14ac:dyDescent="0.25">
      <c r="A20" s="13"/>
      <c r="B20" s="10" t="s">
        <v>15</v>
      </c>
      <c r="C20" s="35">
        <f t="shared" si="6"/>
        <v>5186</v>
      </c>
      <c r="D20" s="35"/>
      <c r="E20" s="36">
        <f t="shared" si="7"/>
        <v>3071</v>
      </c>
      <c r="F20" s="37">
        <v>1918</v>
      </c>
      <c r="G20" s="37">
        <v>1153</v>
      </c>
      <c r="H20" s="37"/>
      <c r="I20" s="36">
        <f t="shared" si="8"/>
        <v>2115</v>
      </c>
      <c r="J20" s="36">
        <v>598</v>
      </c>
      <c r="K20" s="36">
        <v>1517</v>
      </c>
      <c r="L20" s="13"/>
      <c r="M20" s="16"/>
    </row>
    <row r="21" spans="1:14" s="7" customFormat="1" ht="12" customHeight="1" x14ac:dyDescent="0.25">
      <c r="A21" s="13"/>
      <c r="B21" s="10" t="s">
        <v>16</v>
      </c>
      <c r="C21" s="35">
        <f t="shared" si="6"/>
        <v>10430</v>
      </c>
      <c r="D21" s="35"/>
      <c r="E21" s="36">
        <f t="shared" si="7"/>
        <v>6257</v>
      </c>
      <c r="F21" s="37">
        <v>3704</v>
      </c>
      <c r="G21" s="37">
        <v>2553</v>
      </c>
      <c r="H21" s="37"/>
      <c r="I21" s="36">
        <f t="shared" si="8"/>
        <v>4173</v>
      </c>
      <c r="J21" s="36">
        <v>1263</v>
      </c>
      <c r="K21" s="36">
        <v>2910</v>
      </c>
      <c r="L21" s="13"/>
      <c r="M21" s="16"/>
    </row>
    <row r="22" spans="1:14" s="7" customFormat="1" ht="12" customHeight="1" x14ac:dyDescent="0.25">
      <c r="A22" s="13"/>
      <c r="B22" s="10" t="s">
        <v>17</v>
      </c>
      <c r="C22" s="35">
        <f t="shared" si="6"/>
        <v>20368</v>
      </c>
      <c r="D22" s="35"/>
      <c r="E22" s="36">
        <f t="shared" si="7"/>
        <v>12799</v>
      </c>
      <c r="F22" s="37">
        <v>7643</v>
      </c>
      <c r="G22" s="37">
        <v>5156</v>
      </c>
      <c r="H22" s="37"/>
      <c r="I22" s="36">
        <f t="shared" si="8"/>
        <v>7569</v>
      </c>
      <c r="J22" s="36">
        <v>2340</v>
      </c>
      <c r="K22" s="36">
        <v>5229</v>
      </c>
      <c r="L22" s="13"/>
      <c r="M22" s="16"/>
    </row>
    <row r="23" spans="1:14" s="7" customFormat="1" ht="12" customHeight="1" x14ac:dyDescent="0.25">
      <c r="A23" s="13"/>
      <c r="B23" s="10" t="s">
        <v>18</v>
      </c>
      <c r="C23" s="35">
        <f t="shared" si="6"/>
        <v>20002</v>
      </c>
      <c r="D23" s="35"/>
      <c r="E23" s="36">
        <f t="shared" si="7"/>
        <v>12553</v>
      </c>
      <c r="F23" s="37">
        <v>7250</v>
      </c>
      <c r="G23" s="37">
        <v>5303</v>
      </c>
      <c r="H23" s="37"/>
      <c r="I23" s="36">
        <f t="shared" si="8"/>
        <v>7449</v>
      </c>
      <c r="J23" s="36">
        <v>2292</v>
      </c>
      <c r="K23" s="36">
        <v>5157</v>
      </c>
      <c r="L23" s="13"/>
      <c r="M23" s="16"/>
    </row>
    <row r="24" spans="1:14" s="7" customFormat="1" ht="12" customHeight="1" x14ac:dyDescent="0.25">
      <c r="A24" s="13"/>
      <c r="B24" s="10" t="s">
        <v>19</v>
      </c>
      <c r="C24" s="35">
        <f t="shared" si="6"/>
        <v>3505</v>
      </c>
      <c r="D24" s="35"/>
      <c r="E24" s="36">
        <f t="shared" si="7"/>
        <v>2065</v>
      </c>
      <c r="F24" s="37">
        <v>1235</v>
      </c>
      <c r="G24" s="37">
        <v>830</v>
      </c>
      <c r="H24" s="37"/>
      <c r="I24" s="36">
        <f t="shared" si="8"/>
        <v>1440</v>
      </c>
      <c r="J24" s="36">
        <v>451</v>
      </c>
      <c r="K24" s="36">
        <v>989</v>
      </c>
      <c r="L24" s="13"/>
      <c r="M24" s="16"/>
    </row>
    <row r="25" spans="1:14" s="7" customFormat="1" ht="12" customHeight="1" x14ac:dyDescent="0.25">
      <c r="A25" s="13"/>
      <c r="B25" s="10" t="s">
        <v>20</v>
      </c>
      <c r="C25" s="35">
        <f t="shared" si="6"/>
        <v>952</v>
      </c>
      <c r="D25" s="35"/>
      <c r="E25" s="36">
        <f t="shared" si="7"/>
        <v>523</v>
      </c>
      <c r="F25" s="37">
        <v>345</v>
      </c>
      <c r="G25" s="37">
        <v>178</v>
      </c>
      <c r="H25" s="37"/>
      <c r="I25" s="36">
        <f t="shared" si="8"/>
        <v>429</v>
      </c>
      <c r="J25" s="36">
        <v>149</v>
      </c>
      <c r="K25" s="36">
        <v>280</v>
      </c>
      <c r="L25" s="13"/>
      <c r="M25" s="16"/>
    </row>
    <row r="26" spans="1:14" s="7" customFormat="1" ht="12" customHeight="1" x14ac:dyDescent="0.25">
      <c r="A26" s="13"/>
      <c r="B26" s="9" t="s">
        <v>1</v>
      </c>
      <c r="C26" s="33">
        <f>SUM(C27:C37)</f>
        <v>164108</v>
      </c>
      <c r="D26" s="33"/>
      <c r="E26" s="33">
        <f>SUM(E27:E37)</f>
        <v>98931</v>
      </c>
      <c r="F26" s="33">
        <f>SUM(F27:F37)</f>
        <v>59684</v>
      </c>
      <c r="G26" s="33">
        <f>SUM(G27:G37)</f>
        <v>39247</v>
      </c>
      <c r="H26" s="34"/>
      <c r="I26" s="33">
        <f>SUM(I27:I37)</f>
        <v>65177</v>
      </c>
      <c r="J26" s="33">
        <f>SUM(J27:J37)</f>
        <v>20205</v>
      </c>
      <c r="K26" s="33">
        <f>SUM(K27:K37)</f>
        <v>44972</v>
      </c>
      <c r="L26" s="13"/>
      <c r="M26" s="15"/>
    </row>
    <row r="27" spans="1:14" s="7" customFormat="1" ht="12" customHeight="1" x14ac:dyDescent="0.25">
      <c r="A27" s="13"/>
      <c r="B27" s="10" t="s">
        <v>21</v>
      </c>
      <c r="C27" s="35">
        <f t="shared" ref="C27:C58" si="9">E27+I27</f>
        <v>48840</v>
      </c>
      <c r="D27" s="35"/>
      <c r="E27" s="36">
        <f t="shared" si="7"/>
        <v>29178</v>
      </c>
      <c r="F27" s="37">
        <v>16869</v>
      </c>
      <c r="G27" s="37">
        <v>12309</v>
      </c>
      <c r="H27" s="37"/>
      <c r="I27" s="36">
        <f t="shared" ref="I27:I43" si="10">SUM(J27:K27)</f>
        <v>19662</v>
      </c>
      <c r="J27" s="36">
        <v>6188</v>
      </c>
      <c r="K27" s="36">
        <v>13474</v>
      </c>
      <c r="L27" s="2"/>
      <c r="M27" s="16"/>
      <c r="N27"/>
    </row>
    <row r="28" spans="1:14" ht="12" customHeight="1" x14ac:dyDescent="0.25">
      <c r="A28" s="2"/>
      <c r="B28" s="10" t="s">
        <v>57</v>
      </c>
      <c r="C28" s="35">
        <f t="shared" si="9"/>
        <v>5360</v>
      </c>
      <c r="D28" s="35"/>
      <c r="E28" s="36">
        <f t="shared" si="7"/>
        <v>3192</v>
      </c>
      <c r="F28" s="37">
        <v>2074</v>
      </c>
      <c r="G28" s="37">
        <v>1118</v>
      </c>
      <c r="H28" s="37"/>
      <c r="I28" s="36">
        <f t="shared" si="10"/>
        <v>2168</v>
      </c>
      <c r="J28" s="36">
        <v>573</v>
      </c>
      <c r="K28" s="36">
        <v>1595</v>
      </c>
      <c r="L28" s="2"/>
      <c r="M28" s="16"/>
    </row>
    <row r="29" spans="1:14" ht="12" customHeight="1" x14ac:dyDescent="0.25">
      <c r="A29" s="2"/>
      <c r="B29" s="10" t="s">
        <v>56</v>
      </c>
      <c r="C29" s="35">
        <f t="shared" si="9"/>
        <v>1970</v>
      </c>
      <c r="D29" s="35"/>
      <c r="E29" s="36">
        <f t="shared" si="7"/>
        <v>1849</v>
      </c>
      <c r="F29" s="37">
        <v>1693</v>
      </c>
      <c r="G29" s="37">
        <v>156</v>
      </c>
      <c r="H29" s="37"/>
      <c r="I29" s="36">
        <f t="shared" si="10"/>
        <v>121</v>
      </c>
      <c r="J29" s="36">
        <v>41</v>
      </c>
      <c r="K29" s="36">
        <v>80</v>
      </c>
      <c r="L29" s="2"/>
      <c r="M29" s="16"/>
    </row>
    <row r="30" spans="1:14" ht="12" customHeight="1" x14ac:dyDescent="0.25">
      <c r="A30" s="2"/>
      <c r="B30" s="10" t="s">
        <v>22</v>
      </c>
      <c r="C30" s="35">
        <f t="shared" si="9"/>
        <v>9425</v>
      </c>
      <c r="D30" s="35"/>
      <c r="E30" s="36">
        <f t="shared" si="7"/>
        <v>5297</v>
      </c>
      <c r="F30" s="37">
        <v>3333</v>
      </c>
      <c r="G30" s="37">
        <v>1964</v>
      </c>
      <c r="H30" s="37"/>
      <c r="I30" s="36">
        <f t="shared" si="10"/>
        <v>4128</v>
      </c>
      <c r="J30" s="36">
        <v>1221</v>
      </c>
      <c r="K30" s="36">
        <v>2907</v>
      </c>
      <c r="L30" s="2"/>
      <c r="M30" s="16"/>
    </row>
    <row r="31" spans="1:14" ht="12" customHeight="1" x14ac:dyDescent="0.25">
      <c r="A31" s="2"/>
      <c r="B31" s="10" t="s">
        <v>23</v>
      </c>
      <c r="C31" s="35">
        <f t="shared" si="9"/>
        <v>8857</v>
      </c>
      <c r="D31" s="35"/>
      <c r="E31" s="36">
        <f t="shared" si="7"/>
        <v>5026</v>
      </c>
      <c r="F31" s="37">
        <v>3213</v>
      </c>
      <c r="G31" s="37">
        <v>1813</v>
      </c>
      <c r="H31" s="37"/>
      <c r="I31" s="36">
        <f t="shared" si="10"/>
        <v>3831</v>
      </c>
      <c r="J31" s="36">
        <v>1097</v>
      </c>
      <c r="K31" s="36">
        <v>2734</v>
      </c>
      <c r="L31" s="2"/>
      <c r="M31" s="16"/>
    </row>
    <row r="32" spans="1:14" ht="12" customHeight="1" x14ac:dyDescent="0.25">
      <c r="A32" s="2"/>
      <c r="B32" s="10" t="s">
        <v>24</v>
      </c>
      <c r="C32" s="35">
        <f t="shared" si="9"/>
        <v>17971</v>
      </c>
      <c r="D32" s="35"/>
      <c r="E32" s="36">
        <f t="shared" si="7"/>
        <v>10753</v>
      </c>
      <c r="F32" s="37">
        <v>6373</v>
      </c>
      <c r="G32" s="37">
        <v>4380</v>
      </c>
      <c r="H32" s="37"/>
      <c r="I32" s="36">
        <f t="shared" si="10"/>
        <v>7218</v>
      </c>
      <c r="J32" s="36">
        <v>2245</v>
      </c>
      <c r="K32" s="36">
        <v>4973</v>
      </c>
      <c r="L32" s="2"/>
      <c r="M32" s="16"/>
    </row>
    <row r="33" spans="1:13" ht="12" customHeight="1" x14ac:dyDescent="0.25">
      <c r="A33" s="2"/>
      <c r="B33" s="10" t="s">
        <v>11</v>
      </c>
      <c r="C33" s="35">
        <f t="shared" si="9"/>
        <v>45235</v>
      </c>
      <c r="D33" s="35"/>
      <c r="E33" s="36">
        <f t="shared" si="7"/>
        <v>27817</v>
      </c>
      <c r="F33" s="37">
        <v>16450</v>
      </c>
      <c r="G33" s="37">
        <v>11367</v>
      </c>
      <c r="H33" s="37"/>
      <c r="I33" s="36">
        <f t="shared" si="10"/>
        <v>17418</v>
      </c>
      <c r="J33" s="36">
        <v>5795</v>
      </c>
      <c r="K33" s="36">
        <v>11623</v>
      </c>
      <c r="L33" s="2"/>
      <c r="M33" s="16"/>
    </row>
    <row r="34" spans="1:13" ht="12" customHeight="1" x14ac:dyDescent="0.25">
      <c r="A34" s="2"/>
      <c r="B34" s="10" t="s">
        <v>25</v>
      </c>
      <c r="C34" s="35">
        <f t="shared" si="9"/>
        <v>882</v>
      </c>
      <c r="D34" s="35"/>
      <c r="E34" s="36">
        <f t="shared" si="7"/>
        <v>607</v>
      </c>
      <c r="F34" s="37">
        <v>359</v>
      </c>
      <c r="G34" s="37">
        <v>248</v>
      </c>
      <c r="H34" s="37"/>
      <c r="I34" s="36">
        <f t="shared" si="10"/>
        <v>275</v>
      </c>
      <c r="J34" s="36">
        <v>90</v>
      </c>
      <c r="K34" s="36">
        <v>185</v>
      </c>
      <c r="L34" s="2"/>
      <c r="M34" s="16"/>
    </row>
    <row r="35" spans="1:13" ht="12" customHeight="1" x14ac:dyDescent="0.25">
      <c r="A35" s="2"/>
      <c r="B35" s="10" t="s">
        <v>26</v>
      </c>
      <c r="C35" s="35">
        <f t="shared" si="9"/>
        <v>748</v>
      </c>
      <c r="D35" s="35"/>
      <c r="E35" s="36">
        <f t="shared" si="7"/>
        <v>594</v>
      </c>
      <c r="F35" s="37">
        <v>310</v>
      </c>
      <c r="G35" s="37">
        <v>284</v>
      </c>
      <c r="H35" s="37"/>
      <c r="I35" s="36">
        <f t="shared" si="10"/>
        <v>154</v>
      </c>
      <c r="J35" s="36">
        <v>62</v>
      </c>
      <c r="K35" s="36">
        <v>92</v>
      </c>
      <c r="L35" s="2"/>
      <c r="M35" s="16"/>
    </row>
    <row r="36" spans="1:13" ht="12" customHeight="1" x14ac:dyDescent="0.25">
      <c r="A36" s="2"/>
      <c r="B36" s="10" t="s">
        <v>27</v>
      </c>
      <c r="C36" s="35">
        <f t="shared" si="9"/>
        <v>20922</v>
      </c>
      <c r="D36" s="35"/>
      <c r="E36" s="36">
        <f t="shared" si="7"/>
        <v>12356</v>
      </c>
      <c r="F36" s="37">
        <v>7596</v>
      </c>
      <c r="G36" s="37">
        <v>4760</v>
      </c>
      <c r="H36" s="37"/>
      <c r="I36" s="36">
        <f t="shared" si="10"/>
        <v>8566</v>
      </c>
      <c r="J36" s="36">
        <v>2410</v>
      </c>
      <c r="K36" s="36">
        <v>6156</v>
      </c>
      <c r="L36" s="2"/>
      <c r="M36" s="16"/>
    </row>
    <row r="37" spans="1:13" ht="12" customHeight="1" x14ac:dyDescent="0.25">
      <c r="A37" s="2"/>
      <c r="B37" s="10" t="s">
        <v>28</v>
      </c>
      <c r="C37" s="35">
        <f t="shared" si="9"/>
        <v>3898</v>
      </c>
      <c r="D37" s="35"/>
      <c r="E37" s="36">
        <f t="shared" si="7"/>
        <v>2262</v>
      </c>
      <c r="F37" s="37">
        <v>1414</v>
      </c>
      <c r="G37" s="37">
        <v>848</v>
      </c>
      <c r="H37" s="37"/>
      <c r="I37" s="36">
        <f t="shared" si="10"/>
        <v>1636</v>
      </c>
      <c r="J37" s="36">
        <v>483</v>
      </c>
      <c r="K37" s="36">
        <v>1153</v>
      </c>
      <c r="L37" s="2"/>
      <c r="M37" s="16"/>
    </row>
    <row r="38" spans="1:13" s="7" customFormat="1" ht="12" customHeight="1" x14ac:dyDescent="0.25">
      <c r="A38" s="13"/>
      <c r="B38" s="9" t="s">
        <v>2</v>
      </c>
      <c r="C38" s="33">
        <f>SUM(C39:C43)</f>
        <v>52214</v>
      </c>
      <c r="D38" s="33"/>
      <c r="E38" s="33">
        <f>SUM(E39:E43)</f>
        <v>32994</v>
      </c>
      <c r="F38" s="33">
        <f>SUM(F39:F43)</f>
        <v>20529</v>
      </c>
      <c r="G38" s="33">
        <f>SUM(G39:G43)</f>
        <v>12465</v>
      </c>
      <c r="H38" s="34"/>
      <c r="I38" s="33">
        <f>SUM(I39:I43)</f>
        <v>19220</v>
      </c>
      <c r="J38" s="33">
        <f>SUM(J39:J43)</f>
        <v>6084</v>
      </c>
      <c r="K38" s="33">
        <f>SUM(K39:K43)</f>
        <v>13136</v>
      </c>
      <c r="L38" s="13"/>
      <c r="M38" s="15"/>
    </row>
    <row r="39" spans="1:13" ht="11.25" customHeight="1" x14ac:dyDescent="0.25">
      <c r="A39" s="2"/>
      <c r="B39" s="10" t="s">
        <v>29</v>
      </c>
      <c r="C39" s="35">
        <f t="shared" si="9"/>
        <v>21370</v>
      </c>
      <c r="D39" s="35"/>
      <c r="E39" s="36">
        <f t="shared" ref="E39:E58" si="11">SUM(F39:G39)</f>
        <v>13493</v>
      </c>
      <c r="F39" s="37">
        <v>7940</v>
      </c>
      <c r="G39" s="37">
        <v>5553</v>
      </c>
      <c r="H39" s="37"/>
      <c r="I39" s="36">
        <f t="shared" si="10"/>
        <v>7877</v>
      </c>
      <c r="J39" s="36">
        <v>2663</v>
      </c>
      <c r="K39" s="36">
        <v>5214</v>
      </c>
      <c r="L39" s="2"/>
      <c r="M39" s="16"/>
    </row>
    <row r="40" spans="1:13" ht="11.25" customHeight="1" x14ac:dyDescent="0.25">
      <c r="A40" s="2"/>
      <c r="B40" s="10" t="s">
        <v>30</v>
      </c>
      <c r="C40" s="35">
        <f t="shared" si="9"/>
        <v>1444</v>
      </c>
      <c r="D40" s="35"/>
      <c r="E40" s="36">
        <f t="shared" si="11"/>
        <v>832</v>
      </c>
      <c r="F40" s="37">
        <v>537</v>
      </c>
      <c r="G40" s="37">
        <v>295</v>
      </c>
      <c r="H40" s="37"/>
      <c r="I40" s="36">
        <f t="shared" si="10"/>
        <v>612</v>
      </c>
      <c r="J40" s="36">
        <v>234</v>
      </c>
      <c r="K40" s="36">
        <v>378</v>
      </c>
      <c r="L40" s="2"/>
      <c r="M40" s="16"/>
    </row>
    <row r="41" spans="1:13" ht="11.25" customHeight="1" x14ac:dyDescent="0.25">
      <c r="A41" s="2"/>
      <c r="B41" s="10" t="s">
        <v>31</v>
      </c>
      <c r="C41" s="35">
        <f t="shared" si="9"/>
        <v>2313</v>
      </c>
      <c r="D41" s="35"/>
      <c r="E41" s="36">
        <f t="shared" si="11"/>
        <v>1302</v>
      </c>
      <c r="F41" s="37">
        <v>892</v>
      </c>
      <c r="G41" s="37">
        <v>410</v>
      </c>
      <c r="H41" s="37"/>
      <c r="I41" s="36">
        <f t="shared" si="10"/>
        <v>1011</v>
      </c>
      <c r="J41" s="36">
        <v>321</v>
      </c>
      <c r="K41" s="36">
        <v>690</v>
      </c>
      <c r="L41" s="2"/>
      <c r="M41" s="16"/>
    </row>
    <row r="42" spans="1:13" ht="11.25" customHeight="1" x14ac:dyDescent="0.25">
      <c r="A42" s="2"/>
      <c r="B42" s="10" t="s">
        <v>32</v>
      </c>
      <c r="C42" s="35">
        <f t="shared" si="9"/>
        <v>12188</v>
      </c>
      <c r="D42" s="35"/>
      <c r="E42" s="36">
        <f t="shared" si="11"/>
        <v>8136</v>
      </c>
      <c r="F42" s="37">
        <v>5560</v>
      </c>
      <c r="G42" s="37">
        <v>2576</v>
      </c>
      <c r="H42" s="37"/>
      <c r="I42" s="36">
        <f t="shared" si="10"/>
        <v>4052</v>
      </c>
      <c r="J42" s="36">
        <v>1190</v>
      </c>
      <c r="K42" s="36">
        <v>2862</v>
      </c>
      <c r="L42" s="2"/>
      <c r="M42" s="16"/>
    </row>
    <row r="43" spans="1:13" ht="11.25" customHeight="1" x14ac:dyDescent="0.25">
      <c r="A43" s="2"/>
      <c r="B43" s="10" t="s">
        <v>33</v>
      </c>
      <c r="C43" s="35">
        <f t="shared" si="9"/>
        <v>14899</v>
      </c>
      <c r="D43" s="35"/>
      <c r="E43" s="36">
        <f t="shared" si="11"/>
        <v>9231</v>
      </c>
      <c r="F43" s="37">
        <v>5600</v>
      </c>
      <c r="G43" s="37">
        <v>3631</v>
      </c>
      <c r="H43" s="37"/>
      <c r="I43" s="36">
        <f t="shared" si="10"/>
        <v>5668</v>
      </c>
      <c r="J43" s="36">
        <v>1676</v>
      </c>
      <c r="K43" s="36">
        <v>3992</v>
      </c>
      <c r="L43" s="2"/>
      <c r="M43" s="16"/>
    </row>
    <row r="44" spans="1:13" s="7" customFormat="1" ht="12" customHeight="1" x14ac:dyDescent="0.25">
      <c r="A44" s="13"/>
      <c r="B44" s="9" t="s">
        <v>3</v>
      </c>
      <c r="C44" s="33">
        <f>SUM(C45:C49)</f>
        <v>9940</v>
      </c>
      <c r="D44" s="33"/>
      <c r="E44" s="33">
        <f>SUM(E45:E49)</f>
        <v>5750</v>
      </c>
      <c r="F44" s="33">
        <f>SUM(F45:F49)</f>
        <v>3624</v>
      </c>
      <c r="G44" s="33">
        <f>SUM(G45:G49)</f>
        <v>2126</v>
      </c>
      <c r="H44" s="34"/>
      <c r="I44" s="33">
        <f>SUM(I45:I49)</f>
        <v>4190</v>
      </c>
      <c r="J44" s="33">
        <f>SUM(J45:J49)</f>
        <v>1354</v>
      </c>
      <c r="K44" s="33">
        <f>SUM(K45:K49)</f>
        <v>2836</v>
      </c>
      <c r="L44" s="13"/>
      <c r="M44" s="15"/>
    </row>
    <row r="45" spans="1:13" ht="11.25" customHeight="1" x14ac:dyDescent="0.25">
      <c r="A45" s="2"/>
      <c r="B45" s="10" t="s">
        <v>34</v>
      </c>
      <c r="C45" s="35">
        <f t="shared" si="9"/>
        <v>5856</v>
      </c>
      <c r="D45" s="35"/>
      <c r="E45" s="36">
        <f t="shared" si="11"/>
        <v>3478</v>
      </c>
      <c r="F45" s="37">
        <v>2098</v>
      </c>
      <c r="G45" s="37">
        <v>1380</v>
      </c>
      <c r="H45" s="37"/>
      <c r="I45" s="36">
        <f t="shared" ref="I45:I49" si="12">SUM(J45:K45)</f>
        <v>2378</v>
      </c>
      <c r="J45" s="36">
        <v>790</v>
      </c>
      <c r="K45" s="36">
        <v>1588</v>
      </c>
      <c r="L45" s="2"/>
      <c r="M45" s="16"/>
    </row>
    <row r="46" spans="1:13" ht="11.25" customHeight="1" x14ac:dyDescent="0.25">
      <c r="A46" s="2"/>
      <c r="B46" s="10" t="s">
        <v>35</v>
      </c>
      <c r="C46" s="35">
        <f t="shared" si="9"/>
        <v>1114</v>
      </c>
      <c r="D46" s="35"/>
      <c r="E46" s="36">
        <f t="shared" si="11"/>
        <v>634</v>
      </c>
      <c r="F46" s="37">
        <v>404</v>
      </c>
      <c r="G46" s="37">
        <v>230</v>
      </c>
      <c r="H46" s="37"/>
      <c r="I46" s="36">
        <f t="shared" si="12"/>
        <v>480</v>
      </c>
      <c r="J46" s="36">
        <v>157</v>
      </c>
      <c r="K46" s="36">
        <v>323</v>
      </c>
      <c r="L46" s="2"/>
      <c r="M46" s="16"/>
    </row>
    <row r="47" spans="1:13" ht="11.25" customHeight="1" x14ac:dyDescent="0.25">
      <c r="A47" s="2"/>
      <c r="B47" s="10" t="s">
        <v>36</v>
      </c>
      <c r="C47" s="35">
        <f t="shared" si="9"/>
        <v>1983</v>
      </c>
      <c r="D47" s="35"/>
      <c r="E47" s="36">
        <f t="shared" si="11"/>
        <v>1095</v>
      </c>
      <c r="F47" s="37">
        <v>739</v>
      </c>
      <c r="G47" s="37">
        <v>356</v>
      </c>
      <c r="H47" s="37"/>
      <c r="I47" s="36">
        <f t="shared" si="12"/>
        <v>888</v>
      </c>
      <c r="J47" s="36">
        <v>279</v>
      </c>
      <c r="K47" s="36">
        <v>609</v>
      </c>
      <c r="L47" s="2"/>
      <c r="M47" s="16"/>
    </row>
    <row r="48" spans="1:13" ht="11.25" customHeight="1" x14ac:dyDescent="0.25">
      <c r="A48" s="2"/>
      <c r="B48" s="10" t="s">
        <v>37</v>
      </c>
      <c r="C48" s="35">
        <f t="shared" si="9"/>
        <v>724</v>
      </c>
      <c r="D48" s="35"/>
      <c r="E48" s="36">
        <f t="shared" si="11"/>
        <v>365</v>
      </c>
      <c r="F48" s="37">
        <v>265</v>
      </c>
      <c r="G48" s="37">
        <v>100</v>
      </c>
      <c r="H48" s="37"/>
      <c r="I48" s="36">
        <f t="shared" si="12"/>
        <v>359</v>
      </c>
      <c r="J48" s="36">
        <v>105</v>
      </c>
      <c r="K48" s="36">
        <v>254</v>
      </c>
      <c r="L48" s="2"/>
      <c r="M48" s="16"/>
    </row>
    <row r="49" spans="1:13" ht="11.25" customHeight="1" x14ac:dyDescent="0.25">
      <c r="A49" s="2"/>
      <c r="B49" s="10" t="s">
        <v>38</v>
      </c>
      <c r="C49" s="35">
        <f t="shared" si="9"/>
        <v>263</v>
      </c>
      <c r="D49" s="35"/>
      <c r="E49" s="36">
        <f t="shared" si="11"/>
        <v>178</v>
      </c>
      <c r="F49" s="37">
        <v>118</v>
      </c>
      <c r="G49" s="37">
        <v>60</v>
      </c>
      <c r="H49" s="37"/>
      <c r="I49" s="36">
        <f t="shared" si="12"/>
        <v>85</v>
      </c>
      <c r="J49" s="36">
        <v>23</v>
      </c>
      <c r="K49" s="36">
        <v>62</v>
      </c>
      <c r="L49" s="2"/>
      <c r="M49" s="16"/>
    </row>
    <row r="50" spans="1:13" s="7" customFormat="1" ht="12" customHeight="1" x14ac:dyDescent="0.25">
      <c r="A50" s="13"/>
      <c r="B50" s="9" t="s">
        <v>4</v>
      </c>
      <c r="C50" s="33">
        <f>SUM(C51:C58)</f>
        <v>109248</v>
      </c>
      <c r="D50" s="33"/>
      <c r="E50" s="33">
        <f>SUM(E51:E58)</f>
        <v>65149</v>
      </c>
      <c r="F50" s="33">
        <f t="shared" ref="F50:G50" si="13">SUM(F51:F58)</f>
        <v>39837</v>
      </c>
      <c r="G50" s="33">
        <f t="shared" si="13"/>
        <v>25312</v>
      </c>
      <c r="H50" s="34"/>
      <c r="I50" s="33">
        <f t="shared" ref="I50" si="14">SUM(I51:I58)</f>
        <v>44099</v>
      </c>
      <c r="J50" s="33">
        <f t="shared" ref="J50" si="15">SUM(J51:J58)</f>
        <v>13346</v>
      </c>
      <c r="K50" s="33">
        <f t="shared" ref="K50" si="16">SUM(K51:K58)</f>
        <v>30753</v>
      </c>
      <c r="L50" s="13"/>
      <c r="M50" s="15"/>
    </row>
    <row r="51" spans="1:13" ht="11.25" customHeight="1" x14ac:dyDescent="0.25">
      <c r="A51" s="2"/>
      <c r="B51" s="10" t="s">
        <v>39</v>
      </c>
      <c r="C51" s="35">
        <f t="shared" si="9"/>
        <v>49520</v>
      </c>
      <c r="D51" s="35"/>
      <c r="E51" s="36">
        <f t="shared" si="11"/>
        <v>29699</v>
      </c>
      <c r="F51" s="37">
        <v>17539</v>
      </c>
      <c r="G51" s="37">
        <v>12160</v>
      </c>
      <c r="H51" s="37"/>
      <c r="I51" s="36">
        <f t="shared" ref="I51:I58" si="17">SUM(J51:K51)</f>
        <v>19821</v>
      </c>
      <c r="J51" s="36">
        <v>6140</v>
      </c>
      <c r="K51" s="36">
        <v>13681</v>
      </c>
      <c r="L51" s="2"/>
      <c r="M51" s="16"/>
    </row>
    <row r="52" spans="1:13" ht="11.25" customHeight="1" x14ac:dyDescent="0.25">
      <c r="A52" s="2"/>
      <c r="B52" s="10" t="s">
        <v>58</v>
      </c>
      <c r="C52" s="35">
        <f t="shared" si="9"/>
        <v>1063</v>
      </c>
      <c r="D52" s="35"/>
      <c r="E52" s="36">
        <f t="shared" si="11"/>
        <v>560</v>
      </c>
      <c r="F52" s="37">
        <v>378</v>
      </c>
      <c r="G52" s="37">
        <v>182</v>
      </c>
      <c r="H52" s="37"/>
      <c r="I52" s="36">
        <f t="shared" si="17"/>
        <v>503</v>
      </c>
      <c r="J52" s="36">
        <v>167</v>
      </c>
      <c r="K52" s="36">
        <v>336</v>
      </c>
      <c r="L52" s="2"/>
      <c r="M52" s="16"/>
    </row>
    <row r="53" spans="1:13" ht="11.25" customHeight="1" x14ac:dyDescent="0.25">
      <c r="A53" s="2"/>
      <c r="B53" s="10" t="s">
        <v>40</v>
      </c>
      <c r="C53" s="35">
        <f t="shared" si="9"/>
        <v>3973</v>
      </c>
      <c r="D53" s="35"/>
      <c r="E53" s="36">
        <f t="shared" si="11"/>
        <v>2376</v>
      </c>
      <c r="F53" s="37">
        <v>1525</v>
      </c>
      <c r="G53" s="37">
        <v>851</v>
      </c>
      <c r="H53" s="37"/>
      <c r="I53" s="36">
        <f t="shared" si="17"/>
        <v>1597</v>
      </c>
      <c r="J53" s="36">
        <v>480</v>
      </c>
      <c r="K53" s="36">
        <v>1117</v>
      </c>
      <c r="L53" s="2"/>
      <c r="M53" s="16"/>
    </row>
    <row r="54" spans="1:13" ht="11.25" customHeight="1" x14ac:dyDescent="0.25">
      <c r="A54" s="2"/>
      <c r="B54" s="10" t="s">
        <v>41</v>
      </c>
      <c r="C54" s="35">
        <f t="shared" si="9"/>
        <v>9243</v>
      </c>
      <c r="D54" s="35"/>
      <c r="E54" s="36">
        <f t="shared" si="11"/>
        <v>5260</v>
      </c>
      <c r="F54" s="37">
        <v>3602</v>
      </c>
      <c r="G54" s="37">
        <v>1658</v>
      </c>
      <c r="H54" s="37"/>
      <c r="I54" s="36">
        <f t="shared" si="17"/>
        <v>3983</v>
      </c>
      <c r="J54" s="36">
        <v>1053</v>
      </c>
      <c r="K54" s="36">
        <v>2930</v>
      </c>
      <c r="L54" s="2"/>
      <c r="M54" s="16"/>
    </row>
    <row r="55" spans="1:13" ht="11.25" customHeight="1" x14ac:dyDescent="0.25">
      <c r="A55" s="2"/>
      <c r="B55" s="10" t="s">
        <v>42</v>
      </c>
      <c r="C55" s="35">
        <f t="shared" si="9"/>
        <v>5221</v>
      </c>
      <c r="D55" s="35"/>
      <c r="E55" s="36">
        <f t="shared" si="11"/>
        <v>3652</v>
      </c>
      <c r="F55" s="37">
        <v>2192</v>
      </c>
      <c r="G55" s="37">
        <v>1460</v>
      </c>
      <c r="H55" s="37"/>
      <c r="I55" s="36">
        <f t="shared" si="17"/>
        <v>1569</v>
      </c>
      <c r="J55" s="36">
        <v>539</v>
      </c>
      <c r="K55" s="36">
        <v>1030</v>
      </c>
      <c r="L55" s="2"/>
      <c r="M55" s="16"/>
    </row>
    <row r="56" spans="1:13" ht="11.25" customHeight="1" x14ac:dyDescent="0.25">
      <c r="A56" s="2"/>
      <c r="B56" s="10" t="s">
        <v>43</v>
      </c>
      <c r="C56" s="35">
        <f t="shared" si="9"/>
        <v>10105</v>
      </c>
      <c r="D56" s="35"/>
      <c r="E56" s="36">
        <f t="shared" si="11"/>
        <v>5730</v>
      </c>
      <c r="F56" s="37">
        <v>3685</v>
      </c>
      <c r="G56" s="37">
        <v>2045</v>
      </c>
      <c r="H56" s="37"/>
      <c r="I56" s="36">
        <f t="shared" si="17"/>
        <v>4375</v>
      </c>
      <c r="J56" s="36">
        <v>1305</v>
      </c>
      <c r="K56" s="36">
        <v>3070</v>
      </c>
      <c r="L56" s="2"/>
      <c r="M56" s="16"/>
    </row>
    <row r="57" spans="1:13" ht="11.25" customHeight="1" x14ac:dyDescent="0.25">
      <c r="A57" s="2"/>
      <c r="B57" s="10" t="s">
        <v>44</v>
      </c>
      <c r="C57" s="35">
        <f t="shared" si="9"/>
        <v>17553</v>
      </c>
      <c r="D57" s="35"/>
      <c r="E57" s="36">
        <f t="shared" si="11"/>
        <v>10585</v>
      </c>
      <c r="F57" s="37">
        <v>6492</v>
      </c>
      <c r="G57" s="37">
        <v>4093</v>
      </c>
      <c r="H57" s="37"/>
      <c r="I57" s="36">
        <f t="shared" si="17"/>
        <v>6968</v>
      </c>
      <c r="J57" s="36">
        <v>2079</v>
      </c>
      <c r="K57" s="36">
        <v>4889</v>
      </c>
      <c r="L57" s="2"/>
      <c r="M57" s="16"/>
    </row>
    <row r="58" spans="1:13" ht="11.25" customHeight="1" x14ac:dyDescent="0.25">
      <c r="A58" s="2"/>
      <c r="B58" s="10" t="s">
        <v>48</v>
      </c>
      <c r="C58" s="35">
        <f t="shared" si="9"/>
        <v>12570</v>
      </c>
      <c r="D58" s="35"/>
      <c r="E58" s="36">
        <f t="shared" si="11"/>
        <v>7287</v>
      </c>
      <c r="F58" s="37">
        <v>4424</v>
      </c>
      <c r="G58" s="37">
        <v>2863</v>
      </c>
      <c r="H58" s="37"/>
      <c r="I58" s="36">
        <f t="shared" si="17"/>
        <v>5283</v>
      </c>
      <c r="J58" s="36">
        <v>1583</v>
      </c>
      <c r="K58" s="36">
        <v>3700</v>
      </c>
      <c r="L58" s="2"/>
      <c r="M58" s="16"/>
    </row>
    <row r="59" spans="1:13" ht="1.5" customHeight="1" x14ac:dyDescent="0.25">
      <c r="A59" s="2"/>
      <c r="B59" s="22"/>
      <c r="C59" s="24"/>
      <c r="D59" s="24"/>
      <c r="E59" s="19"/>
      <c r="F59" s="19"/>
      <c r="G59" s="19"/>
      <c r="H59" s="19"/>
      <c r="I59" s="19"/>
      <c r="J59" s="19"/>
      <c r="K59" s="19"/>
      <c r="L59" s="2"/>
      <c r="M59" s="2"/>
    </row>
    <row r="60" spans="1:13" ht="12" customHeight="1" x14ac:dyDescent="0.25">
      <c r="A60" s="2"/>
      <c r="B60" s="23" t="s">
        <v>52</v>
      </c>
      <c r="C60" s="25"/>
      <c r="D60" s="25"/>
      <c r="E60" s="21"/>
      <c r="F60" s="21"/>
      <c r="G60" s="21"/>
      <c r="H60" s="21"/>
      <c r="I60" s="21"/>
      <c r="J60" s="21"/>
      <c r="K60" s="21"/>
      <c r="L60" s="2"/>
      <c r="M60" s="2"/>
    </row>
    <row r="61" spans="1:13" ht="15" customHeight="1" x14ac:dyDescent="0.25">
      <c r="A61" s="2"/>
      <c r="B61" s="6"/>
      <c r="C61" s="25"/>
      <c r="D61" s="25"/>
      <c r="E61" s="21"/>
      <c r="F61" s="21"/>
      <c r="G61" s="21"/>
      <c r="H61" s="21"/>
      <c r="I61" s="21"/>
      <c r="J61" s="21"/>
      <c r="K61" s="21"/>
      <c r="L61" s="2"/>
      <c r="M61" s="2"/>
    </row>
    <row r="62" spans="1:13" ht="15" customHeight="1" x14ac:dyDescent="0.25">
      <c r="A62" s="2"/>
      <c r="B62" s="6"/>
      <c r="C62" s="25"/>
      <c r="D62" s="25"/>
      <c r="E62" s="21"/>
      <c r="F62" s="21"/>
      <c r="G62" s="21"/>
      <c r="H62" s="21"/>
      <c r="I62" s="21"/>
      <c r="J62" s="21"/>
      <c r="K62" s="21"/>
      <c r="L62" s="2"/>
      <c r="M62" s="2"/>
    </row>
    <row r="63" spans="1:13" ht="15" customHeight="1" x14ac:dyDescent="0.25">
      <c r="A63" s="2"/>
      <c r="B63" s="6"/>
      <c r="C63" s="25"/>
      <c r="D63" s="25"/>
      <c r="E63" s="21"/>
      <c r="F63" s="21"/>
      <c r="G63" s="21"/>
      <c r="H63" s="21"/>
      <c r="I63" s="21"/>
      <c r="J63" s="21"/>
      <c r="K63" s="21"/>
      <c r="L63" s="2"/>
      <c r="M63" s="2"/>
    </row>
    <row r="64" spans="1:13" ht="15" customHeight="1" x14ac:dyDescent="0.25">
      <c r="A64" s="2"/>
      <c r="B64" s="6"/>
      <c r="C64" s="25"/>
      <c r="D64" s="25"/>
      <c r="E64" s="21"/>
      <c r="F64" s="21"/>
      <c r="G64" s="21"/>
      <c r="H64" s="21"/>
      <c r="I64" s="21"/>
      <c r="J64" s="21"/>
      <c r="K64" s="21"/>
      <c r="L64" s="2"/>
      <c r="M64" s="2"/>
    </row>
    <row r="65" spans="1:13" ht="15" customHeight="1" x14ac:dyDescent="0.25">
      <c r="A65" s="2"/>
      <c r="B65" s="6"/>
      <c r="C65" s="25"/>
      <c r="D65" s="25"/>
      <c r="E65" s="21"/>
      <c r="F65" s="21"/>
      <c r="G65" s="21"/>
      <c r="H65" s="21"/>
      <c r="I65" s="21"/>
      <c r="J65" s="21"/>
      <c r="K65" s="21"/>
      <c r="L65" s="2"/>
      <c r="M65" s="2"/>
    </row>
    <row r="66" spans="1:13" ht="15" customHeight="1" x14ac:dyDescent="0.25">
      <c r="A66" s="2"/>
      <c r="B66" s="6"/>
      <c r="C66" s="25"/>
      <c r="D66" s="25"/>
      <c r="E66" s="21"/>
      <c r="F66" s="21"/>
      <c r="G66" s="21"/>
      <c r="H66" s="21"/>
      <c r="I66" s="21"/>
      <c r="J66" s="21"/>
      <c r="K66" s="21"/>
      <c r="L66" s="2"/>
      <c r="M66" s="2"/>
    </row>
    <row r="67" spans="1:13" ht="15" customHeight="1" x14ac:dyDescent="0.25">
      <c r="A67" s="2"/>
      <c r="B67" s="2"/>
      <c r="C67" s="26"/>
      <c r="D67" s="26"/>
      <c r="E67" s="11"/>
      <c r="F67" s="11"/>
      <c r="G67" s="11"/>
      <c r="H67" s="11"/>
      <c r="I67" s="11"/>
      <c r="J67" s="11"/>
      <c r="K67" s="11"/>
      <c r="L67" s="2"/>
      <c r="M67" s="2"/>
    </row>
    <row r="68" spans="1:13" ht="15" customHeight="1" x14ac:dyDescent="0.25">
      <c r="A68" s="2"/>
      <c r="B68" s="2"/>
      <c r="C68" s="26"/>
      <c r="D68" s="26"/>
      <c r="E68" s="11"/>
      <c r="F68" s="11"/>
      <c r="G68" s="11"/>
      <c r="H68" s="11"/>
      <c r="I68" s="11"/>
      <c r="J68" s="11"/>
      <c r="K68" s="11"/>
      <c r="L68" s="2"/>
      <c r="M68" s="2"/>
    </row>
    <row r="69" spans="1:13" ht="15" customHeight="1" x14ac:dyDescent="0.25">
      <c r="A69" s="2"/>
      <c r="B69" s="2"/>
      <c r="C69" s="11"/>
      <c r="D69" s="11"/>
      <c r="E69" s="11"/>
      <c r="F69" s="11"/>
      <c r="G69" s="11"/>
      <c r="H69" s="11"/>
      <c r="I69" s="11"/>
      <c r="J69" s="11"/>
      <c r="K69" s="11"/>
      <c r="L69" s="2"/>
      <c r="M69" s="2"/>
    </row>
    <row r="70" spans="1:13" ht="15" customHeight="1" x14ac:dyDescent="0.25">
      <c r="A70" s="2"/>
      <c r="B70" s="2"/>
      <c r="C70" s="11"/>
      <c r="D70" s="11"/>
      <c r="E70" s="11"/>
      <c r="F70" s="11"/>
      <c r="G70" s="11"/>
      <c r="H70" s="11"/>
      <c r="I70" s="11"/>
      <c r="J70" s="11"/>
      <c r="K70" s="11"/>
      <c r="L70" s="2"/>
      <c r="M70" s="2"/>
    </row>
    <row r="71" spans="1:13" ht="15" customHeight="1" x14ac:dyDescent="0.25">
      <c r="A71" s="2"/>
      <c r="B71" s="2"/>
      <c r="C71" s="11"/>
      <c r="D71" s="11"/>
      <c r="E71" s="11"/>
      <c r="F71" s="11"/>
      <c r="G71" s="11"/>
      <c r="H71" s="11"/>
      <c r="I71" s="11"/>
      <c r="J71" s="11"/>
      <c r="K71" s="11"/>
      <c r="L71" s="2"/>
      <c r="M71" s="2"/>
    </row>
    <row r="72" spans="1:13" ht="15" customHeight="1" x14ac:dyDescent="0.25">
      <c r="A72" s="2"/>
      <c r="B72" s="2"/>
      <c r="C72" s="11"/>
      <c r="D72" s="11"/>
      <c r="E72" s="11"/>
      <c r="F72" s="11"/>
      <c r="G72" s="11"/>
      <c r="H72" s="11"/>
      <c r="I72" s="11"/>
      <c r="J72" s="11"/>
      <c r="K72" s="11"/>
      <c r="L72" s="2"/>
      <c r="M72" s="2"/>
    </row>
    <row r="73" spans="1:13" ht="15" customHeight="1" x14ac:dyDescent="0.25">
      <c r="A73" s="2"/>
      <c r="B73" s="2"/>
      <c r="C73" s="11"/>
      <c r="D73" s="11"/>
      <c r="E73" s="11"/>
      <c r="F73" s="11"/>
      <c r="G73" s="11"/>
      <c r="H73" s="11"/>
      <c r="I73" s="11"/>
      <c r="J73" s="11"/>
      <c r="K73" s="11"/>
      <c r="L73" s="2"/>
      <c r="M73" s="2"/>
    </row>
    <row r="74" spans="1:13" ht="15" customHeight="1" x14ac:dyDescent="0.25">
      <c r="A74" s="2"/>
      <c r="B74" s="2"/>
      <c r="C74" s="11"/>
      <c r="D74" s="11"/>
      <c r="E74" s="11"/>
      <c r="F74" s="11"/>
      <c r="G74" s="11"/>
      <c r="H74" s="11"/>
      <c r="I74" s="11"/>
      <c r="J74" s="11"/>
      <c r="K74" s="11"/>
      <c r="L74" s="2"/>
      <c r="M74" s="2"/>
    </row>
    <row r="75" spans="1:13" ht="15" customHeight="1" x14ac:dyDescent="0.25">
      <c r="A75" s="2"/>
      <c r="B75" s="2"/>
      <c r="C75" s="11"/>
      <c r="D75" s="11"/>
      <c r="E75" s="11"/>
      <c r="F75" s="11"/>
      <c r="G75" s="11"/>
      <c r="H75" s="11"/>
      <c r="I75" s="11"/>
      <c r="J75" s="11"/>
      <c r="K75" s="11"/>
      <c r="L75" s="2"/>
      <c r="M75" s="2"/>
    </row>
    <row r="76" spans="1:13" ht="1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ht="1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ht="1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ht="1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ht="1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ht="1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ht="1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</sheetData>
  <mergeCells count="4">
    <mergeCell ref="E7:G7"/>
    <mergeCell ref="I7:K7"/>
    <mergeCell ref="E6:K6"/>
    <mergeCell ref="B6:B8"/>
  </mergeCells>
  <pageMargins left="0.7" right="0.7" top="0.75" bottom="0.75" header="0.3" footer="0.3"/>
  <pageSetup orientation="portrait" r:id="rId1"/>
  <ignoredErrors>
    <ignoredError sqref="M67:M68" formulaRange="1"/>
    <ignoredError sqref="E26:I26 E38:I38 E44:I44 E50:I50 C50 C44 C38 C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7.9  </vt:lpstr>
      <vt:lpstr>'  7.9  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pdifusion1</dc:creator>
  <cp:lastModifiedBy>LUIS CANO</cp:lastModifiedBy>
  <dcterms:created xsi:type="dcterms:W3CDTF">2019-08-16T17:24:45Z</dcterms:created>
  <dcterms:modified xsi:type="dcterms:W3CDTF">2022-12-27T15:58:24Z</dcterms:modified>
</cp:coreProperties>
</file>