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30" yWindow="-150" windowWidth="10185" windowHeight="10275"/>
  </bookViews>
  <sheets>
    <sheet name="  23,10  " sheetId="1" r:id="rId1"/>
    <sheet name="GRAFICO" sheetId="2" state="hidden" r:id="rId2"/>
  </sheets>
  <definedNames>
    <definedName name="_xlnm.Print_Area" localSheetId="0">'  23,10  '!$B$2:$Q$41</definedName>
    <definedName name="_xlnm.Print_Area" localSheetId="1">GRAFICO!$A$1:$I$22</definedName>
  </definedNames>
  <calcPr calcId="162913"/>
</workbook>
</file>

<file path=xl/calcChain.xml><?xml version="1.0" encoding="utf-8"?>
<calcChain xmlns="http://schemas.openxmlformats.org/spreadsheetml/2006/main">
  <c r="G17" i="1" l="1"/>
  <c r="O13" i="1" l="1"/>
  <c r="O14" i="1"/>
  <c r="H15" i="1"/>
  <c r="I15" i="1"/>
  <c r="L15" i="1"/>
  <c r="M15" i="1"/>
  <c r="P15" i="1"/>
  <c r="Q15" i="1"/>
  <c r="D16" i="1"/>
  <c r="E16" i="1"/>
  <c r="G16" i="1"/>
  <c r="K16" i="1"/>
  <c r="O16" i="1"/>
  <c r="D17" i="1"/>
  <c r="E17" i="1"/>
  <c r="K17" i="1"/>
  <c r="O17" i="1"/>
  <c r="D18" i="1"/>
  <c r="E18" i="1"/>
  <c r="G18" i="1"/>
  <c r="K18" i="1"/>
  <c r="O18" i="1"/>
  <c r="D19" i="1"/>
  <c r="E19" i="1"/>
  <c r="G19" i="1"/>
  <c r="K19" i="1"/>
  <c r="O19" i="1"/>
  <c r="D20" i="1"/>
  <c r="E20" i="1"/>
  <c r="G20" i="1"/>
  <c r="K20" i="1"/>
  <c r="O20" i="1"/>
  <c r="H21" i="1"/>
  <c r="I21" i="1"/>
  <c r="L21" i="1"/>
  <c r="M21" i="1"/>
  <c r="P21" i="1"/>
  <c r="Q21" i="1"/>
  <c r="D22" i="1"/>
  <c r="E22" i="1"/>
  <c r="G22" i="1"/>
  <c r="K22" i="1"/>
  <c r="O22" i="1"/>
  <c r="D23" i="1"/>
  <c r="E23" i="1"/>
  <c r="G23" i="1"/>
  <c r="K23" i="1"/>
  <c r="C23" i="1" s="1"/>
  <c r="O23" i="1"/>
  <c r="D24" i="1"/>
  <c r="E24" i="1"/>
  <c r="G24" i="1"/>
  <c r="K24" i="1"/>
  <c r="O24" i="1"/>
  <c r="D25" i="1"/>
  <c r="E25" i="1"/>
  <c r="G25" i="1"/>
  <c r="K25" i="1"/>
  <c r="O25" i="1"/>
  <c r="D26" i="1"/>
  <c r="E26" i="1"/>
  <c r="G26" i="1"/>
  <c r="K26" i="1"/>
  <c r="O26" i="1"/>
  <c r="H27" i="1"/>
  <c r="I27" i="1"/>
  <c r="L27" i="1"/>
  <c r="M27" i="1"/>
  <c r="P27" i="1"/>
  <c r="Q27" i="1"/>
  <c r="D28" i="1"/>
  <c r="E28" i="1"/>
  <c r="G28" i="1"/>
  <c r="K28" i="1"/>
  <c r="O28" i="1"/>
  <c r="D29" i="1"/>
  <c r="E29" i="1"/>
  <c r="G29" i="1"/>
  <c r="K29" i="1"/>
  <c r="O29" i="1"/>
  <c r="D30" i="1"/>
  <c r="E30" i="1"/>
  <c r="G30" i="1"/>
  <c r="K30" i="1"/>
  <c r="O30" i="1"/>
  <c r="D31" i="1"/>
  <c r="E31" i="1"/>
  <c r="G31" i="1"/>
  <c r="K31" i="1"/>
  <c r="C31" i="1" s="1"/>
  <c r="O31" i="1"/>
  <c r="D32" i="1"/>
  <c r="E32" i="1"/>
  <c r="G32" i="1"/>
  <c r="K32" i="1"/>
  <c r="O32" i="1"/>
  <c r="H33" i="1"/>
  <c r="I33" i="1"/>
  <c r="L33" i="1"/>
  <c r="K33" i="1" s="1"/>
  <c r="M33" i="1"/>
  <c r="P33" i="1"/>
  <c r="Q33" i="1"/>
  <c r="D34" i="1"/>
  <c r="E34" i="1"/>
  <c r="G34" i="1"/>
  <c r="K34" i="1"/>
  <c r="O34" i="1"/>
  <c r="D35" i="1"/>
  <c r="E35" i="1"/>
  <c r="G35" i="1"/>
  <c r="K35" i="1"/>
  <c r="O35" i="1"/>
  <c r="D36" i="1"/>
  <c r="E36" i="1"/>
  <c r="G36" i="1"/>
  <c r="K36" i="1"/>
  <c r="O36" i="1"/>
  <c r="D37" i="1"/>
  <c r="E37" i="1"/>
  <c r="G37" i="1"/>
  <c r="K37" i="1"/>
  <c r="O37" i="1"/>
  <c r="D38" i="1"/>
  <c r="E38" i="1"/>
  <c r="G38" i="1"/>
  <c r="K38" i="1"/>
  <c r="C38" i="1" s="1"/>
  <c r="O38" i="1"/>
  <c r="O21" i="1" l="1"/>
  <c r="C22" i="1"/>
  <c r="G21" i="1"/>
  <c r="E21" i="1"/>
  <c r="C24" i="1"/>
  <c r="C30" i="1"/>
  <c r="E33" i="1"/>
  <c r="D33" i="1"/>
  <c r="C34" i="1"/>
  <c r="C37" i="1"/>
  <c r="K27" i="1"/>
  <c r="E27" i="1"/>
  <c r="K21" i="1"/>
  <c r="C21" i="1" s="1"/>
  <c r="C35" i="1"/>
  <c r="C28" i="1"/>
  <c r="D27" i="1"/>
  <c r="C25" i="1"/>
  <c r="O33" i="1"/>
  <c r="C32" i="1"/>
  <c r="C36" i="1"/>
  <c r="C29" i="1"/>
  <c r="C26" i="1"/>
  <c r="D21" i="1"/>
  <c r="O27" i="1"/>
  <c r="O15" i="1"/>
  <c r="C20" i="1"/>
  <c r="C19" i="1"/>
  <c r="C18" i="1"/>
  <c r="C17" i="1"/>
  <c r="K15" i="1"/>
  <c r="E15" i="1"/>
  <c r="C16" i="1"/>
  <c r="D15" i="1"/>
  <c r="G15" i="1"/>
  <c r="G33" i="1"/>
  <c r="C33" i="1" s="1"/>
  <c r="G27" i="1"/>
  <c r="C27" i="1" s="1"/>
  <c r="C15" i="1" l="1"/>
  <c r="K14" i="1"/>
  <c r="G14" i="1"/>
  <c r="E14" i="1"/>
  <c r="D14" i="1"/>
  <c r="K13" i="1"/>
  <c r="G13" i="1"/>
  <c r="E13" i="1"/>
  <c r="D13" i="1"/>
  <c r="O12" i="1"/>
  <c r="K12" i="1"/>
  <c r="G12" i="1"/>
  <c r="E12" i="1"/>
  <c r="D12" i="1"/>
  <c r="O11" i="1"/>
  <c r="K11" i="1"/>
  <c r="G11" i="1"/>
  <c r="E11" i="1"/>
  <c r="D11" i="1"/>
  <c r="O10" i="1"/>
  <c r="K10" i="1"/>
  <c r="G10" i="1"/>
  <c r="E10" i="1"/>
  <c r="D10" i="1"/>
  <c r="Q9" i="1"/>
  <c r="P9" i="1"/>
  <c r="M9" i="1"/>
  <c r="L9" i="1"/>
  <c r="I9" i="1"/>
  <c r="H9" i="1"/>
  <c r="C14" i="1" l="1"/>
  <c r="C12" i="1"/>
  <c r="G9" i="1"/>
  <c r="K9" i="1"/>
  <c r="C13" i="1"/>
  <c r="O9" i="1"/>
  <c r="C10" i="1"/>
  <c r="D9" i="1"/>
  <c r="C11" i="1"/>
  <c r="E9" i="1"/>
  <c r="C9" i="1" l="1"/>
</calcChain>
</file>

<file path=xl/sharedStrings.xml><?xml version="1.0" encoding="utf-8"?>
<sst xmlns="http://schemas.openxmlformats.org/spreadsheetml/2006/main" count="59" uniqueCount="24">
  <si>
    <t>TOTAL</t>
  </si>
  <si>
    <t>NASCA</t>
  </si>
  <si>
    <t>CHINCHA ALTA</t>
  </si>
  <si>
    <t>ICA</t>
  </si>
  <si>
    <t>MARCONA</t>
  </si>
  <si>
    <t>PISCO</t>
  </si>
  <si>
    <t>-</t>
  </si>
  <si>
    <t>Depósitos</t>
  </si>
  <si>
    <t>Total</t>
  </si>
  <si>
    <t>A Plazo</t>
  </si>
  <si>
    <t>Ica</t>
  </si>
  <si>
    <t>Chincha</t>
  </si>
  <si>
    <t>Nasca</t>
  </si>
  <si>
    <t>Pisco</t>
  </si>
  <si>
    <t xml:space="preserve">Fuente: Superintendencia de Banca y Seguros. </t>
  </si>
  <si>
    <t>Créditos Directos</t>
  </si>
  <si>
    <t>M N</t>
  </si>
  <si>
    <t>M E</t>
  </si>
  <si>
    <t>Palpa</t>
  </si>
  <si>
    <t>De Ahorro</t>
  </si>
  <si>
    <t>Año  /  Provincia</t>
  </si>
  <si>
    <t xml:space="preserve">          (Miles de soles)</t>
  </si>
  <si>
    <t>Junio 2023</t>
  </si>
  <si>
    <t>23.10  ICA: DEPÓSITOS Y CRÉDITOS DIRECTOS DE LA CAJA MUNICIPAL EN MONEDA NACIONAL Y EXTRANJERA, SEGÚN PROVINCIA, 2019 - 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</si>
</sst>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"/>
    <numFmt numFmtId="166" formatCode="###\ ###"/>
    <numFmt numFmtId="167" formatCode="#\ ###\ ###"/>
  </numFmts>
  <fonts count="13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8"/>
      <name val="Times New Roman"/>
      <family val="1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9"/>
      <name val="Arial Narrow"/>
      <family val="2"/>
    </font>
    <font>
      <b/>
      <sz val="8"/>
      <color indexed="8"/>
      <name val="Arial Narrow"/>
      <family val="2"/>
    </font>
    <font>
      <sz val="8"/>
      <color theme="1"/>
      <name val="Arial Narrow"/>
      <family val="2"/>
    </font>
    <font>
      <sz val="8"/>
      <color rgb="FF0000FF"/>
      <name val="Arial Narrow"/>
      <family val="2"/>
    </font>
    <font>
      <b/>
      <sz val="8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58">
    <xf numFmtId="0" fontId="0" fillId="0" borderId="0" xfId="0"/>
    <xf numFmtId="0" fontId="3" fillId="2" borderId="0" xfId="0" applyFont="1" applyFill="1"/>
    <xf numFmtId="0" fontId="4" fillId="2" borderId="0" xfId="2" applyFont="1" applyFill="1"/>
    <xf numFmtId="165" fontId="4" fillId="2" borderId="0" xfId="2" applyNumberFormat="1" applyFont="1" applyFill="1"/>
    <xf numFmtId="0" fontId="5" fillId="2" borderId="0" xfId="3" applyFont="1" applyFill="1" applyAlignment="1" applyProtection="1">
      <alignment horizontal="left"/>
    </xf>
    <xf numFmtId="0" fontId="6" fillId="2" borderId="0" xfId="3" applyFont="1" applyFill="1"/>
    <xf numFmtId="0" fontId="5" fillId="2" borderId="0" xfId="3" applyFont="1" applyFill="1" applyBorder="1" applyAlignment="1" applyProtection="1">
      <alignment horizontal="left"/>
    </xf>
    <xf numFmtId="0" fontId="7" fillId="2" borderId="2" xfId="3" applyFont="1" applyFill="1" applyBorder="1" applyProtection="1"/>
    <xf numFmtId="0" fontId="7" fillId="2" borderId="0" xfId="3" applyFont="1" applyFill="1"/>
    <xf numFmtId="166" fontId="7" fillId="2" borderId="0" xfId="3" applyNumberFormat="1" applyFont="1" applyFill="1" applyBorder="1" applyAlignment="1" applyProtection="1">
      <alignment horizontal="right"/>
    </xf>
    <xf numFmtId="166" fontId="9" fillId="2" borderId="0" xfId="3" applyNumberFormat="1" applyFont="1" applyFill="1" applyBorder="1" applyAlignment="1" applyProtection="1">
      <alignment horizontal="right"/>
    </xf>
    <xf numFmtId="166" fontId="7" fillId="0" borderId="0" xfId="1" applyNumberFormat="1" applyFont="1" applyBorder="1" applyAlignment="1">
      <alignment horizontal="right"/>
    </xf>
    <xf numFmtId="166" fontId="10" fillId="0" borderId="0" xfId="1" applyNumberFormat="1" applyFont="1" applyBorder="1" applyAlignment="1">
      <alignment horizontal="right"/>
    </xf>
    <xf numFmtId="0" fontId="6" fillId="2" borderId="0" xfId="0" applyFont="1" applyFill="1"/>
    <xf numFmtId="166" fontId="6" fillId="2" borderId="0" xfId="0" applyNumberFormat="1" applyFont="1" applyFill="1" applyBorder="1"/>
    <xf numFmtId="0" fontId="7" fillId="2" borderId="0" xfId="0" applyFont="1" applyFill="1"/>
    <xf numFmtId="165" fontId="6" fillId="2" borderId="0" xfId="0" applyNumberFormat="1" applyFont="1" applyFill="1"/>
    <xf numFmtId="166" fontId="7" fillId="2" borderId="0" xfId="0" applyNumberFormat="1" applyFont="1" applyFill="1"/>
    <xf numFmtId="0" fontId="7" fillId="2" borderId="0" xfId="0" applyFont="1" applyFill="1" applyBorder="1"/>
    <xf numFmtId="0" fontId="6" fillId="2" borderId="0" xfId="0" applyFont="1" applyFill="1" applyBorder="1"/>
    <xf numFmtId="0" fontId="12" fillId="2" borderId="0" xfId="0" applyFont="1" applyFill="1"/>
    <xf numFmtId="0" fontId="9" fillId="2" borderId="0" xfId="0" applyFont="1" applyFill="1"/>
    <xf numFmtId="0" fontId="6" fillId="2" borderId="3" xfId="3" applyFont="1" applyFill="1" applyBorder="1" applyAlignment="1" applyProtection="1">
      <alignment horizontal="left"/>
    </xf>
    <xf numFmtId="0" fontId="7" fillId="2" borderId="4" xfId="3" applyFont="1" applyFill="1" applyBorder="1"/>
    <xf numFmtId="167" fontId="9" fillId="2" borderId="0" xfId="3" applyNumberFormat="1" applyFont="1" applyFill="1" applyBorder="1" applyAlignment="1" applyProtection="1">
      <alignment horizontal="right"/>
    </xf>
    <xf numFmtId="167" fontId="6" fillId="0" borderId="0" xfId="1" applyNumberFormat="1" applyFont="1" applyBorder="1" applyAlignment="1">
      <alignment horizontal="right" wrapText="1"/>
    </xf>
    <xf numFmtId="167" fontId="7" fillId="2" borderId="2" xfId="3" applyNumberFormat="1" applyFont="1" applyFill="1" applyBorder="1" applyProtection="1"/>
    <xf numFmtId="167" fontId="7" fillId="2" borderId="0" xfId="3" applyNumberFormat="1" applyFont="1" applyFill="1"/>
    <xf numFmtId="167" fontId="7" fillId="2" borderId="0" xfId="0" applyNumberFormat="1" applyFont="1" applyFill="1"/>
    <xf numFmtId="167" fontId="7" fillId="2" borderId="0" xfId="0" applyNumberFormat="1" applyFont="1" applyFill="1" applyBorder="1"/>
    <xf numFmtId="167" fontId="9" fillId="2" borderId="0" xfId="0" applyNumberFormat="1" applyFont="1" applyFill="1" applyBorder="1"/>
    <xf numFmtId="167" fontId="11" fillId="0" borderId="0" xfId="1" applyNumberFormat="1" applyFont="1" applyBorder="1"/>
    <xf numFmtId="167" fontId="6" fillId="2" borderId="0" xfId="0" applyNumberFormat="1" applyFont="1" applyFill="1" applyBorder="1"/>
    <xf numFmtId="167" fontId="12" fillId="2" borderId="0" xfId="0" applyNumberFormat="1" applyFont="1" applyFill="1" applyBorder="1"/>
    <xf numFmtId="166" fontId="6" fillId="2" borderId="0" xfId="0" applyNumberFormat="1" applyFont="1" applyFill="1"/>
    <xf numFmtId="167" fontId="7" fillId="2" borderId="0" xfId="3" applyNumberFormat="1" applyFont="1" applyFill="1" applyBorder="1" applyAlignment="1" applyProtection="1">
      <alignment horizontal="right"/>
    </xf>
    <xf numFmtId="0" fontId="5" fillId="2" borderId="3" xfId="3" quotePrefix="1" applyFont="1" applyFill="1" applyBorder="1" applyAlignment="1" applyProtection="1">
      <alignment horizontal="left"/>
    </xf>
    <xf numFmtId="0" fontId="5" fillId="2" borderId="0" xfId="3" applyFont="1" applyFill="1" applyBorder="1" applyAlignment="1" applyProtection="1">
      <alignment horizontal="center" vertical="center"/>
    </xf>
    <xf numFmtId="0" fontId="5" fillId="2" borderId="6" xfId="3" applyFont="1" applyFill="1" applyBorder="1" applyAlignment="1" applyProtection="1">
      <alignment horizontal="center" vertical="center"/>
    </xf>
    <xf numFmtId="0" fontId="9" fillId="2" borderId="0" xfId="3" applyFont="1" applyFill="1" applyAlignment="1" applyProtection="1">
      <alignment horizontal="left"/>
    </xf>
    <xf numFmtId="0" fontId="8" fillId="2" borderId="0" xfId="3" applyFont="1" applyFill="1" applyAlignment="1" applyProtection="1">
      <alignment horizontal="left" vertical="top"/>
    </xf>
    <xf numFmtId="0" fontId="6" fillId="2" borderId="0" xfId="3" applyFont="1" applyFill="1" applyBorder="1" applyAlignment="1" applyProtection="1">
      <alignment horizontal="left" vertical="top"/>
    </xf>
    <xf numFmtId="0" fontId="5" fillId="2" borderId="1" xfId="3" applyFont="1" applyFill="1" applyBorder="1" applyAlignment="1" applyProtection="1">
      <alignment horizontal="right"/>
    </xf>
    <xf numFmtId="0" fontId="5" fillId="2" borderId="5" xfId="3" applyFont="1" applyFill="1" applyBorder="1" applyAlignment="1" applyProtection="1">
      <alignment horizontal="right"/>
    </xf>
    <xf numFmtId="0" fontId="5" fillId="2" borderId="2" xfId="3" applyFont="1" applyFill="1" applyBorder="1" applyAlignment="1" applyProtection="1">
      <alignment horizontal="center"/>
    </xf>
    <xf numFmtId="0" fontId="5" fillId="2" borderId="2" xfId="3" applyFont="1" applyFill="1" applyBorder="1" applyAlignment="1" applyProtection="1">
      <alignment horizontal="right"/>
    </xf>
    <xf numFmtId="0" fontId="5" fillId="2" borderId="0" xfId="3" applyFont="1" applyFill="1" applyBorder="1" applyAlignment="1" applyProtection="1">
      <alignment horizontal="center"/>
    </xf>
    <xf numFmtId="166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5" fillId="2" borderId="6" xfId="3" applyFont="1" applyFill="1" applyBorder="1" applyAlignment="1" applyProtection="1">
      <alignment horizontal="center" vertical="center" wrapText="1"/>
    </xf>
    <xf numFmtId="0" fontId="5" fillId="2" borderId="2" xfId="3" applyFont="1" applyFill="1" applyBorder="1" applyAlignment="1" applyProtection="1">
      <alignment horizontal="center" vertical="center" wrapText="1"/>
    </xf>
    <xf numFmtId="0" fontId="5" fillId="2" borderId="8" xfId="3" applyFont="1" applyFill="1" applyBorder="1" applyAlignment="1" applyProtection="1">
      <alignment horizontal="center"/>
    </xf>
    <xf numFmtId="0" fontId="5" fillId="2" borderId="6" xfId="3" applyFont="1" applyFill="1" applyBorder="1" applyAlignment="1" applyProtection="1">
      <alignment horizontal="center"/>
    </xf>
    <xf numFmtId="0" fontId="5" fillId="2" borderId="7" xfId="3" applyFont="1" applyFill="1" applyBorder="1" applyAlignment="1" applyProtection="1">
      <alignment horizontal="center" vertical="center" wrapText="1"/>
    </xf>
    <xf numFmtId="0" fontId="5" fillId="2" borderId="0" xfId="3" applyFont="1" applyFill="1" applyBorder="1" applyAlignment="1" applyProtection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5" fillId="2" borderId="5" xfId="3" applyFont="1" applyFill="1" applyBorder="1" applyAlignment="1" applyProtection="1">
      <alignment horizontal="center"/>
    </xf>
    <xf numFmtId="0" fontId="5" fillId="2" borderId="1" xfId="3" applyFont="1" applyFill="1" applyBorder="1" applyAlignment="1" applyProtection="1">
      <alignment horizontal="center"/>
    </xf>
  </cellXfs>
  <cellStyles count="4">
    <cellStyle name="Millares" xfId="1" builtinId="3"/>
    <cellStyle name="Normal" xfId="0" builtinId="0"/>
    <cellStyle name="Normal_GRAFICO" xfId="2"/>
    <cellStyle name="Normal_Hoja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r>
              <a:t>ICA:DEPOSITOS POR CIUDADES, AL 31 DE DICIEMBRE DEL 2003                               ( Miles Nuevos Soles )</a:t>
            </a:r>
          </a:p>
        </c:rich>
      </c:tx>
      <c:layout>
        <c:manualLayout>
          <c:xMode val="edge"/>
          <c:yMode val="edge"/>
          <c:x val="0.15758775289275609"/>
          <c:y val="3.62318840579710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2"/>
      <c:rotY val="20"/>
      <c:depthPercent val="100"/>
      <c:rAngAx val="1"/>
    </c:view3D>
    <c:floor>
      <c:thickness val="0"/>
      <c:spPr>
        <a:solidFill>
          <a:srgbClr val="C0C0C0"/>
        </a:solidFill>
        <a:ln w="12700">
          <a:solidFill>
            <a:srgbClr val="33CCCC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27635700043033E-2"/>
          <c:y val="0.21376887231400132"/>
          <c:w val="0.87159615872385576"/>
          <c:h val="0.60869780591105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700">
              <a:solidFill>
                <a:srgbClr val="33CCCC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8608867654152963E-3"/>
                  <c:y val="-1.5942285576598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BF-4BBF-9D49-AAE850B3E2FC}"/>
                </c:ext>
              </c:extLst>
            </c:dLbl>
            <c:dLbl>
              <c:idx val="1"/>
              <c:layout>
                <c:manualLayout>
                  <c:x val="8.8226933978673427E-3"/>
                  <c:y val="-9.90423254365224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BF-4BBF-9D49-AAE850B3E2FC}"/>
                </c:ext>
              </c:extLst>
            </c:dLbl>
            <c:dLbl>
              <c:idx val="2"/>
              <c:layout>
                <c:manualLayout>
                  <c:x val="1.1784288382976404E-2"/>
                  <c:y val="-1.3874795622145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BF-4BBF-9D49-AAE850B3E2FC}"/>
                </c:ext>
              </c:extLst>
            </c:dLbl>
            <c:dLbl>
              <c:idx val="3"/>
              <c:layout>
                <c:manualLayout>
                  <c:x val="1.4746095015428451E-2"/>
                  <c:y val="-9.55859735757991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BF-4BBF-9D49-AAE850B3E2FC}"/>
                </c:ext>
              </c:extLst>
            </c:dLbl>
            <c:dLbl>
              <c:idx val="4"/>
              <c:layout>
                <c:manualLayout>
                  <c:x val="1.7707693696897175E-2"/>
                  <c:y val="-5.09542419961184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BF-4BBF-9D49-AAE850B3E2FC}"/>
                </c:ext>
              </c:extLst>
            </c:dLbl>
            <c:dLbl>
              <c:idx val="5"/>
              <c:layout>
                <c:manualLayout>
                  <c:x val="1.8723765238357171E-2"/>
                  <c:y val="-1.1886327862180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BF-4BBF-9D49-AAE850B3E2F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808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GRAFICO!$K$2:$K$7</c:f>
              <c:strCache>
                <c:ptCount val="6"/>
                <c:pt idx="0">
                  <c:v>TOTAL</c:v>
                </c:pt>
                <c:pt idx="1">
                  <c:v>CHINCHA ALTA</c:v>
                </c:pt>
                <c:pt idx="2">
                  <c:v>ICA</c:v>
                </c:pt>
                <c:pt idx="3">
                  <c:v>MARCONA</c:v>
                </c:pt>
                <c:pt idx="4">
                  <c:v>NASCA</c:v>
                </c:pt>
                <c:pt idx="5">
                  <c:v>PISCO</c:v>
                </c:pt>
              </c:strCache>
            </c:strRef>
          </c:cat>
          <c:val>
            <c:numRef>
              <c:f>GRAFICO!$L$2:$L$7</c:f>
              <c:numCache>
                <c:formatCode>General</c:formatCode>
                <c:ptCount val="6"/>
                <c:pt idx="0" formatCode="0.0">
                  <c:v>308.10000000000002</c:v>
                </c:pt>
                <c:pt idx="1">
                  <c:v>69.8</c:v>
                </c:pt>
                <c:pt idx="2" formatCode="0.0">
                  <c:v>152.69999999999999</c:v>
                </c:pt>
                <c:pt idx="3">
                  <c:v>24.9</c:v>
                </c:pt>
                <c:pt idx="4">
                  <c:v>11.2</c:v>
                </c:pt>
                <c:pt idx="5">
                  <c:v>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2BF-4BBF-9D49-AAE850B3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858048"/>
        <c:axId val="223859840"/>
        <c:axId val="0"/>
      </c:bar3DChart>
      <c:catAx>
        <c:axId val="2238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PE"/>
          </a:p>
        </c:txPr>
        <c:crossAx val="22385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8598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PE"/>
          </a:p>
        </c:txPr>
        <c:crossAx val="22385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DCDCDC" mc:Ignorable="a14" a14:legacySpreadsheetColorIndex="65">
            <a:gamma/>
            <a:shade val="86275"/>
            <a:invGamma/>
          </a:srgbClr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path path="rect">
        <a:fillToRect l="50000" t="50000" r="50000" b="50000"/>
      </a:path>
    </a:gradFill>
    <a:ln w="38100">
      <a:solidFill>
        <a:srgbClr val="33CCCC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22</xdr:row>
      <xdr:rowOff>85725</xdr:rowOff>
    </xdr:from>
    <xdr:to>
      <xdr:col>5</xdr:col>
      <xdr:colOff>123825</xdr:colOff>
      <xdr:row>24</xdr:row>
      <xdr:rowOff>104775</xdr:rowOff>
    </xdr:to>
    <xdr:sp macro="[0]!GRAFICO_Autoforma1_AlHacerClic" textlink="">
      <xdr:nvSpPr>
        <xdr:cNvPr id="2049" name="AutoShape 1"/>
        <xdr:cNvSpPr>
          <a:spLocks noChangeArrowheads="1"/>
        </xdr:cNvSpPr>
      </xdr:nvSpPr>
      <xdr:spPr bwMode="auto">
        <a:xfrm>
          <a:off x="3257550" y="3228975"/>
          <a:ext cx="7905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81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prstShdw prst="shdw13" dist="63500" dir="3187806">
            <a:srgbClr val="808080"/>
          </a:prstShdw>
        </a:effectLst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008080"/>
              </a:solidFill>
              <a:latin typeface="Comic Sans MS"/>
            </a:rPr>
            <a:t>VOLVER</a:t>
          </a:r>
        </a:p>
      </xdr:txBody>
    </xdr:sp>
    <xdr:clientData/>
  </xdr:twoCellAnchor>
  <xdr:twoCellAnchor>
    <xdr:from>
      <xdr:col>1</xdr:col>
      <xdr:colOff>266700</xdr:colOff>
      <xdr:row>1</xdr:row>
      <xdr:rowOff>38100</xdr:rowOff>
    </xdr:from>
    <xdr:to>
      <xdr:col>7</xdr:col>
      <xdr:colOff>561975</xdr:colOff>
      <xdr:row>19</xdr:row>
      <xdr:rowOff>95250</xdr:rowOff>
    </xdr:to>
    <xdr:graphicFrame macro="">
      <xdr:nvGraphicFramePr>
        <xdr:cNvPr id="221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AM1000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5.7109375" style="1" customWidth="1"/>
    <col min="3" max="3" width="9.7109375" style="1" customWidth="1"/>
    <col min="4" max="4" width="8.7109375" style="1" customWidth="1"/>
    <col min="5" max="5" width="7.7109375" style="1" customWidth="1"/>
    <col min="6" max="6" width="1.7109375" style="1" customWidth="1"/>
    <col min="7" max="7" width="9.7109375" style="1" customWidth="1"/>
    <col min="8" max="8" width="8.7109375" style="1" customWidth="1"/>
    <col min="9" max="9" width="7.7109375" style="1" customWidth="1"/>
    <col min="10" max="10" width="1.7109375" style="1" customWidth="1"/>
    <col min="11" max="11" width="9.7109375" style="1" customWidth="1"/>
    <col min="12" max="12" width="8.7109375" style="1" customWidth="1"/>
    <col min="13" max="13" width="7.7109375" style="1" customWidth="1"/>
    <col min="14" max="14" width="1.7109375" style="1" customWidth="1"/>
    <col min="15" max="15" width="9.7109375" style="1" customWidth="1"/>
    <col min="16" max="16" width="8.7109375" style="1" customWidth="1"/>
    <col min="17" max="17" width="7.7109375" style="1" customWidth="1"/>
    <col min="18" max="18" width="1.5703125" style="1" customWidth="1"/>
    <col min="19" max="19" width="9.28515625" style="1" customWidth="1"/>
    <col min="20" max="20" width="9.140625" style="1" customWidth="1"/>
    <col min="21" max="16384" width="11.42578125" style="1"/>
  </cols>
  <sheetData>
    <row r="1" spans="1:39" ht="9" customHeight="1" x14ac:dyDescent="0.25">
      <c r="A1" s="20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12" customHeight="1" x14ac:dyDescent="0.25">
      <c r="A2" s="13"/>
      <c r="B2" s="40" t="s">
        <v>23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ht="11.25" customHeight="1" x14ac:dyDescent="0.25">
      <c r="A3" s="13"/>
      <c r="B3" s="41" t="s">
        <v>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ht="3" customHeight="1" x14ac:dyDescent="0.25">
      <c r="A4" s="13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ht="14.25" customHeight="1" x14ac:dyDescent="0.25">
      <c r="A5" s="13"/>
      <c r="B5" s="53" t="s">
        <v>20</v>
      </c>
      <c r="C5" s="56" t="s">
        <v>7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38"/>
      <c r="O5" s="49" t="s">
        <v>15</v>
      </c>
      <c r="P5" s="49"/>
      <c r="Q5" s="49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ht="13.5" customHeight="1" x14ac:dyDescent="0.25">
      <c r="A6" s="13"/>
      <c r="B6" s="54"/>
      <c r="C6" s="51" t="s">
        <v>8</v>
      </c>
      <c r="D6" s="52"/>
      <c r="E6" s="52"/>
      <c r="F6" s="46"/>
      <c r="G6" s="57" t="s">
        <v>19</v>
      </c>
      <c r="H6" s="57"/>
      <c r="I6" s="57"/>
      <c r="J6" s="46"/>
      <c r="K6" s="57" t="s">
        <v>9</v>
      </c>
      <c r="L6" s="57"/>
      <c r="M6" s="57"/>
      <c r="N6" s="37"/>
      <c r="O6" s="50"/>
      <c r="P6" s="50"/>
      <c r="Q6" s="50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ht="14.25" customHeight="1" x14ac:dyDescent="0.25">
      <c r="A7" s="13"/>
      <c r="B7" s="55"/>
      <c r="C7" s="43" t="s">
        <v>8</v>
      </c>
      <c r="D7" s="42" t="s">
        <v>16</v>
      </c>
      <c r="E7" s="42" t="s">
        <v>17</v>
      </c>
      <c r="F7" s="44"/>
      <c r="G7" s="45" t="s">
        <v>8</v>
      </c>
      <c r="H7" s="45" t="s">
        <v>16</v>
      </c>
      <c r="I7" s="45" t="s">
        <v>17</v>
      </c>
      <c r="J7" s="45"/>
      <c r="K7" s="45" t="s">
        <v>8</v>
      </c>
      <c r="L7" s="45" t="s">
        <v>16</v>
      </c>
      <c r="M7" s="45" t="s">
        <v>17</v>
      </c>
      <c r="N7" s="45"/>
      <c r="O7" s="45" t="s">
        <v>8</v>
      </c>
      <c r="P7" s="45" t="s">
        <v>16</v>
      </c>
      <c r="Q7" s="45" t="s">
        <v>17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ht="3" customHeight="1" x14ac:dyDescent="0.25">
      <c r="A8" s="13"/>
      <c r="B8" s="22"/>
      <c r="C8" s="35"/>
      <c r="D8" s="35"/>
      <c r="E8" s="35"/>
      <c r="F8" s="35"/>
      <c r="G8" s="9"/>
      <c r="H8" s="9"/>
      <c r="I8" s="9"/>
      <c r="J8" s="9"/>
      <c r="K8" s="9"/>
      <c r="L8" s="9"/>
      <c r="M8" s="9"/>
      <c r="N8" s="9"/>
      <c r="O8" s="9"/>
      <c r="P8" s="9"/>
      <c r="Q8" s="35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ht="12" customHeight="1" x14ac:dyDescent="0.25">
      <c r="A9" s="13"/>
      <c r="B9" s="36" t="s">
        <v>22</v>
      </c>
      <c r="C9" s="24">
        <f>G9+K9</f>
        <v>1188538.3209999998</v>
      </c>
      <c r="D9" s="24">
        <f t="shared" ref="C9:E10" si="0">H9+L9</f>
        <v>1129092.9087599998</v>
      </c>
      <c r="E9" s="10">
        <f t="shared" si="0"/>
        <v>59445.412239999998</v>
      </c>
      <c r="F9" s="10"/>
      <c r="G9" s="24">
        <f>H9+I9</f>
        <v>285943.73087999999</v>
      </c>
      <c r="H9" s="24">
        <f>SUM(H10:H14)</f>
        <v>259483.44534999997</v>
      </c>
      <c r="I9" s="24">
        <f>SUM(I10:I14)</f>
        <v>26460.285530000001</v>
      </c>
      <c r="J9" s="10"/>
      <c r="K9" s="24">
        <f>L9+M9</f>
        <v>902594.59011999983</v>
      </c>
      <c r="L9" s="24">
        <f>SUM(L10:L14)</f>
        <v>869609.46340999985</v>
      </c>
      <c r="M9" s="24">
        <f>SUM(M10:M14)</f>
        <v>32985.126709999997</v>
      </c>
      <c r="N9" s="10"/>
      <c r="O9" s="24">
        <f>P9+Q9</f>
        <v>1744532.9040399997</v>
      </c>
      <c r="P9" s="24">
        <f>SUM(P10:P14)</f>
        <v>1734793.0040599997</v>
      </c>
      <c r="Q9" s="24">
        <f>SUM(Q10:Q14)</f>
        <v>9739.8999799999983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2" customHeight="1" x14ac:dyDescent="0.25">
      <c r="A10" s="13"/>
      <c r="B10" s="22" t="s">
        <v>10</v>
      </c>
      <c r="C10" s="35">
        <f t="shared" si="0"/>
        <v>790713.55559999985</v>
      </c>
      <c r="D10" s="35">
        <f t="shared" si="0"/>
        <v>752391.54593999987</v>
      </c>
      <c r="E10" s="9">
        <f t="shared" si="0"/>
        <v>38322.009659999996</v>
      </c>
      <c r="F10" s="9"/>
      <c r="G10" s="9">
        <f>H10+I10</f>
        <v>185367.49386999998</v>
      </c>
      <c r="H10" s="9">
        <v>169516.62094999998</v>
      </c>
      <c r="I10" s="25">
        <v>15850.87292</v>
      </c>
      <c r="J10" s="9"/>
      <c r="K10" s="9">
        <f>L10+M10</f>
        <v>605346.06172999984</v>
      </c>
      <c r="L10" s="9">
        <v>582874.92498999985</v>
      </c>
      <c r="M10" s="25">
        <v>22471.136739999994</v>
      </c>
      <c r="N10" s="9"/>
      <c r="O10" s="9">
        <f>P10+Q10</f>
        <v>1026304.52949</v>
      </c>
      <c r="P10" s="9">
        <v>1017253.88689</v>
      </c>
      <c r="Q10" s="25">
        <v>9050.6425999999992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ht="12" customHeight="1" x14ac:dyDescent="0.25">
      <c r="A11" s="13"/>
      <c r="B11" s="22" t="s">
        <v>11</v>
      </c>
      <c r="C11" s="35">
        <f t="shared" ref="C11:C14" si="1">G11+K11</f>
        <v>117872.05699</v>
      </c>
      <c r="D11" s="35">
        <f t="shared" ref="D11:D14" si="2">H11+L11</f>
        <v>113944.41967</v>
      </c>
      <c r="E11" s="9">
        <f t="shared" ref="E11:E14" si="3">I11+M11</f>
        <v>3927.6373200000003</v>
      </c>
      <c r="F11" s="9"/>
      <c r="G11" s="9">
        <f t="shared" ref="G11:G14" si="4">H11+I11</f>
        <v>27605.975210000001</v>
      </c>
      <c r="H11" s="11">
        <v>25696.857260000001</v>
      </c>
      <c r="I11" s="25">
        <v>1909.1179500000001</v>
      </c>
      <c r="J11" s="11"/>
      <c r="K11" s="9">
        <f t="shared" ref="K11:K14" si="5">L11+M11</f>
        <v>90266.081779999993</v>
      </c>
      <c r="L11" s="9">
        <v>88247.562409999999</v>
      </c>
      <c r="M11" s="25">
        <v>2018.5193700000002</v>
      </c>
      <c r="N11" s="11"/>
      <c r="O11" s="9">
        <f t="shared" ref="O11:O12" si="6">P11+Q11</f>
        <v>284820.64066999999</v>
      </c>
      <c r="P11" s="11">
        <v>284790.22333000001</v>
      </c>
      <c r="Q11" s="25">
        <v>30.417339999999996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ht="12" customHeight="1" x14ac:dyDescent="0.25">
      <c r="A12" s="13"/>
      <c r="B12" s="22" t="s">
        <v>12</v>
      </c>
      <c r="C12" s="35">
        <f t="shared" si="1"/>
        <v>147183.77610999998</v>
      </c>
      <c r="D12" s="35">
        <f t="shared" si="2"/>
        <v>133875.81005999999</v>
      </c>
      <c r="E12" s="9">
        <f t="shared" si="3"/>
        <v>13307.966050000001</v>
      </c>
      <c r="F12" s="9"/>
      <c r="G12" s="9">
        <f t="shared" si="4"/>
        <v>42757.463040000002</v>
      </c>
      <c r="H12" s="9">
        <v>35820.192320000002</v>
      </c>
      <c r="I12" s="11">
        <v>6937.2707200000004</v>
      </c>
      <c r="J12" s="11"/>
      <c r="K12" s="9">
        <f t="shared" si="5"/>
        <v>104426.31306999999</v>
      </c>
      <c r="L12" s="11">
        <v>98055.617739999987</v>
      </c>
      <c r="M12" s="25">
        <v>6370.6953300000005</v>
      </c>
      <c r="N12" s="11"/>
      <c r="O12" s="9">
        <f t="shared" si="6"/>
        <v>221794.71898999996</v>
      </c>
      <c r="P12" s="11">
        <v>221142.93540999998</v>
      </c>
      <c r="Q12" s="25">
        <v>651.78358000000003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ht="12" customHeight="1" x14ac:dyDescent="0.25">
      <c r="A13" s="13"/>
      <c r="B13" s="22" t="s">
        <v>18</v>
      </c>
      <c r="C13" s="35">
        <f t="shared" si="1"/>
        <v>19646.514230000001</v>
      </c>
      <c r="D13" s="35">
        <f t="shared" si="2"/>
        <v>18295.444779999998</v>
      </c>
      <c r="E13" s="9">
        <f t="shared" si="3"/>
        <v>1351.06945</v>
      </c>
      <c r="F13" s="9"/>
      <c r="G13" s="9">
        <f t="shared" si="4"/>
        <v>9073.7858999999989</v>
      </c>
      <c r="H13" s="47">
        <v>8365.3162899999988</v>
      </c>
      <c r="I13" s="47">
        <v>708.46960999999999</v>
      </c>
      <c r="J13" s="11"/>
      <c r="K13" s="9">
        <f t="shared" si="5"/>
        <v>10572.728330000002</v>
      </c>
      <c r="L13" s="47">
        <v>9930.128490000001</v>
      </c>
      <c r="M13" s="47">
        <v>642.59983999999997</v>
      </c>
      <c r="N13" s="11"/>
      <c r="O13" s="9">
        <f>P13</f>
        <v>61984.499989999997</v>
      </c>
      <c r="P13" s="47">
        <v>61984.499989999997</v>
      </c>
      <c r="Q13" s="25" t="s">
        <v>6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 ht="12" customHeight="1" x14ac:dyDescent="0.25">
      <c r="A14" s="13"/>
      <c r="B14" s="22" t="s">
        <v>13</v>
      </c>
      <c r="C14" s="35">
        <f t="shared" si="1"/>
        <v>113122.41807</v>
      </c>
      <c r="D14" s="35">
        <f t="shared" si="2"/>
        <v>110585.68831</v>
      </c>
      <c r="E14" s="9">
        <f t="shared" si="3"/>
        <v>2536.7297600000002</v>
      </c>
      <c r="F14" s="9"/>
      <c r="G14" s="9">
        <f t="shared" si="4"/>
        <v>21139.012859999999</v>
      </c>
      <c r="H14" s="47">
        <v>20084.45853</v>
      </c>
      <c r="I14" s="47">
        <v>1054.5543300000002</v>
      </c>
      <c r="J14" s="12"/>
      <c r="K14" s="9">
        <f t="shared" si="5"/>
        <v>91983.405209999997</v>
      </c>
      <c r="L14" s="47">
        <v>90501.229779999994</v>
      </c>
      <c r="M14" s="47">
        <v>1482.17543</v>
      </c>
      <c r="N14" s="12"/>
      <c r="O14" s="9">
        <f>P14+Q14</f>
        <v>149628.51489999998</v>
      </c>
      <c r="P14" s="47">
        <v>149621.45843999999</v>
      </c>
      <c r="Q14" s="48">
        <v>7.0564600000000004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 ht="12" customHeight="1" x14ac:dyDescent="0.25">
      <c r="A15" s="13"/>
      <c r="B15" s="36">
        <v>2022</v>
      </c>
      <c r="C15" s="24">
        <f>G15+K15</f>
        <v>1179308.4234</v>
      </c>
      <c r="D15" s="24">
        <f t="shared" ref="D15:D38" si="7">H15+L15</f>
        <v>1108605.24789</v>
      </c>
      <c r="E15" s="10">
        <f t="shared" ref="E15:E38" si="8">I15+M15</f>
        <v>70703.175510000001</v>
      </c>
      <c r="F15" s="10"/>
      <c r="G15" s="24">
        <f>H15+I15</f>
        <v>315008.55773</v>
      </c>
      <c r="H15" s="24">
        <f>SUM(H16:H20)</f>
        <v>284561.97759000002</v>
      </c>
      <c r="I15" s="24">
        <f>SUM(I16:I20)</f>
        <v>30446.580140000002</v>
      </c>
      <c r="J15" s="10"/>
      <c r="K15" s="24">
        <f>L15+M15</f>
        <v>864299.86566999997</v>
      </c>
      <c r="L15" s="24">
        <f>SUM(L16:L20)</f>
        <v>824043.27029999997</v>
      </c>
      <c r="M15" s="24">
        <f>SUM(M16:M20)</f>
        <v>40256.595369999995</v>
      </c>
      <c r="N15" s="10"/>
      <c r="O15" s="24">
        <f>P15+Q15</f>
        <v>1577619.3699299998</v>
      </c>
      <c r="P15" s="24">
        <f>SUM(P16:P20)</f>
        <v>1567494.1744299999</v>
      </c>
      <c r="Q15" s="24">
        <f>SUM(Q16:Q20)</f>
        <v>10125.1955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 ht="12" customHeight="1" x14ac:dyDescent="0.25">
      <c r="A16" s="13"/>
      <c r="B16" s="22" t="s">
        <v>10</v>
      </c>
      <c r="C16" s="35">
        <f t="shared" ref="C16:C38" si="9">G16+K16</f>
        <v>793622.87865000009</v>
      </c>
      <c r="D16" s="35">
        <f t="shared" si="7"/>
        <v>744750.47837000014</v>
      </c>
      <c r="E16" s="9">
        <f t="shared" si="8"/>
        <v>48872.400279999994</v>
      </c>
      <c r="F16" s="9"/>
      <c r="G16" s="9">
        <f>H16+I16</f>
        <v>206242.90750000003</v>
      </c>
      <c r="H16" s="9">
        <v>186085.90143000003</v>
      </c>
      <c r="I16" s="25">
        <v>20157.006069999999</v>
      </c>
      <c r="J16" s="9"/>
      <c r="K16" s="9">
        <f>L16+M16</f>
        <v>587379.97115</v>
      </c>
      <c r="L16" s="9">
        <v>558664.57694000006</v>
      </c>
      <c r="M16" s="25">
        <v>28715.394209999995</v>
      </c>
      <c r="N16" s="9"/>
      <c r="O16" s="9">
        <f>P16+Q16</f>
        <v>915803.78628000012</v>
      </c>
      <c r="P16" s="9">
        <v>906823.66313000012</v>
      </c>
      <c r="Q16" s="9">
        <v>8980.1231499999994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 ht="12" customHeight="1" x14ac:dyDescent="0.25">
      <c r="A17" s="13"/>
      <c r="B17" s="22" t="s">
        <v>11</v>
      </c>
      <c r="C17" s="35">
        <f t="shared" si="9"/>
        <v>112879.47082000002</v>
      </c>
      <c r="D17" s="35">
        <f t="shared" si="7"/>
        <v>109483.32758000001</v>
      </c>
      <c r="E17" s="9">
        <f t="shared" si="8"/>
        <v>3396.1432400000003</v>
      </c>
      <c r="F17" s="9"/>
      <c r="G17" s="9">
        <f t="shared" ref="G17:G20" si="10">H17+I17</f>
        <v>28114.006340000004</v>
      </c>
      <c r="H17" s="11">
        <v>26947.865220000003</v>
      </c>
      <c r="I17" s="25">
        <v>1166.14112</v>
      </c>
      <c r="J17" s="11"/>
      <c r="K17" s="9">
        <f t="shared" ref="K17:K20" si="11">L17+M17</f>
        <v>84765.46448000001</v>
      </c>
      <c r="L17" s="9">
        <v>82535.462360000005</v>
      </c>
      <c r="M17" s="25">
        <v>2230.0021200000001</v>
      </c>
      <c r="N17" s="11"/>
      <c r="O17" s="9">
        <f t="shared" ref="O17:O18" si="12">P17+Q17</f>
        <v>261455.77948</v>
      </c>
      <c r="P17" s="11">
        <v>261417.64885999999</v>
      </c>
      <c r="Q17" s="11">
        <v>38.130619999999993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 ht="12" customHeight="1" x14ac:dyDescent="0.25">
      <c r="A18" s="13"/>
      <c r="B18" s="22" t="s">
        <v>12</v>
      </c>
      <c r="C18" s="35">
        <f t="shared" si="9"/>
        <v>144399.75441999998</v>
      </c>
      <c r="D18" s="35">
        <f t="shared" si="7"/>
        <v>130892.76630999998</v>
      </c>
      <c r="E18" s="9">
        <f t="shared" si="8"/>
        <v>13506.98811</v>
      </c>
      <c r="F18" s="9"/>
      <c r="G18" s="9">
        <f t="shared" si="10"/>
        <v>45402.693119999996</v>
      </c>
      <c r="H18" s="9">
        <v>38330.470999999998</v>
      </c>
      <c r="I18" s="11">
        <v>7072.2221200000004</v>
      </c>
      <c r="J18" s="11"/>
      <c r="K18" s="9">
        <f t="shared" si="11"/>
        <v>98997.061299999987</v>
      </c>
      <c r="L18" s="11">
        <v>92562.295309999987</v>
      </c>
      <c r="M18" s="25">
        <v>6434.7659899999999</v>
      </c>
      <c r="N18" s="11"/>
      <c r="O18" s="9">
        <f t="shared" si="12"/>
        <v>207437.85320000001</v>
      </c>
      <c r="P18" s="11">
        <v>206331.82931</v>
      </c>
      <c r="Q18" s="11">
        <v>1106.0238899999999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 ht="12" customHeight="1" x14ac:dyDescent="0.25">
      <c r="A19" s="13"/>
      <c r="B19" s="22" t="s">
        <v>18</v>
      </c>
      <c r="C19" s="35">
        <f t="shared" si="9"/>
        <v>22180.41029</v>
      </c>
      <c r="D19" s="35">
        <f t="shared" si="7"/>
        <v>20121.105729999999</v>
      </c>
      <c r="E19" s="9">
        <f t="shared" si="8"/>
        <v>2059.30456</v>
      </c>
      <c r="F19" s="9"/>
      <c r="G19" s="9">
        <f t="shared" si="10"/>
        <v>11248.30755</v>
      </c>
      <c r="H19" s="47">
        <v>10090.850839999999</v>
      </c>
      <c r="I19" s="47">
        <v>1157.4567099999999</v>
      </c>
      <c r="J19" s="11"/>
      <c r="K19" s="9">
        <f t="shared" si="11"/>
        <v>10932.10274</v>
      </c>
      <c r="L19" s="47">
        <v>10030.25489</v>
      </c>
      <c r="M19" s="47">
        <v>901.84784999999999</v>
      </c>
      <c r="N19" s="11"/>
      <c r="O19" s="9">
        <f>P19</f>
        <v>55199.534790000005</v>
      </c>
      <c r="P19" s="47">
        <v>55199.534790000005</v>
      </c>
      <c r="Q19" s="47" t="s">
        <v>6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ht="12" customHeight="1" x14ac:dyDescent="0.25">
      <c r="A20" s="13"/>
      <c r="B20" s="22" t="s">
        <v>13</v>
      </c>
      <c r="C20" s="35">
        <f t="shared" si="9"/>
        <v>106225.90922</v>
      </c>
      <c r="D20" s="35">
        <f t="shared" si="7"/>
        <v>103357.5699</v>
      </c>
      <c r="E20" s="9">
        <f t="shared" si="8"/>
        <v>2868.33932</v>
      </c>
      <c r="F20" s="9"/>
      <c r="G20" s="9">
        <f t="shared" si="10"/>
        <v>24000.643220000002</v>
      </c>
      <c r="H20" s="47">
        <v>23106.8891</v>
      </c>
      <c r="I20" s="47">
        <v>893.75411999999994</v>
      </c>
      <c r="J20" s="12"/>
      <c r="K20" s="9">
        <f t="shared" si="11"/>
        <v>82225.266000000003</v>
      </c>
      <c r="L20" s="47">
        <v>80250.680800000002</v>
      </c>
      <c r="M20" s="47">
        <v>1974.5852</v>
      </c>
      <c r="N20" s="12"/>
      <c r="O20" s="9">
        <f>P20</f>
        <v>137721.49833999999</v>
      </c>
      <c r="P20" s="47">
        <v>137721.49833999999</v>
      </c>
      <c r="Q20" s="47">
        <v>0.91783999999999999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ht="12" customHeight="1" x14ac:dyDescent="0.25">
      <c r="A21" s="13"/>
      <c r="B21" s="36">
        <v>2021</v>
      </c>
      <c r="C21" s="24">
        <f t="shared" si="9"/>
        <v>1034588.3939800002</v>
      </c>
      <c r="D21" s="24">
        <f t="shared" si="7"/>
        <v>971066.99145000009</v>
      </c>
      <c r="E21" s="10">
        <f t="shared" si="8"/>
        <v>63521.402530000007</v>
      </c>
      <c r="F21" s="10"/>
      <c r="G21" s="24">
        <f>H21+I21</f>
        <v>330224.99483000004</v>
      </c>
      <c r="H21" s="24">
        <f>SUM(H22:H26)</f>
        <v>301675.42444000003</v>
      </c>
      <c r="I21" s="24">
        <f>SUM(I22:I26)</f>
        <v>28549.570390000001</v>
      </c>
      <c r="J21" s="10"/>
      <c r="K21" s="24">
        <f>L21+M21</f>
        <v>704363.39915000007</v>
      </c>
      <c r="L21" s="24">
        <f>SUM(L22:L26)</f>
        <v>669391.56701000012</v>
      </c>
      <c r="M21" s="24">
        <f>SUM(M22:M26)</f>
        <v>34971.832140000006</v>
      </c>
      <c r="N21" s="10"/>
      <c r="O21" s="24">
        <f>P21+Q21</f>
        <v>1414716.6745500001</v>
      </c>
      <c r="P21" s="24">
        <f>SUM(P22:P26)</f>
        <v>1401303.5029800001</v>
      </c>
      <c r="Q21" s="24">
        <f>SUM(Q22:Q26)</f>
        <v>13413.171569999999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 ht="12" customHeight="1" x14ac:dyDescent="0.25">
      <c r="A22" s="13"/>
      <c r="B22" s="22" t="s">
        <v>10</v>
      </c>
      <c r="C22" s="35">
        <f t="shared" si="9"/>
        <v>678236.74</v>
      </c>
      <c r="D22" s="35">
        <f t="shared" si="7"/>
        <v>635551.91</v>
      </c>
      <c r="E22" s="9">
        <f t="shared" si="8"/>
        <v>42684.83</v>
      </c>
      <c r="F22" s="9"/>
      <c r="G22" s="9">
        <f>H22+I22</f>
        <v>209623.22</v>
      </c>
      <c r="H22" s="9">
        <v>192125.13</v>
      </c>
      <c r="I22" s="25">
        <v>17498.09</v>
      </c>
      <c r="J22" s="9"/>
      <c r="K22" s="9">
        <f>L22+M22</f>
        <v>468613.52</v>
      </c>
      <c r="L22" s="9">
        <v>443426.78</v>
      </c>
      <c r="M22" s="25">
        <v>25186.74</v>
      </c>
      <c r="N22" s="9"/>
      <c r="O22" s="9">
        <f>P22+Q22</f>
        <v>791373.1</v>
      </c>
      <c r="P22" s="9">
        <v>779274.99</v>
      </c>
      <c r="Q22" s="25">
        <v>12098.11</v>
      </c>
      <c r="R22" s="14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 ht="12" customHeight="1" x14ac:dyDescent="0.25">
      <c r="A23" s="13"/>
      <c r="B23" s="22" t="s">
        <v>11</v>
      </c>
      <c r="C23" s="35">
        <f t="shared" si="9"/>
        <v>114126.48</v>
      </c>
      <c r="D23" s="35">
        <f t="shared" si="7"/>
        <v>111343.85999999999</v>
      </c>
      <c r="E23" s="9">
        <f t="shared" si="8"/>
        <v>2782.62</v>
      </c>
      <c r="F23" s="9"/>
      <c r="G23" s="9">
        <f t="shared" ref="G23:G26" si="13">H23+I23</f>
        <v>35301.360000000001</v>
      </c>
      <c r="H23" s="11">
        <v>34054.71</v>
      </c>
      <c r="I23" s="25">
        <v>1246.6500000000001</v>
      </c>
      <c r="J23" s="11"/>
      <c r="K23" s="9">
        <f t="shared" ref="K23:K26" si="14">L23+M23</f>
        <v>78825.119999999995</v>
      </c>
      <c r="L23" s="9">
        <v>77289.149999999994</v>
      </c>
      <c r="M23" s="25">
        <v>1535.97</v>
      </c>
      <c r="N23" s="11"/>
      <c r="O23" s="9">
        <f t="shared" ref="O23:O24" si="15">P23+Q23</f>
        <v>288388.94999999995</v>
      </c>
      <c r="P23" s="11">
        <v>288328.48</v>
      </c>
      <c r="Q23" s="25">
        <v>60.47</v>
      </c>
      <c r="R23" s="14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 ht="12" customHeight="1" x14ac:dyDescent="0.25">
      <c r="A24" s="13"/>
      <c r="B24" s="22" t="s">
        <v>12</v>
      </c>
      <c r="C24" s="35">
        <f t="shared" si="9"/>
        <v>131858.48000000001</v>
      </c>
      <c r="D24" s="35">
        <f t="shared" si="7"/>
        <v>118863.61</v>
      </c>
      <c r="E24" s="9">
        <f t="shared" si="8"/>
        <v>12994.869999999999</v>
      </c>
      <c r="F24" s="9"/>
      <c r="G24" s="9">
        <f t="shared" si="13"/>
        <v>48093.07</v>
      </c>
      <c r="H24" s="9">
        <v>40153.56</v>
      </c>
      <c r="I24" s="11">
        <v>7939.51</v>
      </c>
      <c r="J24" s="11"/>
      <c r="K24" s="9">
        <f t="shared" si="14"/>
        <v>83765.41</v>
      </c>
      <c r="L24" s="11">
        <v>78710.05</v>
      </c>
      <c r="M24" s="25">
        <v>5055.3599999999997</v>
      </c>
      <c r="N24" s="11"/>
      <c r="O24" s="9">
        <f t="shared" si="15"/>
        <v>179932.06</v>
      </c>
      <c r="P24" s="11">
        <v>178683.33</v>
      </c>
      <c r="Q24" s="25">
        <v>1248.73</v>
      </c>
      <c r="R24" s="14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 ht="12" customHeight="1" x14ac:dyDescent="0.25">
      <c r="A25" s="13"/>
      <c r="B25" s="22" t="s">
        <v>18</v>
      </c>
      <c r="C25" s="35">
        <f t="shared" si="9"/>
        <v>19039.968560000001</v>
      </c>
      <c r="D25" s="35">
        <f t="shared" si="7"/>
        <v>17094.627610000003</v>
      </c>
      <c r="E25" s="9">
        <f t="shared" si="8"/>
        <v>1945.34095</v>
      </c>
      <c r="F25" s="9"/>
      <c r="G25" s="9">
        <f t="shared" si="13"/>
        <v>10618.820610000002</v>
      </c>
      <c r="H25" s="47">
        <v>9553.728030000002</v>
      </c>
      <c r="I25" s="47">
        <v>1065.09258</v>
      </c>
      <c r="J25" s="11"/>
      <c r="K25" s="9">
        <f t="shared" si="14"/>
        <v>8421.1479500000005</v>
      </c>
      <c r="L25" s="47">
        <v>7540.8995800000002</v>
      </c>
      <c r="M25" s="47">
        <v>880.24837000000002</v>
      </c>
      <c r="N25" s="11"/>
      <c r="O25" s="9">
        <f>P25</f>
        <v>43222.911370000002</v>
      </c>
      <c r="P25" s="47">
        <v>43222.911370000002</v>
      </c>
      <c r="Q25" s="25" t="s">
        <v>6</v>
      </c>
      <c r="R25" s="14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 ht="12" customHeight="1" x14ac:dyDescent="0.25">
      <c r="A26" s="13"/>
      <c r="B26" s="22" t="s">
        <v>13</v>
      </c>
      <c r="C26" s="35">
        <f t="shared" si="9"/>
        <v>91326.725419999988</v>
      </c>
      <c r="D26" s="35">
        <f t="shared" si="7"/>
        <v>88212.983839999986</v>
      </c>
      <c r="E26" s="9">
        <f t="shared" si="8"/>
        <v>3113.7415799999999</v>
      </c>
      <c r="F26" s="9"/>
      <c r="G26" s="9">
        <f t="shared" si="13"/>
        <v>26588.524219999999</v>
      </c>
      <c r="H26" s="47">
        <v>25788.296409999999</v>
      </c>
      <c r="I26" s="47">
        <v>800.22781000000009</v>
      </c>
      <c r="J26" s="12"/>
      <c r="K26" s="9">
        <f t="shared" si="14"/>
        <v>64738.201199999989</v>
      </c>
      <c r="L26" s="47">
        <v>62424.687429999991</v>
      </c>
      <c r="M26" s="47">
        <v>2313.51377</v>
      </c>
      <c r="N26" s="12"/>
      <c r="O26" s="9">
        <f>P26</f>
        <v>111793.79161000001</v>
      </c>
      <c r="P26" s="47">
        <v>111793.79161000001</v>
      </c>
      <c r="Q26" s="47">
        <v>5.8615699999999995</v>
      </c>
      <c r="R26" s="14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 ht="12" customHeight="1" x14ac:dyDescent="0.25">
      <c r="A27" s="13"/>
      <c r="B27" s="36">
        <v>2020</v>
      </c>
      <c r="C27" s="24">
        <f t="shared" si="9"/>
        <v>980987.92018999998</v>
      </c>
      <c r="D27" s="24">
        <f t="shared" si="7"/>
        <v>930705.27924999991</v>
      </c>
      <c r="E27" s="10">
        <f t="shared" si="8"/>
        <v>50282.640939999997</v>
      </c>
      <c r="F27" s="10"/>
      <c r="G27" s="24">
        <f>H27+I27</f>
        <v>291926.14817</v>
      </c>
      <c r="H27" s="24">
        <f>SUM(H28:H32)</f>
        <v>269557.37031999999</v>
      </c>
      <c r="I27" s="24">
        <f>SUM(I28:I32)</f>
        <v>22368.777849999999</v>
      </c>
      <c r="J27" s="10"/>
      <c r="K27" s="24">
        <f>L27+M27</f>
        <v>689061.77201999992</v>
      </c>
      <c r="L27" s="24">
        <f>SUM(L28:L32)</f>
        <v>661147.90892999992</v>
      </c>
      <c r="M27" s="24">
        <f>SUM(M28:M32)</f>
        <v>27913.863089999999</v>
      </c>
      <c r="N27" s="10"/>
      <c r="O27" s="24">
        <f>P27+Q27</f>
        <v>1205746.7849999999</v>
      </c>
      <c r="P27" s="24">
        <f>SUM(P28:P32)</f>
        <v>1192762.11366</v>
      </c>
      <c r="Q27" s="24">
        <f>SUM(Q28:Q32)</f>
        <v>12984.671339999999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 ht="12" customHeight="1" x14ac:dyDescent="0.25">
      <c r="A28" s="13"/>
      <c r="B28" s="22" t="s">
        <v>10</v>
      </c>
      <c r="C28" s="35">
        <f t="shared" si="9"/>
        <v>638121.52531000006</v>
      </c>
      <c r="D28" s="35">
        <f t="shared" si="7"/>
        <v>604748.31645000004</v>
      </c>
      <c r="E28" s="9">
        <f t="shared" si="8"/>
        <v>33373.208859999999</v>
      </c>
      <c r="F28" s="9"/>
      <c r="G28" s="9">
        <f>H28+I28</f>
        <v>188197.79938000001</v>
      </c>
      <c r="H28" s="9">
        <v>173682.85928</v>
      </c>
      <c r="I28" s="25">
        <v>14514.9401</v>
      </c>
      <c r="J28" s="9"/>
      <c r="K28" s="9">
        <f>L28+M28</f>
        <v>449923.72593000002</v>
      </c>
      <c r="L28" s="9">
        <v>431065.45717000001</v>
      </c>
      <c r="M28" s="25">
        <v>18858.268759999999</v>
      </c>
      <c r="N28" s="9"/>
      <c r="O28" s="9">
        <f>P28+Q28</f>
        <v>680995.10739999998</v>
      </c>
      <c r="P28" s="9">
        <v>669424.73115999997</v>
      </c>
      <c r="Q28" s="25">
        <v>11570.37624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 ht="12" customHeight="1" x14ac:dyDescent="0.25">
      <c r="A29" s="13"/>
      <c r="B29" s="22" t="s">
        <v>11</v>
      </c>
      <c r="C29" s="35">
        <f t="shared" si="9"/>
        <v>113374.51314</v>
      </c>
      <c r="D29" s="35">
        <f t="shared" si="7"/>
        <v>109907.71455999999</v>
      </c>
      <c r="E29" s="9">
        <f t="shared" si="8"/>
        <v>3466.7985799999997</v>
      </c>
      <c r="F29" s="9"/>
      <c r="G29" s="9">
        <f t="shared" ref="G29:G32" si="16">H29+I29</f>
        <v>31830.26744</v>
      </c>
      <c r="H29" s="11">
        <v>30182.870989999999</v>
      </c>
      <c r="I29" s="25">
        <v>1647.39645</v>
      </c>
      <c r="J29" s="11"/>
      <c r="K29" s="9">
        <f t="shared" ref="K29:K32" si="17">L29+M29</f>
        <v>81544.245699999999</v>
      </c>
      <c r="L29" s="9">
        <v>79724.843569999997</v>
      </c>
      <c r="M29" s="25">
        <v>1819.4021299999999</v>
      </c>
      <c r="N29" s="11"/>
      <c r="O29" s="9">
        <f t="shared" ref="O29:O30" si="18">P29+Q29</f>
        <v>240520.83536</v>
      </c>
      <c r="P29" s="11">
        <v>240390.73996000001</v>
      </c>
      <c r="Q29" s="25">
        <v>130.09540000000001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 ht="12" customHeight="1" x14ac:dyDescent="0.25">
      <c r="A30" s="13"/>
      <c r="B30" s="22" t="s">
        <v>12</v>
      </c>
      <c r="C30" s="35">
        <f t="shared" si="9"/>
        <v>125192.10212999998</v>
      </c>
      <c r="D30" s="35">
        <f t="shared" si="7"/>
        <v>115431.17416</v>
      </c>
      <c r="E30" s="9">
        <f t="shared" si="8"/>
        <v>9760.9279700000006</v>
      </c>
      <c r="F30" s="9"/>
      <c r="G30" s="9">
        <f t="shared" si="16"/>
        <v>40351.246749999998</v>
      </c>
      <c r="H30" s="9">
        <v>36112.15251</v>
      </c>
      <c r="I30" s="11">
        <v>4239.0942400000004</v>
      </c>
      <c r="J30" s="11"/>
      <c r="K30" s="9">
        <f t="shared" si="17"/>
        <v>84840.855379999994</v>
      </c>
      <c r="L30" s="11">
        <v>79319.021649999995</v>
      </c>
      <c r="M30" s="25">
        <v>5521.8337300000003</v>
      </c>
      <c r="N30" s="11"/>
      <c r="O30" s="9">
        <f t="shared" si="18"/>
        <v>157247.28988</v>
      </c>
      <c r="P30" s="11">
        <v>155963.09018</v>
      </c>
      <c r="Q30" s="25">
        <v>1284.1996999999999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 ht="12" customHeight="1" x14ac:dyDescent="0.25">
      <c r="A31" s="13"/>
      <c r="B31" s="22" t="s">
        <v>18</v>
      </c>
      <c r="C31" s="35">
        <f t="shared" si="9"/>
        <v>19199.942940000001</v>
      </c>
      <c r="D31" s="35">
        <f t="shared" si="7"/>
        <v>17373.037940000002</v>
      </c>
      <c r="E31" s="9">
        <f t="shared" si="8"/>
        <v>1826.9049999999997</v>
      </c>
      <c r="F31" s="9"/>
      <c r="G31" s="9">
        <f t="shared" si="16"/>
        <v>10850.90782</v>
      </c>
      <c r="H31" s="11">
        <v>9677.4899100000002</v>
      </c>
      <c r="I31" s="25">
        <v>1173.4179099999999</v>
      </c>
      <c r="J31" s="11"/>
      <c r="K31" s="9">
        <f t="shared" si="17"/>
        <v>8349.0351200000005</v>
      </c>
      <c r="L31" s="11">
        <v>7695.5480299999999</v>
      </c>
      <c r="M31" s="25">
        <v>653.48708999999997</v>
      </c>
      <c r="N31" s="11"/>
      <c r="O31" s="9">
        <f>P31</f>
        <v>32280.458060000001</v>
      </c>
      <c r="P31" s="11">
        <v>32280.458060000001</v>
      </c>
      <c r="Q31" s="25" t="s">
        <v>6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 ht="12" customHeight="1" x14ac:dyDescent="0.25">
      <c r="A32" s="13"/>
      <c r="B32" s="22" t="s">
        <v>13</v>
      </c>
      <c r="C32" s="35">
        <f t="shared" si="9"/>
        <v>85099.83666999999</v>
      </c>
      <c r="D32" s="35">
        <f t="shared" si="7"/>
        <v>83245.036139999997</v>
      </c>
      <c r="E32" s="9">
        <f t="shared" si="8"/>
        <v>1854.80053</v>
      </c>
      <c r="F32" s="9"/>
      <c r="G32" s="9">
        <f t="shared" si="16"/>
        <v>20695.926780000002</v>
      </c>
      <c r="H32" s="12">
        <v>19901.997630000002</v>
      </c>
      <c r="I32" s="25">
        <v>793.92915000000005</v>
      </c>
      <c r="J32" s="12"/>
      <c r="K32" s="9">
        <f t="shared" si="17"/>
        <v>64403.909889999995</v>
      </c>
      <c r="L32" s="11">
        <v>63343.038509999998</v>
      </c>
      <c r="M32" s="25">
        <v>1060.87138</v>
      </c>
      <c r="N32" s="12"/>
      <c r="O32" s="9">
        <f>P32</f>
        <v>94703.094299999997</v>
      </c>
      <c r="P32" s="12">
        <v>94703.094299999997</v>
      </c>
      <c r="Q32" s="25" t="s">
        <v>6</v>
      </c>
      <c r="R32" s="14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ht="12" customHeight="1" x14ac:dyDescent="0.25">
      <c r="A33" s="13"/>
      <c r="B33" s="36">
        <v>2019</v>
      </c>
      <c r="C33" s="24">
        <f t="shared" si="9"/>
        <v>874695.03899000003</v>
      </c>
      <c r="D33" s="24">
        <f t="shared" si="7"/>
        <v>827145.16629999992</v>
      </c>
      <c r="E33" s="10">
        <f t="shared" si="8"/>
        <v>47549.872690000004</v>
      </c>
      <c r="F33" s="10"/>
      <c r="G33" s="24">
        <f>H33+I33</f>
        <v>212699.05257</v>
      </c>
      <c r="H33" s="24">
        <f>SUM(H34:H38)</f>
        <v>193861.56015999999</v>
      </c>
      <c r="I33" s="24">
        <f>SUM(I34:I38)</f>
        <v>18837.492410000003</v>
      </c>
      <c r="J33" s="10"/>
      <c r="K33" s="24">
        <f>L33+M33</f>
        <v>661995.98641999997</v>
      </c>
      <c r="L33" s="24">
        <f>SUM(L34:L38)</f>
        <v>633283.60613999993</v>
      </c>
      <c r="M33" s="24">
        <f>SUM(M34:M38)</f>
        <v>28712.380280000001</v>
      </c>
      <c r="N33" s="10"/>
      <c r="O33" s="24">
        <f>P33+Q33</f>
        <v>1049853.0204700001</v>
      </c>
      <c r="P33" s="24">
        <f>SUM(P34:P38)</f>
        <v>1036979.7712000001</v>
      </c>
      <c r="Q33" s="24">
        <f>SUM(Q34:Q38)</f>
        <v>12873.249269999998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 ht="12" customHeight="1" x14ac:dyDescent="0.25">
      <c r="A34" s="13"/>
      <c r="B34" s="22" t="s">
        <v>10</v>
      </c>
      <c r="C34" s="35">
        <f t="shared" si="9"/>
        <v>562095.00640000007</v>
      </c>
      <c r="D34" s="35">
        <f t="shared" si="7"/>
        <v>529116.98259999999</v>
      </c>
      <c r="E34" s="9">
        <f t="shared" si="8"/>
        <v>32978.023800000003</v>
      </c>
      <c r="F34" s="9"/>
      <c r="G34" s="9">
        <f>H34+I34</f>
        <v>131022.79889999999</v>
      </c>
      <c r="H34" s="9">
        <v>118197.018</v>
      </c>
      <c r="I34" s="25">
        <v>12825.7809</v>
      </c>
      <c r="J34" s="9"/>
      <c r="K34" s="9">
        <f>L34+M34</f>
        <v>431072.20750000002</v>
      </c>
      <c r="L34" s="9">
        <v>410919.96460000001</v>
      </c>
      <c r="M34" s="25">
        <v>20152.242900000001</v>
      </c>
      <c r="N34" s="9"/>
      <c r="O34" s="9">
        <f>P34+Q34</f>
        <v>603992.76800000004</v>
      </c>
      <c r="P34" s="9">
        <v>592683.35490000003</v>
      </c>
      <c r="Q34" s="25">
        <v>11309.4131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 ht="12" customHeight="1" x14ac:dyDescent="0.25">
      <c r="A35" s="13"/>
      <c r="B35" s="22" t="s">
        <v>11</v>
      </c>
      <c r="C35" s="35">
        <f t="shared" si="9"/>
        <v>98950.363200000007</v>
      </c>
      <c r="D35" s="35">
        <f t="shared" si="7"/>
        <v>95796.1103</v>
      </c>
      <c r="E35" s="9">
        <f t="shared" si="8"/>
        <v>3154.2529000000004</v>
      </c>
      <c r="F35" s="9"/>
      <c r="G35" s="9">
        <f t="shared" ref="G35:G38" si="19">H35+I35</f>
        <v>23308.6888</v>
      </c>
      <c r="H35" s="11">
        <v>21928.0016</v>
      </c>
      <c r="I35" s="25">
        <v>1380.6872000000001</v>
      </c>
      <c r="J35" s="11"/>
      <c r="K35" s="9">
        <f t="shared" ref="K35:K38" si="20">L35+M35</f>
        <v>75641.674400000004</v>
      </c>
      <c r="L35" s="9">
        <v>73868.108699999997</v>
      </c>
      <c r="M35" s="25">
        <v>1773.5657000000001</v>
      </c>
      <c r="N35" s="11"/>
      <c r="O35" s="9">
        <f t="shared" ref="O35:O36" si="21">P35+Q35</f>
        <v>204766.8045</v>
      </c>
      <c r="P35" s="11">
        <v>204516.84409999999</v>
      </c>
      <c r="Q35" s="25">
        <v>249.96039999999999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 ht="12" customHeight="1" x14ac:dyDescent="0.25">
      <c r="A36" s="13"/>
      <c r="B36" s="22" t="s">
        <v>12</v>
      </c>
      <c r="C36" s="35">
        <f t="shared" si="9"/>
        <v>116450.2585</v>
      </c>
      <c r="D36" s="35">
        <f t="shared" si="7"/>
        <v>107726.07949999999</v>
      </c>
      <c r="E36" s="9">
        <f t="shared" si="8"/>
        <v>8724.1790000000001</v>
      </c>
      <c r="F36" s="9"/>
      <c r="G36" s="9">
        <f t="shared" si="19"/>
        <v>35139.180200000003</v>
      </c>
      <c r="H36" s="9">
        <v>31655.3341</v>
      </c>
      <c r="I36" s="11">
        <v>3483.8461000000002</v>
      </c>
      <c r="J36" s="11"/>
      <c r="K36" s="9">
        <f t="shared" si="20"/>
        <v>81311.078299999994</v>
      </c>
      <c r="L36" s="11">
        <v>76070.7454</v>
      </c>
      <c r="M36" s="25">
        <v>5240.3329000000003</v>
      </c>
      <c r="N36" s="11"/>
      <c r="O36" s="9">
        <f t="shared" si="21"/>
        <v>133345.48109999998</v>
      </c>
      <c r="P36" s="11">
        <v>132096.59289999999</v>
      </c>
      <c r="Q36" s="25">
        <v>1248.8882000000001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 ht="12" customHeight="1" x14ac:dyDescent="0.25">
      <c r="A37" s="13"/>
      <c r="B37" s="22" t="s">
        <v>18</v>
      </c>
      <c r="C37" s="35">
        <f t="shared" si="9"/>
        <v>14247.96277</v>
      </c>
      <c r="D37" s="35">
        <f t="shared" si="7"/>
        <v>13103.87558</v>
      </c>
      <c r="E37" s="9">
        <f t="shared" si="8"/>
        <v>1144.08719</v>
      </c>
      <c r="F37" s="9"/>
      <c r="G37" s="9">
        <f t="shared" si="19"/>
        <v>6610.70838</v>
      </c>
      <c r="H37" s="11">
        <v>6039.3986699999996</v>
      </c>
      <c r="I37" s="25">
        <v>571.30971</v>
      </c>
      <c r="J37" s="11"/>
      <c r="K37" s="9">
        <f t="shared" si="20"/>
        <v>7637.2543900000001</v>
      </c>
      <c r="L37" s="11">
        <v>7064.4769100000003</v>
      </c>
      <c r="M37" s="25">
        <v>572.77747999999997</v>
      </c>
      <c r="N37" s="11"/>
      <c r="O37" s="9">
        <f>P37</f>
        <v>24835.283299999999</v>
      </c>
      <c r="P37" s="11">
        <v>24835.283299999999</v>
      </c>
      <c r="Q37" s="25" t="s">
        <v>6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 ht="12" customHeight="1" x14ac:dyDescent="0.25">
      <c r="A38" s="13"/>
      <c r="B38" s="22" t="s">
        <v>13</v>
      </c>
      <c r="C38" s="35">
        <f t="shared" si="9"/>
        <v>82951.448120000001</v>
      </c>
      <c r="D38" s="35">
        <f t="shared" si="7"/>
        <v>81402.118320000009</v>
      </c>
      <c r="E38" s="9">
        <f t="shared" si="8"/>
        <v>1549.3298</v>
      </c>
      <c r="F38" s="9"/>
      <c r="G38" s="9">
        <f t="shared" si="19"/>
        <v>16617.676289999999</v>
      </c>
      <c r="H38" s="12">
        <v>16041.807790000001</v>
      </c>
      <c r="I38" s="25">
        <v>575.86850000000004</v>
      </c>
      <c r="J38" s="12"/>
      <c r="K38" s="9">
        <f t="shared" si="20"/>
        <v>66333.771829999998</v>
      </c>
      <c r="L38" s="11">
        <v>65360.310530000002</v>
      </c>
      <c r="M38" s="25">
        <v>973.46130000000005</v>
      </c>
      <c r="N38" s="12"/>
      <c r="O38" s="9">
        <f>P38</f>
        <v>82847.695999999996</v>
      </c>
      <c r="P38" s="12">
        <v>82847.695999999996</v>
      </c>
      <c r="Q38" s="25">
        <v>64.987570000000005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 ht="3" customHeight="1" x14ac:dyDescent="0.25">
      <c r="A39" s="13"/>
      <c r="B39" s="2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26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 ht="12.75" customHeight="1" x14ac:dyDescent="0.25">
      <c r="A40" s="13"/>
      <c r="B40" s="39" t="s">
        <v>14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27"/>
      <c r="R40" s="13"/>
      <c r="S40" s="13"/>
      <c r="T40" s="13"/>
      <c r="U40" s="34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 ht="5.25" customHeight="1" x14ac:dyDescent="0.25">
      <c r="A41" s="13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28"/>
      <c r="R41" s="13"/>
      <c r="S41" s="13"/>
      <c r="T41" s="16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 ht="12.75" x14ac:dyDescent="0.25">
      <c r="A42" s="13"/>
      <c r="B42" s="15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28"/>
      <c r="R42" s="13"/>
      <c r="S42" s="13"/>
      <c r="T42" s="16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 ht="12.75" x14ac:dyDescent="0.25">
      <c r="A43" s="13"/>
      <c r="B43" s="15"/>
      <c r="C43" s="15"/>
      <c r="D43" s="15"/>
      <c r="E43" s="15"/>
      <c r="F43" s="15"/>
      <c r="G43" s="21"/>
      <c r="H43" s="21"/>
      <c r="I43" s="15"/>
      <c r="J43" s="15"/>
      <c r="K43" s="15"/>
      <c r="L43" s="15"/>
      <c r="M43" s="18"/>
      <c r="N43" s="18"/>
      <c r="O43" s="18"/>
      <c r="P43" s="18"/>
      <c r="Q43" s="29"/>
      <c r="R43" s="19"/>
      <c r="S43" s="13"/>
      <c r="T43" s="16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 ht="12.75" x14ac:dyDescent="0.25">
      <c r="A44" s="13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8"/>
      <c r="N44" s="18"/>
      <c r="O44" s="18"/>
      <c r="P44" s="18"/>
      <c r="Q44" s="30"/>
      <c r="R44" s="19"/>
      <c r="S44" s="13"/>
      <c r="T44" s="16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 ht="12.75" x14ac:dyDescent="0.25">
      <c r="A45" s="13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8"/>
      <c r="N45" s="18"/>
      <c r="O45" s="18"/>
      <c r="P45" s="18"/>
      <c r="Q45" s="31"/>
      <c r="R45" s="19"/>
      <c r="S45" s="13"/>
      <c r="T45" s="16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 ht="12.75" x14ac:dyDescent="0.25">
      <c r="A46" s="13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8"/>
      <c r="N46" s="18"/>
      <c r="O46" s="18"/>
      <c r="P46" s="18"/>
      <c r="Q46" s="31"/>
      <c r="R46" s="19"/>
      <c r="S46" s="13"/>
      <c r="T46" s="16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 ht="12.75" x14ac:dyDescent="0.25">
      <c r="A47" s="1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8"/>
      <c r="N47" s="18"/>
      <c r="O47" s="18"/>
      <c r="P47" s="18"/>
      <c r="Q47" s="31"/>
      <c r="R47" s="19"/>
      <c r="S47" s="13"/>
      <c r="T47" s="16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 ht="12.75" x14ac:dyDescent="0.25">
      <c r="A48" s="13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8"/>
      <c r="N48" s="18"/>
      <c r="O48" s="18"/>
      <c r="P48" s="18"/>
      <c r="Q48" s="29"/>
      <c r="R48" s="19"/>
      <c r="S48" s="13"/>
      <c r="T48" s="16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 ht="12.75" x14ac:dyDescent="0.25">
      <c r="A49" s="13"/>
      <c r="B49" s="15"/>
      <c r="C49" s="15"/>
      <c r="D49" s="15"/>
      <c r="E49" s="15"/>
      <c r="F49" s="15"/>
      <c r="G49" s="15"/>
      <c r="H49" s="15"/>
      <c r="I49" s="13"/>
      <c r="J49" s="13"/>
      <c r="K49" s="13"/>
      <c r="L49" s="13"/>
      <c r="M49" s="19"/>
      <c r="N49" s="19"/>
      <c r="O49" s="19"/>
      <c r="P49" s="19"/>
      <c r="Q49" s="32"/>
      <c r="R49" s="19"/>
      <c r="S49" s="13"/>
      <c r="T49" s="13"/>
      <c r="U49" s="13"/>
      <c r="V49" s="13"/>
      <c r="W49" s="16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 ht="12.75" x14ac:dyDescent="0.25">
      <c r="A50" s="13"/>
      <c r="B50" s="15"/>
      <c r="C50" s="15"/>
      <c r="D50" s="15"/>
      <c r="E50" s="15"/>
      <c r="F50" s="15"/>
      <c r="G50" s="15"/>
      <c r="H50" s="15"/>
      <c r="I50" s="13"/>
      <c r="J50" s="13"/>
      <c r="K50" s="13"/>
      <c r="L50" s="13"/>
      <c r="M50" s="19"/>
      <c r="N50" s="19"/>
      <c r="O50" s="19"/>
      <c r="P50" s="19"/>
      <c r="Q50" s="33"/>
      <c r="R50" s="19"/>
      <c r="S50" s="13"/>
      <c r="T50" s="13"/>
      <c r="U50" s="13"/>
      <c r="V50" s="13"/>
      <c r="W50" s="16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 ht="12.75" x14ac:dyDescent="0.25">
      <c r="A51" s="13"/>
      <c r="B51" s="15"/>
      <c r="C51" s="15"/>
      <c r="D51" s="15"/>
      <c r="E51" s="15"/>
      <c r="F51" s="15"/>
      <c r="G51" s="15"/>
      <c r="H51" s="1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6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 ht="12.75" x14ac:dyDescent="0.25">
      <c r="A52" s="13"/>
      <c r="B52" s="15"/>
      <c r="C52" s="15"/>
      <c r="D52" s="15"/>
      <c r="E52" s="15"/>
      <c r="F52" s="15"/>
      <c r="G52" s="15"/>
      <c r="H52" s="1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6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 ht="12.75" x14ac:dyDescent="0.25">
      <c r="A53" s="13"/>
      <c r="B53" s="15"/>
      <c r="C53" s="15"/>
      <c r="D53" s="15"/>
      <c r="E53" s="15"/>
      <c r="F53" s="15"/>
      <c r="G53" s="15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6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 ht="12.75" x14ac:dyDescent="0.25">
      <c r="A54" s="13"/>
      <c r="B54" s="15"/>
      <c r="C54" s="15"/>
      <c r="D54" s="15"/>
      <c r="E54" s="15"/>
      <c r="F54" s="15"/>
      <c r="G54" s="15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6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 ht="12.75" x14ac:dyDescent="0.25">
      <c r="A55" s="13"/>
      <c r="B55" s="15"/>
      <c r="C55" s="15"/>
      <c r="D55" s="15"/>
      <c r="E55" s="15"/>
      <c r="F55" s="15"/>
      <c r="G55" s="15"/>
      <c r="H55" s="1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6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 ht="12.75" x14ac:dyDescent="0.25">
      <c r="A56" s="13"/>
      <c r="B56" s="15"/>
      <c r="C56" s="15"/>
      <c r="D56" s="15"/>
      <c r="E56" s="15"/>
      <c r="F56" s="15"/>
      <c r="G56" s="15"/>
      <c r="H56" s="1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6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 ht="12.75" x14ac:dyDescent="0.25">
      <c r="A57" s="13"/>
      <c r="B57" s="15"/>
      <c r="C57" s="15"/>
      <c r="D57" s="15"/>
      <c r="E57" s="15"/>
      <c r="F57" s="15"/>
      <c r="G57" s="15"/>
      <c r="H57" s="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6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 ht="12.75" x14ac:dyDescent="0.25">
      <c r="A58" s="13"/>
      <c r="B58" s="15"/>
      <c r="C58" s="15"/>
      <c r="D58" s="15"/>
      <c r="E58" s="15"/>
      <c r="F58" s="15"/>
      <c r="G58" s="15"/>
      <c r="H58" s="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 ht="12.75" x14ac:dyDescent="0.25">
      <c r="A59" s="13"/>
      <c r="B59" s="15"/>
      <c r="C59" s="15"/>
      <c r="D59" s="15"/>
      <c r="E59" s="15"/>
      <c r="F59" s="15"/>
      <c r="G59" s="15"/>
      <c r="H59" s="1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 ht="12.75" x14ac:dyDescent="0.25">
      <c r="A60" s="13"/>
      <c r="B60" s="15"/>
      <c r="C60" s="15"/>
      <c r="D60" s="15"/>
      <c r="E60" s="15"/>
      <c r="F60" s="15"/>
      <c r="G60" s="15"/>
      <c r="H60" s="1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 ht="12.75" x14ac:dyDescent="0.25">
      <c r="A61" s="13"/>
      <c r="B61" s="15"/>
      <c r="C61" s="15"/>
      <c r="D61" s="15"/>
      <c r="E61" s="15"/>
      <c r="F61" s="15"/>
      <c r="G61" s="15"/>
      <c r="H61" s="1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 ht="12.75" x14ac:dyDescent="0.25">
      <c r="A62" s="13"/>
      <c r="B62" s="15"/>
      <c r="C62" s="15"/>
      <c r="D62" s="15"/>
      <c r="E62" s="15"/>
      <c r="F62" s="15"/>
      <c r="G62" s="15"/>
      <c r="H62" s="1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 ht="12.75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 ht="12.75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 ht="12.75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 ht="12.75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 ht="12.75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 ht="12.75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1:39" ht="12.75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 ht="12.75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 ht="12.75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 ht="12.75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 ht="12.75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 ht="12.75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 ht="12.75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 ht="12.75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 ht="12.75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 ht="12.75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 ht="12.75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 ht="12.75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 ht="12.75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 ht="12.75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 ht="12.75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1:39" ht="12.75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 ht="12.75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 ht="12.75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spans="1:39" ht="12.75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 ht="12.75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 ht="12.75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39" ht="12.75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 ht="12.75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 ht="12.75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spans="1:39" ht="12.75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 ht="12.75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 ht="12.75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spans="1:39" ht="12.75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 ht="12.75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 ht="12.75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1:39" ht="12.75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 ht="12.75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 ht="12.75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spans="1:39" ht="12.75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1:39" ht="12.75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1:39" ht="12.75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spans="1:39" ht="12.75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spans="1:39" ht="12.75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 ht="12.75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spans="1:39" ht="12.75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1:39" ht="12.75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1:39" ht="12.75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spans="1:39" ht="12.75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spans="1:39" ht="12.75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spans="1:39" ht="12.75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spans="1:39" ht="12.75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1:39" ht="12.75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1:39" ht="12.75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spans="1:39" ht="12.75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spans="1:39" ht="12.75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spans="1:39" ht="12.75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spans="1:39" ht="12.75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spans="1:39" ht="12.75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spans="1:39" ht="12.75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39" ht="12.75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spans="1:39" ht="12.75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spans="1:39" ht="12.75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spans="1:39" ht="12.75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spans="1:39" ht="12.75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spans="1:39" ht="12.75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spans="1:39" ht="12.75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spans="1:39" ht="12.75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spans="1:39" ht="12.75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spans="1:39" ht="12.75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 ht="12.75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 ht="12.75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 ht="12.75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 ht="12.75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 ht="12.75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 ht="12.75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 ht="12.75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spans="1:39" ht="12.75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spans="1:39" ht="12.75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spans="1:39" ht="12.75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  <row r="143" spans="1:39" ht="12.75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</row>
    <row r="144" spans="1:39" ht="12.75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</row>
    <row r="145" spans="1:39" ht="12.75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</row>
    <row r="146" spans="1:39" ht="12.75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</row>
    <row r="147" spans="1:39" ht="12.75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</row>
    <row r="148" spans="1:39" ht="12.75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</row>
    <row r="149" spans="1:39" ht="12.75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</row>
    <row r="150" spans="1:39" ht="12.75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</row>
    <row r="151" spans="1:39" ht="12.75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</row>
    <row r="152" spans="1:39" ht="12.75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</row>
    <row r="153" spans="1:39" ht="12.75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</row>
    <row r="154" spans="1:39" ht="12.75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</row>
    <row r="155" spans="1:39" ht="12.75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</row>
    <row r="156" spans="1:39" ht="12.75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</row>
    <row r="157" spans="1:39" ht="12.75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</row>
    <row r="158" spans="1:39" ht="12.75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</row>
    <row r="159" spans="1:39" ht="12.75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</row>
    <row r="160" spans="1:39" ht="12.75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</row>
    <row r="161" spans="1:39" ht="12.75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</row>
    <row r="162" spans="1:39" ht="12.75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</row>
    <row r="163" spans="1:39" ht="12.75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</row>
    <row r="164" spans="1:39" ht="12.75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</row>
    <row r="165" spans="1:39" ht="12.75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</row>
    <row r="166" spans="1:39" ht="12.75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</row>
    <row r="167" spans="1:39" ht="12.75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</row>
    <row r="168" spans="1:39" ht="12.75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</row>
    <row r="169" spans="1:39" ht="12.75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 spans="1:39" ht="12.75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</row>
    <row r="171" spans="1:39" ht="12.75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 spans="1:39" ht="12.75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</row>
    <row r="173" spans="1:39" ht="12.75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</row>
    <row r="174" spans="1:39" ht="12.75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</row>
    <row r="175" spans="1:39" ht="12.75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</row>
    <row r="176" spans="1:39" ht="12.75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</row>
    <row r="177" spans="1:39" ht="12.75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</row>
    <row r="178" spans="1:39" ht="12.75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</row>
    <row r="179" spans="1:39" ht="12.75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</row>
    <row r="180" spans="1:39" ht="12.75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</row>
    <row r="181" spans="1:39" ht="12.75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</row>
    <row r="182" spans="1:39" ht="12.75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</row>
    <row r="183" spans="1:39" ht="12.75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</row>
    <row r="184" spans="1:39" ht="12.75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</row>
    <row r="185" spans="1:39" ht="12.75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</row>
    <row r="186" spans="1:39" ht="12.75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</row>
    <row r="187" spans="1:39" ht="12.75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</row>
    <row r="188" spans="1:39" ht="12.75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</row>
    <row r="189" spans="1:39" ht="12.75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</row>
    <row r="190" spans="1:39" ht="12.75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</row>
    <row r="191" spans="1:39" ht="12.75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</row>
    <row r="192" spans="1:39" ht="12.75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</row>
    <row r="193" spans="1:39" ht="12.75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</row>
    <row r="194" spans="1:39" ht="12.75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</row>
    <row r="195" spans="1:39" ht="12.75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</row>
    <row r="196" spans="1:39" ht="12.75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</row>
    <row r="197" spans="1:39" ht="12.75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</row>
    <row r="198" spans="1:39" ht="12.75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</row>
    <row r="199" spans="1:39" ht="12.75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</row>
    <row r="200" spans="1:39" ht="12.75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</row>
    <row r="201" spans="1:39" ht="12.75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</row>
    <row r="202" spans="1:39" ht="12.75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</row>
    <row r="203" spans="1:39" ht="12.75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</row>
    <row r="204" spans="1:39" ht="12.75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</row>
    <row r="205" spans="1:39" ht="12.75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</row>
    <row r="206" spans="1:39" ht="12.75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</row>
    <row r="207" spans="1:39" ht="12.75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</row>
    <row r="208" spans="1:39" ht="12.75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</row>
    <row r="209" spans="1:39" ht="12.75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</row>
    <row r="210" spans="1:39" ht="12.75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</row>
    <row r="211" spans="1:39" ht="12.75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</row>
    <row r="212" spans="1:39" ht="12.75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</row>
    <row r="213" spans="1:39" ht="12.75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</row>
    <row r="214" spans="1:39" ht="12.75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</row>
    <row r="215" spans="1:39" ht="12.75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</row>
    <row r="216" spans="1:39" ht="12.75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</row>
    <row r="217" spans="1:39" ht="12.75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</row>
    <row r="218" spans="1:39" ht="12.75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</row>
    <row r="219" spans="1:39" ht="12.75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</row>
    <row r="220" spans="1:39" ht="12.75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</row>
    <row r="221" spans="1:39" ht="12.75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</row>
    <row r="222" spans="1:39" ht="12.75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</row>
    <row r="223" spans="1:39" ht="12.75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</row>
    <row r="224" spans="1:39" ht="12.75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</row>
    <row r="225" spans="1:39" ht="12.75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</row>
    <row r="226" spans="1:39" ht="12.75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</row>
    <row r="227" spans="1:39" ht="12.75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</row>
    <row r="228" spans="1:39" ht="12.75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</row>
    <row r="229" spans="1:39" ht="12.75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</row>
    <row r="230" spans="1:39" ht="12.75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</row>
    <row r="231" spans="1:39" ht="12.75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</row>
    <row r="232" spans="1:39" ht="12.75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</row>
    <row r="233" spans="1:39" ht="12.75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</row>
    <row r="234" spans="1:39" ht="12.75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</row>
    <row r="235" spans="1:39" ht="12.75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</row>
    <row r="236" spans="1:39" ht="12.75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</row>
    <row r="237" spans="1:39" ht="12.75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</row>
    <row r="238" spans="1:39" ht="12.75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</row>
    <row r="239" spans="1:39" ht="12.75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</row>
    <row r="240" spans="1:39" ht="12.75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</row>
    <row r="241" spans="1:39" ht="12.75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</row>
    <row r="242" spans="1:39" ht="12.75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</row>
    <row r="243" spans="1:39" ht="12.75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</row>
    <row r="244" spans="1:39" ht="12.75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</row>
    <row r="245" spans="1:39" ht="12.75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</row>
    <row r="246" spans="1:39" ht="12.75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</row>
    <row r="247" spans="1:39" ht="12.75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</row>
    <row r="248" spans="1:39" ht="12.75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</row>
    <row r="249" spans="1:39" ht="12.75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</row>
    <row r="250" spans="1:39" ht="12.75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</row>
    <row r="251" spans="1:39" ht="12.75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</row>
    <row r="252" spans="1:39" ht="12.75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</row>
    <row r="253" spans="1:39" ht="12.75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</row>
    <row r="254" spans="1:39" ht="12.75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</row>
    <row r="255" spans="1:39" ht="12.75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</row>
    <row r="256" spans="1:39" ht="12.75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</row>
    <row r="257" spans="1:39" ht="12.75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</row>
    <row r="258" spans="1:39" ht="12.75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</row>
    <row r="259" spans="1:39" ht="12.75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</row>
    <row r="260" spans="1:39" ht="12.75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</row>
    <row r="261" spans="1:39" ht="12.75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</row>
    <row r="262" spans="1:39" ht="12.75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</row>
    <row r="263" spans="1:39" ht="12.75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</row>
    <row r="264" spans="1:39" ht="12.75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</row>
    <row r="265" spans="1:39" ht="12.75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</row>
    <row r="266" spans="1:39" ht="12.75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</row>
    <row r="267" spans="1:39" ht="12.75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</row>
    <row r="268" spans="1:39" ht="12.75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</row>
    <row r="269" spans="1:39" ht="12.75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</row>
    <row r="270" spans="1:39" ht="12.75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</row>
    <row r="271" spans="1:39" ht="12.75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</row>
    <row r="272" spans="1:39" ht="12.75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</row>
    <row r="273" spans="1:39" ht="12.75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</row>
    <row r="274" spans="1:39" ht="12.75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</row>
    <row r="275" spans="1:39" ht="12.75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</row>
    <row r="276" spans="1:39" ht="12.75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</row>
    <row r="277" spans="1:39" ht="12.75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</row>
    <row r="278" spans="1:39" ht="12.75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</row>
    <row r="279" spans="1:39" ht="12.75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</row>
    <row r="280" spans="1:39" ht="12.75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</row>
    <row r="281" spans="1:39" ht="12.75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</row>
    <row r="282" spans="1:39" ht="12.75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</row>
    <row r="283" spans="1:39" ht="12.75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</row>
    <row r="284" spans="1:39" ht="12.75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</row>
    <row r="285" spans="1:39" ht="12.75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</row>
    <row r="286" spans="1:39" ht="12.75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</row>
    <row r="287" spans="1:39" ht="12.75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</row>
    <row r="288" spans="1:39" ht="12.75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</row>
    <row r="289" spans="1:39" ht="12.75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</row>
    <row r="290" spans="1:39" ht="12.75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</row>
    <row r="291" spans="1:39" ht="12.75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</row>
    <row r="292" spans="1:39" ht="12.75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</row>
    <row r="293" spans="1:39" ht="12.75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</row>
    <row r="294" spans="1:39" ht="12.75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</row>
    <row r="295" spans="1:39" ht="12.75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</row>
    <row r="296" spans="1:39" ht="12.75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</row>
    <row r="297" spans="1:39" ht="12.75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</row>
    <row r="298" spans="1:39" ht="12.75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</row>
    <row r="299" spans="1:39" ht="12.75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</row>
    <row r="300" spans="1:39" ht="12.75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</row>
    <row r="301" spans="1:39" ht="12.75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</row>
    <row r="302" spans="1:39" ht="12.75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</row>
    <row r="303" spans="1:39" ht="12.75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</row>
    <row r="304" spans="1:39" ht="12.75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</row>
    <row r="305" spans="1:39" ht="12.75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</row>
    <row r="306" spans="1:39" ht="12.75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</row>
    <row r="307" spans="1:39" ht="12.75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8" spans="1:39" ht="12.75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</row>
    <row r="309" spans="1:39" ht="12.75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</row>
    <row r="310" spans="1:39" ht="12.75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</row>
    <row r="311" spans="1:39" ht="12.75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</row>
    <row r="312" spans="1:39" ht="12.75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</row>
    <row r="313" spans="1:39" ht="12.75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</row>
    <row r="314" spans="1:39" ht="12.75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</row>
    <row r="315" spans="1:39" ht="12.75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</row>
    <row r="316" spans="1:39" ht="12.75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</row>
    <row r="317" spans="1:39" ht="12.75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</row>
    <row r="318" spans="1:39" ht="12.75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</row>
    <row r="319" spans="1:39" ht="12.75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</row>
    <row r="320" spans="1:39" ht="12.75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</row>
    <row r="321" spans="1:39" ht="12.75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</row>
    <row r="322" spans="1:39" ht="12.75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</row>
    <row r="323" spans="1:39" ht="12.75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</row>
    <row r="324" spans="1:39" ht="12.75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</row>
    <row r="325" spans="1:39" ht="12.75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</row>
    <row r="326" spans="1:39" ht="12.75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</row>
    <row r="327" spans="1:39" ht="12.75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</row>
    <row r="328" spans="1:39" ht="12.75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</row>
    <row r="329" spans="1:39" ht="12.75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</row>
    <row r="330" spans="1:39" ht="12.75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</row>
    <row r="331" spans="1:39" ht="12.75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</row>
    <row r="332" spans="1:39" ht="12.75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</row>
    <row r="333" spans="1:39" ht="12.75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</row>
    <row r="334" spans="1:39" ht="12.75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</row>
    <row r="335" spans="1:39" ht="12.75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</row>
    <row r="336" spans="1:39" ht="12.75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</row>
    <row r="337" spans="1:39" ht="12.75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</row>
    <row r="338" spans="1:39" ht="12.75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</row>
    <row r="339" spans="1:39" ht="12.75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</row>
    <row r="340" spans="1:39" ht="12.75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</row>
    <row r="341" spans="1:39" ht="12.75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</row>
    <row r="342" spans="1:39" ht="12.75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</row>
    <row r="343" spans="1:39" ht="12.75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</row>
    <row r="344" spans="1:39" ht="12.75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</row>
    <row r="345" spans="1:39" ht="12.75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</row>
    <row r="346" spans="1:39" ht="12.75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</row>
    <row r="347" spans="1:39" ht="12.75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</row>
    <row r="348" spans="1:39" ht="12.75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</row>
    <row r="349" spans="1:39" ht="12.75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</row>
    <row r="350" spans="1:39" ht="12.75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</row>
    <row r="351" spans="1:39" ht="12.75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</row>
    <row r="352" spans="1:39" ht="12.75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</row>
    <row r="353" spans="1:39" ht="12.75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</row>
    <row r="354" spans="1:39" ht="12.75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</row>
    <row r="355" spans="1:39" ht="12.75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</row>
    <row r="356" spans="1:39" ht="12.75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</row>
    <row r="357" spans="1:39" ht="12.75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</row>
    <row r="358" spans="1:39" ht="12.75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</row>
    <row r="359" spans="1:39" ht="12.75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</row>
    <row r="360" spans="1:39" ht="12.75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</row>
    <row r="361" spans="1:39" ht="12.75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</row>
    <row r="362" spans="1:39" ht="12.75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</row>
    <row r="363" spans="1:39" ht="12.75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</row>
    <row r="364" spans="1:39" ht="12.75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</row>
    <row r="365" spans="1:39" ht="12.75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</row>
    <row r="366" spans="1:39" ht="12.75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</row>
    <row r="367" spans="1:39" ht="12.75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</row>
    <row r="368" spans="1:39" ht="12.75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</row>
    <row r="369" spans="1:39" ht="12.75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</row>
    <row r="370" spans="1:39" ht="12.75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</row>
    <row r="371" spans="1:39" ht="12.75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</row>
    <row r="372" spans="1:39" ht="12.75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</row>
    <row r="373" spans="1:39" ht="12.75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</row>
    <row r="374" spans="1:39" ht="12.75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</row>
    <row r="375" spans="1:39" ht="12.75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</row>
    <row r="376" spans="1:39" ht="12.75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</row>
    <row r="377" spans="1:39" ht="12.75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</row>
    <row r="378" spans="1:39" ht="12.75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</row>
    <row r="379" spans="1:39" ht="12.75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</row>
    <row r="380" spans="1:39" ht="12.75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</row>
    <row r="381" spans="1:39" ht="12.75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</row>
    <row r="382" spans="1:39" ht="12.75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</row>
    <row r="383" spans="1:39" ht="12.75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</row>
    <row r="384" spans="1:39" ht="12.75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</row>
    <row r="385" spans="1:39" ht="12.75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</row>
    <row r="386" spans="1:39" ht="12.75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</row>
    <row r="387" spans="1:39" ht="12.75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</row>
    <row r="388" spans="1:39" ht="12.75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</row>
    <row r="389" spans="1:39" ht="12.75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</row>
    <row r="390" spans="1:39" ht="12.75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</row>
    <row r="391" spans="1:39" ht="12.75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</row>
    <row r="392" spans="1:39" ht="12.75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</row>
    <row r="393" spans="1:39" ht="12.75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</row>
    <row r="394" spans="1:39" ht="12.75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</row>
    <row r="395" spans="1:39" ht="12.75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</row>
    <row r="396" spans="1:39" ht="12.75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</row>
    <row r="397" spans="1:39" ht="12.75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</row>
    <row r="398" spans="1:39" ht="12.75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</row>
    <row r="399" spans="1:39" ht="12.75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</row>
    <row r="400" spans="1:39" ht="12.75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</row>
    <row r="401" spans="1:39" ht="12.75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</row>
    <row r="402" spans="1:39" ht="12.75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</row>
    <row r="403" spans="1:39" ht="12.75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</row>
    <row r="404" spans="1:39" ht="12.75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</row>
    <row r="405" spans="1:39" ht="12.75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</row>
    <row r="406" spans="1:39" ht="12.75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</row>
    <row r="407" spans="1:39" ht="12.75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</row>
    <row r="408" spans="1:39" ht="12.75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</row>
    <row r="409" spans="1:39" ht="12.75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</row>
    <row r="410" spans="1:39" ht="12.75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</row>
    <row r="411" spans="1:39" ht="12.75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</row>
    <row r="412" spans="1:39" ht="12.75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</row>
    <row r="413" spans="1:39" ht="12.75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</row>
    <row r="414" spans="1:39" ht="12.75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</row>
    <row r="415" spans="1:39" ht="12.75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</row>
    <row r="416" spans="1:39" ht="12.75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</row>
    <row r="417" spans="1:39" ht="12.75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</row>
    <row r="418" spans="1:39" ht="12.75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</row>
    <row r="419" spans="1:39" ht="12.75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</row>
    <row r="420" spans="1:39" ht="12.75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</row>
    <row r="421" spans="1:39" ht="12.75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</row>
    <row r="422" spans="1:39" ht="12.75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</row>
    <row r="423" spans="1:39" ht="12.75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</row>
    <row r="424" spans="1:39" ht="12.75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</row>
    <row r="425" spans="1:39" ht="12.75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</row>
    <row r="426" spans="1:39" ht="12.75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</row>
    <row r="427" spans="1:39" ht="12.75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</row>
    <row r="428" spans="1:39" ht="12.75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</row>
    <row r="429" spans="1:39" ht="12.75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</row>
    <row r="430" spans="1:39" ht="12.75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</row>
    <row r="431" spans="1:39" ht="12.75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</row>
    <row r="432" spans="1:39" ht="12.75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</row>
    <row r="433" spans="1:39" ht="12.75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</row>
    <row r="434" spans="1:39" ht="12.75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</row>
    <row r="435" spans="1:39" ht="12.75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</row>
    <row r="436" spans="1:39" ht="12.75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</row>
    <row r="437" spans="1:39" ht="12.75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</row>
    <row r="438" spans="1:39" ht="12.75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</row>
    <row r="439" spans="1:39" ht="12.75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</row>
    <row r="440" spans="1:39" ht="12.75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</row>
    <row r="441" spans="1:39" ht="12.75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</row>
    <row r="442" spans="1:39" ht="12.75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</row>
    <row r="443" spans="1:39" ht="12.75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</row>
    <row r="444" spans="1:39" ht="12.75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</row>
    <row r="445" spans="1:39" ht="12.75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</row>
    <row r="446" spans="1:39" ht="12.75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</row>
    <row r="447" spans="1:39" ht="12.75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</row>
    <row r="448" spans="1:39" ht="12.75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</row>
    <row r="449" spans="1:39" ht="12.75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</row>
    <row r="450" spans="1:39" ht="12.75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</row>
    <row r="451" spans="1:39" ht="12.75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</row>
    <row r="452" spans="1:39" ht="12.75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</row>
    <row r="453" spans="1:39" ht="12.75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</row>
    <row r="454" spans="1:39" ht="12.75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</row>
    <row r="455" spans="1:39" ht="12.75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</row>
    <row r="456" spans="1:39" ht="12.75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</row>
    <row r="457" spans="1:39" ht="12.75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</row>
    <row r="458" spans="1:39" ht="12.75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</row>
    <row r="459" spans="1:39" ht="12.75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</row>
    <row r="460" spans="1:39" ht="12.75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</row>
    <row r="461" spans="1:39" ht="12.75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</row>
    <row r="462" spans="1:39" ht="12.75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</row>
    <row r="463" spans="1:39" ht="12.75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</row>
    <row r="464" spans="1:39" ht="12.75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</row>
    <row r="465" spans="1:39" ht="12.75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</row>
    <row r="466" spans="1:39" ht="12.75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</row>
    <row r="467" spans="1:39" ht="12.75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</row>
    <row r="468" spans="1:39" ht="12.75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</row>
    <row r="469" spans="1:39" ht="12.75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</row>
    <row r="470" spans="1:39" ht="12.75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</row>
    <row r="471" spans="1:39" ht="12.75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</row>
    <row r="472" spans="1:39" ht="12.75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</row>
    <row r="473" spans="1:39" ht="12.75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</row>
    <row r="474" spans="1:39" ht="12.75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</row>
    <row r="475" spans="1:39" ht="12.75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</row>
    <row r="476" spans="1:39" ht="12.75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</row>
    <row r="477" spans="1:39" ht="12.75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</row>
    <row r="478" spans="1:39" ht="12.75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</row>
    <row r="479" spans="1:39" ht="12.75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</row>
    <row r="480" spans="1:39" ht="12.75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</row>
    <row r="481" spans="1:39" ht="12.75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</row>
    <row r="482" spans="1:39" ht="12.75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</row>
    <row r="483" spans="1:39" ht="12.75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</row>
    <row r="484" spans="1:39" ht="12.75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</row>
    <row r="485" spans="1:39" ht="12.75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</row>
    <row r="486" spans="1:39" ht="12.75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</row>
    <row r="487" spans="1:39" ht="12.75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</row>
    <row r="488" spans="1:39" ht="12.75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</row>
    <row r="489" spans="1:39" ht="12.75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</row>
    <row r="490" spans="1:39" ht="12.75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</row>
    <row r="491" spans="1:39" ht="12.75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</row>
    <row r="492" spans="1:39" ht="12.75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</row>
    <row r="493" spans="1:39" ht="12.75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</row>
    <row r="494" spans="1:39" ht="12.75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</row>
    <row r="495" spans="1:39" ht="12.75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</row>
    <row r="496" spans="1:39" ht="12.75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</row>
    <row r="497" spans="1:39" ht="12.75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</row>
    <row r="498" spans="1:39" ht="12.75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</row>
    <row r="499" spans="1:39" ht="12.75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</row>
    <row r="500" spans="1:39" ht="12.75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</row>
    <row r="501" spans="1:39" ht="12.75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</row>
    <row r="502" spans="1:39" ht="12.75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</row>
    <row r="503" spans="1:39" ht="12.75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</row>
    <row r="504" spans="1:39" ht="12.75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</row>
    <row r="505" spans="1:39" ht="12.75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</row>
    <row r="506" spans="1:39" ht="12.75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</row>
    <row r="507" spans="1:39" ht="12.75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</row>
    <row r="508" spans="1:39" ht="12.75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</row>
    <row r="509" spans="1:39" ht="12.75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</row>
    <row r="510" spans="1:39" ht="12.75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</row>
    <row r="511" spans="1:39" ht="12.75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</row>
    <row r="512" spans="1:39" ht="12.75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</row>
    <row r="513" spans="1:39" ht="12.75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</row>
    <row r="514" spans="1:39" ht="12.75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</row>
    <row r="515" spans="1:39" ht="12.75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</row>
    <row r="516" spans="1:39" ht="12.75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</row>
    <row r="517" spans="1:39" ht="12.75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</row>
    <row r="518" spans="1:39" ht="12.75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</row>
    <row r="519" spans="1:39" ht="12.75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</row>
    <row r="520" spans="1:39" ht="12.75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</row>
    <row r="521" spans="1:39" ht="12.75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</row>
    <row r="522" spans="1:39" ht="12.75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</row>
    <row r="523" spans="1:39" ht="12.75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</row>
    <row r="524" spans="1:39" ht="12.75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</row>
    <row r="525" spans="1:39" ht="12.75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</row>
    <row r="526" spans="1:39" ht="12.75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</row>
    <row r="527" spans="1:39" ht="12.75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</row>
    <row r="528" spans="1:39" ht="12.75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</row>
    <row r="529" spans="1:39" ht="12.75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</row>
    <row r="530" spans="1:39" ht="12.75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</row>
    <row r="531" spans="1:39" ht="12.75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</row>
    <row r="532" spans="1:39" ht="12.75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</row>
    <row r="533" spans="1:39" ht="12.75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</row>
    <row r="534" spans="1:39" ht="12.75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</row>
    <row r="535" spans="1:39" ht="12.75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</row>
    <row r="536" spans="1:39" ht="12.75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</row>
    <row r="537" spans="1:39" ht="12.75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</row>
    <row r="538" spans="1:39" ht="12.75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</row>
    <row r="539" spans="1:39" ht="12.75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</row>
    <row r="540" spans="1:39" ht="12.75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</row>
    <row r="541" spans="1:39" ht="12.75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</row>
    <row r="542" spans="1:39" ht="12.75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</row>
    <row r="543" spans="1:39" ht="12.75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</row>
    <row r="544" spans="1:39" ht="12.75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</row>
    <row r="545" spans="1:39" ht="12.75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</row>
    <row r="546" spans="1:39" ht="12.75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</row>
    <row r="547" spans="1:39" ht="12.75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</row>
    <row r="548" spans="1:39" ht="12.75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</row>
    <row r="549" spans="1:39" ht="12.75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</row>
    <row r="550" spans="1:39" ht="12.75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</row>
    <row r="551" spans="1:39" ht="12.75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</row>
    <row r="552" spans="1:39" ht="12.75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</row>
    <row r="553" spans="1:39" ht="12.75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</row>
    <row r="554" spans="1:39" ht="12.75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</row>
    <row r="555" spans="1:39" ht="12.75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</row>
    <row r="556" spans="1:39" ht="12.75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</row>
    <row r="557" spans="1:39" ht="12.75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</row>
    <row r="558" spans="1:39" ht="12.75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</row>
    <row r="559" spans="1:39" ht="12.75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</row>
    <row r="560" spans="1:39" ht="12.75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</row>
    <row r="561" spans="1:39" ht="12.75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</row>
    <row r="562" spans="1:39" ht="12.75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</row>
    <row r="563" spans="1:39" ht="12.75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</row>
    <row r="564" spans="1:39" ht="12.75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</row>
    <row r="565" spans="1:39" ht="12.75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</row>
    <row r="566" spans="1:39" ht="12.75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</row>
    <row r="567" spans="1:39" ht="12.75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</row>
    <row r="568" spans="1:39" ht="12.75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</row>
    <row r="569" spans="1:39" ht="12.75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</row>
    <row r="570" spans="1:39" ht="12.75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</row>
    <row r="571" spans="1:39" ht="12.75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</row>
    <row r="572" spans="1:39" ht="12.75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</row>
    <row r="573" spans="1:39" ht="12.75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</row>
    <row r="574" spans="1:39" ht="12.75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</row>
    <row r="575" spans="1:39" ht="12.75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</row>
    <row r="576" spans="1:39" ht="12.75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</row>
    <row r="577" spans="1:39" ht="12.75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</row>
    <row r="578" spans="1:39" ht="12.75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</row>
    <row r="579" spans="1:39" ht="12.75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</row>
    <row r="580" spans="1:39" ht="12.75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</row>
    <row r="581" spans="1:39" ht="12.75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</row>
    <row r="582" spans="1:39" ht="12.75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</row>
    <row r="583" spans="1:39" ht="12.75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</row>
    <row r="584" spans="1:39" ht="12.75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</row>
    <row r="585" spans="1:39" ht="12.75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</row>
    <row r="586" spans="1:39" ht="12.75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</row>
    <row r="587" spans="1:39" ht="12.75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</row>
    <row r="588" spans="1:39" ht="12.75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</row>
    <row r="589" spans="1:39" ht="12.75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</row>
    <row r="590" spans="1:39" ht="12.75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</row>
    <row r="591" spans="1:39" ht="12.75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</row>
    <row r="592" spans="1:39" ht="12.75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</row>
    <row r="593" spans="1:39" ht="12.75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</row>
    <row r="594" spans="1:39" ht="12.75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</row>
    <row r="595" spans="1:39" ht="12.75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</row>
    <row r="596" spans="1:39" ht="12.75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</row>
    <row r="597" spans="1:39" ht="12.75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</row>
    <row r="598" spans="1:39" ht="12.75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</row>
    <row r="599" spans="1:39" ht="12.75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</row>
    <row r="600" spans="1:39" ht="12.75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</row>
    <row r="601" spans="1:39" ht="12.75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</row>
    <row r="602" spans="1:39" ht="12.75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</row>
    <row r="603" spans="1:39" ht="12.75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</row>
    <row r="604" spans="1:39" ht="12.75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</row>
    <row r="605" spans="1:39" ht="12.75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</row>
    <row r="606" spans="1:39" ht="12.75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</row>
    <row r="607" spans="1:39" ht="12.75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</row>
    <row r="608" spans="1:39" ht="12.75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</row>
    <row r="609" spans="1:39" ht="12.75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</row>
    <row r="610" spans="1:39" ht="12.75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</row>
    <row r="611" spans="1:39" ht="12.75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</row>
    <row r="612" spans="1:39" ht="12.75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</row>
    <row r="613" spans="1:39" ht="12.75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</row>
    <row r="614" spans="1:39" ht="12.75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</row>
    <row r="615" spans="1:39" ht="12.75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</row>
    <row r="616" spans="1:39" ht="12.75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</row>
    <row r="617" spans="1:39" ht="12.75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</row>
    <row r="618" spans="1:39" ht="12.75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</row>
    <row r="619" spans="1:39" ht="12.75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</row>
    <row r="620" spans="1:39" ht="12.75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</row>
    <row r="621" spans="1:39" ht="12.75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</row>
    <row r="622" spans="1:39" ht="12.75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</row>
    <row r="623" spans="1:39" ht="12.75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</row>
    <row r="624" spans="1:39" ht="12.75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</row>
    <row r="625" spans="1:39" ht="12.75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</row>
    <row r="626" spans="1:39" ht="12.75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</row>
    <row r="627" spans="1:39" ht="12.75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</row>
    <row r="628" spans="1:39" ht="12.75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</row>
    <row r="629" spans="1:39" ht="12.75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</row>
    <row r="630" spans="1:39" ht="12.75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</row>
    <row r="631" spans="1:39" ht="12.75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</row>
    <row r="632" spans="1:39" ht="12.75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</row>
    <row r="633" spans="1:39" ht="12.75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</row>
    <row r="634" spans="1:39" ht="12.75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</row>
    <row r="635" spans="1:39" ht="12.75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</row>
    <row r="636" spans="1:39" ht="12.75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</row>
    <row r="637" spans="1:39" ht="12.75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</row>
    <row r="638" spans="1:39" ht="12.75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</row>
    <row r="639" spans="1:39" ht="12.75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</row>
    <row r="640" spans="1:39" ht="12.75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</row>
    <row r="641" spans="1:39" ht="12.75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</row>
    <row r="642" spans="1:39" ht="12.75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</row>
    <row r="643" spans="1:39" ht="12.75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</row>
    <row r="644" spans="1:39" ht="12.75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</row>
    <row r="645" spans="1:39" ht="12.75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</row>
    <row r="646" spans="1:39" ht="12.75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</row>
    <row r="647" spans="1:39" ht="12.75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</row>
    <row r="648" spans="1:39" ht="12.75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</row>
    <row r="649" spans="1:39" ht="12.75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</row>
    <row r="650" spans="1:39" ht="12.75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</row>
    <row r="651" spans="1:39" ht="12.75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</row>
    <row r="652" spans="1:39" ht="12.75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</row>
    <row r="653" spans="1:39" ht="12.75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</row>
    <row r="654" spans="1:39" ht="12.75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</row>
    <row r="655" spans="1:39" ht="12.75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</row>
    <row r="656" spans="1:39" ht="12.75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</row>
    <row r="657" spans="1:39" ht="12.75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</row>
    <row r="658" spans="1:39" ht="12.75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</row>
    <row r="659" spans="1:39" ht="12.75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</row>
    <row r="660" spans="1:39" ht="12.75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</row>
    <row r="661" spans="1:39" ht="12.75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</row>
    <row r="662" spans="1:39" ht="12.75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</row>
    <row r="663" spans="1:39" ht="12.75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</row>
    <row r="664" spans="1:39" ht="12.75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</row>
    <row r="665" spans="1:39" ht="12.75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</row>
    <row r="666" spans="1:39" ht="12.75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</row>
    <row r="667" spans="1:39" ht="12.75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</row>
    <row r="668" spans="1:39" ht="12.75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</row>
    <row r="669" spans="1:39" ht="12.75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</row>
    <row r="670" spans="1:39" ht="12.75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</row>
    <row r="671" spans="1:39" ht="12.75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</row>
    <row r="672" spans="1:39" ht="12.75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</row>
    <row r="673" spans="1:39" ht="12.75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</row>
    <row r="674" spans="1:39" ht="12.75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</row>
    <row r="675" spans="1:39" ht="12.75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</row>
    <row r="676" spans="1:39" ht="12.75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</row>
    <row r="677" spans="1:39" ht="12.75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</row>
    <row r="678" spans="1:39" ht="12.75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</row>
    <row r="679" spans="1:39" ht="12.75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</row>
    <row r="680" spans="1:39" ht="12.75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</row>
    <row r="681" spans="1:39" ht="12.75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</row>
    <row r="682" spans="1:39" ht="12.75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</row>
    <row r="683" spans="1:39" ht="12.75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</row>
    <row r="684" spans="1:39" ht="12.75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</row>
    <row r="685" spans="1:39" ht="12.75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</row>
    <row r="686" spans="1:39" ht="12.75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</row>
    <row r="687" spans="1:39" ht="12.75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</row>
    <row r="688" spans="1:39" ht="12.75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</row>
    <row r="689" spans="1:39" ht="12.75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</row>
    <row r="690" spans="1:39" ht="12.75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</row>
    <row r="691" spans="1:39" ht="12.75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</row>
    <row r="692" spans="1:39" ht="12.75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</row>
    <row r="693" spans="1:39" ht="12.75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</row>
    <row r="694" spans="1:39" ht="12.75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</row>
    <row r="695" spans="1:39" ht="12.75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</row>
    <row r="696" spans="1:39" ht="12.75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</row>
    <row r="697" spans="1:39" ht="12.75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</row>
    <row r="698" spans="1:39" ht="12.75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</row>
    <row r="699" spans="1:39" ht="12.75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</row>
    <row r="700" spans="1:39" ht="12.75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</row>
    <row r="701" spans="1:39" ht="12.75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</row>
    <row r="702" spans="1:39" ht="12.75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</row>
    <row r="703" spans="1:39" ht="12.75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</row>
    <row r="704" spans="1:39" ht="12.75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</row>
    <row r="705" spans="1:39" ht="12.75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</row>
    <row r="706" spans="1:39" ht="12.75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</row>
    <row r="707" spans="1:39" ht="12.75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</row>
    <row r="708" spans="1:39" ht="12.75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</row>
    <row r="709" spans="1:39" ht="12.75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</row>
    <row r="710" spans="1:39" ht="12.75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</row>
    <row r="711" spans="1:39" ht="12.75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</row>
    <row r="712" spans="1:39" ht="12.75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</row>
    <row r="713" spans="1:39" ht="12.75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</row>
    <row r="714" spans="1:39" ht="12.75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</row>
    <row r="715" spans="1:39" ht="12.75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</row>
    <row r="716" spans="1:39" ht="12.75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</row>
    <row r="717" spans="1:39" ht="12.75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</row>
    <row r="718" spans="1:39" ht="12.75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</row>
    <row r="719" spans="1:39" ht="12.75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</row>
    <row r="720" spans="1:39" ht="12.75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</row>
    <row r="721" spans="1:39" ht="12.75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</row>
    <row r="722" spans="1:39" ht="12.75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</row>
    <row r="723" spans="1:39" ht="12.75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</row>
    <row r="724" spans="1:39" ht="12.75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</row>
    <row r="725" spans="1:39" ht="12.75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</row>
    <row r="726" spans="1:39" ht="12.75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</row>
    <row r="727" spans="1:39" ht="12.75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</row>
    <row r="728" spans="1:39" ht="12.75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</row>
    <row r="729" spans="1:39" ht="12.75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</row>
    <row r="730" spans="1:39" ht="12.75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</row>
    <row r="731" spans="1:39" ht="12.75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</row>
    <row r="732" spans="1:39" ht="12.75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</row>
    <row r="733" spans="1:39" ht="12.75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</row>
    <row r="734" spans="1:39" ht="12.75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</row>
    <row r="735" spans="1:39" ht="12.75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</row>
    <row r="736" spans="1:39" ht="12.75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</row>
    <row r="737" spans="1:39" ht="12.75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</row>
    <row r="738" spans="1:39" ht="12.75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</row>
    <row r="739" spans="1:39" ht="12.75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</row>
    <row r="740" spans="1:39" ht="12.75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</row>
    <row r="741" spans="1:39" ht="12.75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</row>
    <row r="742" spans="1:39" ht="12.75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</row>
    <row r="743" spans="1:39" ht="12.75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</row>
    <row r="744" spans="1:39" ht="12.75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</row>
    <row r="745" spans="1:39" ht="12.75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</row>
    <row r="746" spans="1:39" ht="12.75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</row>
    <row r="747" spans="1:39" ht="12.75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</row>
    <row r="748" spans="1:39" ht="12.75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</row>
    <row r="749" spans="1:39" ht="12.75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</row>
    <row r="750" spans="1:39" ht="12.75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</row>
    <row r="751" spans="1:39" ht="12.75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</row>
    <row r="752" spans="1:39" ht="12.75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</row>
    <row r="753" spans="1:39" ht="12.75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</row>
    <row r="754" spans="1:39" ht="12.75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</row>
    <row r="755" spans="1:39" ht="12.75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</row>
    <row r="756" spans="1:39" ht="12.75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</row>
    <row r="757" spans="1:39" ht="12.75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</row>
    <row r="758" spans="1:39" ht="12.75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</row>
    <row r="759" spans="1:39" ht="12.75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</row>
    <row r="760" spans="1:39" ht="12.75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</row>
    <row r="761" spans="1:39" ht="12.75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</row>
    <row r="762" spans="1:39" ht="12.75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</row>
    <row r="763" spans="1:39" ht="12.75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</row>
    <row r="764" spans="1:39" ht="12.75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</row>
    <row r="765" spans="1:39" ht="12.75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</row>
    <row r="766" spans="1:39" ht="12.75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</row>
    <row r="767" spans="1:39" ht="12.75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</row>
    <row r="768" spans="1:39" ht="12.75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</row>
    <row r="769" spans="1:39" ht="12.75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</row>
    <row r="770" spans="1:39" ht="12.75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</row>
    <row r="771" spans="1:39" ht="12.75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</row>
    <row r="772" spans="1:39" ht="12.75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</row>
    <row r="773" spans="1:39" ht="12.75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</row>
    <row r="774" spans="1:39" ht="12.75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</row>
    <row r="775" spans="1:39" ht="12.75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</row>
    <row r="776" spans="1:39" ht="12.75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</row>
    <row r="777" spans="1:39" ht="12.75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</row>
    <row r="778" spans="1:39" ht="12.75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</row>
    <row r="779" spans="1:39" ht="12.75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</row>
    <row r="780" spans="1:39" ht="12.75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</row>
    <row r="781" spans="1:39" ht="12.75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</row>
    <row r="782" spans="1:39" ht="12.75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</row>
    <row r="783" spans="1:39" ht="12.75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</row>
    <row r="784" spans="1:39" ht="12.75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</row>
    <row r="785" spans="1:39" ht="12.75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</row>
    <row r="786" spans="1:39" ht="12.75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</row>
    <row r="787" spans="1:39" ht="12.75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</row>
    <row r="788" spans="1:39" ht="12.75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</row>
    <row r="789" spans="1:39" ht="12.75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</row>
    <row r="790" spans="1:39" ht="12.75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</row>
    <row r="791" spans="1:39" ht="12.75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</row>
    <row r="792" spans="1:39" ht="12.75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</row>
    <row r="793" spans="1:39" ht="12.75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</row>
    <row r="794" spans="1:39" ht="12.75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</row>
    <row r="795" spans="1:39" ht="12.75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</row>
    <row r="796" spans="1:39" ht="12.75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</row>
    <row r="797" spans="1:39" ht="12.75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</row>
    <row r="798" spans="1:39" ht="12.75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</row>
    <row r="799" spans="1:39" ht="12.75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</row>
    <row r="800" spans="1:39" ht="12.75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</row>
    <row r="801" spans="1:39" ht="12.75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</row>
    <row r="802" spans="1:39" ht="12.75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</row>
    <row r="803" spans="1:39" ht="12.75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</row>
    <row r="804" spans="1:39" ht="12.75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</row>
    <row r="805" spans="1:39" ht="12.75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</row>
    <row r="806" spans="1:39" ht="12.75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</row>
    <row r="807" spans="1:39" ht="12.75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</row>
    <row r="808" spans="1:39" ht="12.75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</row>
    <row r="809" spans="1:39" ht="12.75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</row>
    <row r="810" spans="1:39" ht="12.75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</row>
    <row r="811" spans="1:39" ht="12.75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</row>
    <row r="812" spans="1:39" ht="12.75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</row>
    <row r="813" spans="1:39" ht="12.75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</row>
    <row r="814" spans="1:39" ht="12.75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</row>
    <row r="815" spans="1:39" ht="12.75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</row>
    <row r="816" spans="1:39" ht="12.75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</row>
    <row r="817" spans="1:39" ht="12.75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</row>
    <row r="818" spans="1:39" ht="12.75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</row>
    <row r="819" spans="1:39" ht="12.75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</row>
    <row r="820" spans="1:39" ht="12.75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</row>
    <row r="821" spans="1:39" ht="12.75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</row>
    <row r="822" spans="1:39" ht="12.75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</row>
    <row r="823" spans="1:39" ht="12.75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</row>
    <row r="824" spans="1:39" ht="12.75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</row>
    <row r="825" spans="1:39" ht="12.75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</row>
    <row r="826" spans="1:39" ht="12.75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</row>
    <row r="827" spans="1:39" ht="12.75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</row>
    <row r="828" spans="1:39" ht="12.75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</row>
    <row r="829" spans="1:39" ht="12.75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</row>
    <row r="830" spans="1:39" ht="12.75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</row>
    <row r="831" spans="1:39" ht="12.75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</row>
    <row r="832" spans="1:39" ht="12.75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</row>
    <row r="833" spans="1:39" ht="12.75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</row>
    <row r="834" spans="1:39" ht="12.75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</row>
    <row r="835" spans="1:39" ht="12.75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</row>
    <row r="836" spans="1:39" ht="12.75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</row>
    <row r="837" spans="1:39" ht="12.75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</row>
    <row r="838" spans="1:39" ht="12.75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</row>
    <row r="839" spans="1:39" ht="12.75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</row>
    <row r="840" spans="1:39" ht="12.75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</row>
    <row r="841" spans="1:39" ht="12.75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</row>
    <row r="842" spans="1:39" ht="12.75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</row>
    <row r="843" spans="1:39" ht="12.75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</row>
    <row r="844" spans="1:39" ht="12.75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</row>
    <row r="845" spans="1:39" ht="12.75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</row>
    <row r="846" spans="1:39" ht="12.75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</row>
    <row r="847" spans="1:39" ht="12.75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</row>
    <row r="848" spans="1:39" ht="12.75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</row>
    <row r="849" spans="1:39" ht="12.75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</row>
    <row r="850" spans="1:39" ht="12.75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</row>
    <row r="851" spans="1:39" ht="12.75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</row>
    <row r="852" spans="1:39" ht="12.75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</row>
    <row r="853" spans="1:39" ht="12.75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</row>
    <row r="854" spans="1:39" ht="12.75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</row>
    <row r="855" spans="1:39" ht="12.75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</row>
    <row r="856" spans="1:39" ht="12.75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</row>
    <row r="857" spans="1:39" ht="12.75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</row>
    <row r="858" spans="1:39" ht="12.75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</row>
    <row r="859" spans="1:39" ht="12.75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</row>
    <row r="860" spans="1:39" ht="12.75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</row>
    <row r="861" spans="1:39" ht="12.75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</row>
    <row r="862" spans="1:39" ht="12.75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</row>
    <row r="863" spans="1:39" ht="12.75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</row>
    <row r="864" spans="1:39" ht="12.75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</row>
    <row r="865" spans="1:39" ht="12.75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</row>
    <row r="866" spans="1:39" ht="12.75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</row>
    <row r="867" spans="1:39" ht="12.75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</row>
    <row r="868" spans="1:39" ht="12.75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</row>
    <row r="869" spans="1:39" ht="12.75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</row>
    <row r="870" spans="1:39" ht="12.75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</row>
    <row r="871" spans="1:39" ht="12.75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</row>
    <row r="872" spans="1:39" ht="12.75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</row>
    <row r="873" spans="1:39" ht="12.75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</row>
    <row r="874" spans="1:39" ht="12.75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</row>
    <row r="875" spans="1:39" ht="12.75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</row>
    <row r="876" spans="1:39" ht="12.75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</row>
    <row r="877" spans="1:39" ht="12.75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</row>
    <row r="878" spans="1:39" ht="12.75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</row>
    <row r="879" spans="1:39" ht="12.75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</row>
    <row r="880" spans="1:39" ht="12.75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</row>
    <row r="881" spans="1:39" ht="12.75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</row>
    <row r="882" spans="1:39" ht="12.75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</row>
    <row r="883" spans="1:39" ht="12.75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</row>
    <row r="884" spans="1:39" ht="12.75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</row>
    <row r="885" spans="1:39" ht="12.75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</row>
    <row r="886" spans="1:39" ht="12.75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</row>
    <row r="887" spans="1:39" ht="12.75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</row>
    <row r="888" spans="1:39" ht="12.75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</row>
    <row r="889" spans="1:39" ht="12.75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</row>
    <row r="890" spans="1:39" ht="12.75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</row>
    <row r="891" spans="1:39" ht="12.75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</row>
    <row r="892" spans="1:39" ht="12.75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</row>
    <row r="893" spans="1:39" ht="12.75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</row>
    <row r="894" spans="1:39" ht="12.75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</row>
    <row r="895" spans="1:39" ht="12.75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</row>
    <row r="896" spans="1:39" ht="12.75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</row>
    <row r="897" spans="1:39" ht="12.75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</row>
    <row r="898" spans="1:39" ht="12.75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</row>
    <row r="899" spans="1:39" ht="12.75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</row>
    <row r="900" spans="1:39" ht="12.75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</row>
    <row r="901" spans="1:39" ht="12.75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</row>
    <row r="902" spans="1:39" ht="12.75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</row>
    <row r="903" spans="1:39" ht="12.75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</row>
    <row r="904" spans="1:39" ht="12.75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</row>
    <row r="905" spans="1:39" ht="12.75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</row>
    <row r="906" spans="1:39" ht="12.75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</row>
    <row r="907" spans="1:39" ht="12.75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</row>
    <row r="908" spans="1:39" ht="12.75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</row>
    <row r="909" spans="1:39" ht="12.75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</row>
    <row r="910" spans="1:39" ht="12.75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</row>
    <row r="911" spans="1:39" ht="12.75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</row>
    <row r="912" spans="1:39" ht="12.75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</row>
    <row r="913" spans="1:39" ht="12.75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</row>
    <row r="914" spans="1:39" ht="12.75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</row>
    <row r="915" spans="1:39" ht="12.75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</row>
    <row r="916" spans="1:39" ht="12.75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</row>
    <row r="917" spans="1:39" ht="12.75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</row>
    <row r="918" spans="1:39" ht="12.75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</row>
    <row r="919" spans="1:39" ht="12.75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</row>
    <row r="920" spans="1:39" ht="12.75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</row>
    <row r="921" spans="1:39" ht="12.75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</row>
    <row r="922" spans="1:39" ht="12.75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</row>
    <row r="923" spans="1:39" ht="12.75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</row>
    <row r="924" spans="1:39" ht="12.75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</row>
    <row r="925" spans="1:39" ht="12.75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</row>
    <row r="926" spans="1:39" ht="12.75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</row>
    <row r="927" spans="1:39" ht="12.75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</row>
    <row r="928" spans="1:39" ht="12.75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</row>
    <row r="929" spans="1:39" ht="12.75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</row>
    <row r="930" spans="1:39" ht="12.75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</row>
    <row r="931" spans="1:39" ht="12.75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</row>
    <row r="932" spans="1:39" ht="12.75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</row>
    <row r="933" spans="1:39" ht="12.75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</row>
    <row r="934" spans="1:39" ht="12.75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</row>
    <row r="935" spans="1:39" ht="12.75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</row>
    <row r="936" spans="1:39" ht="12.75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</row>
    <row r="937" spans="1:39" ht="12.75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</row>
    <row r="938" spans="1:39" ht="12.75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</row>
    <row r="939" spans="1:39" ht="12.75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</row>
    <row r="940" spans="1:39" ht="12.75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</row>
    <row r="941" spans="1:39" ht="12.75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</row>
    <row r="942" spans="1:39" ht="12.75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</row>
    <row r="943" spans="1:39" ht="12.75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</row>
    <row r="944" spans="1:39" ht="12.75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</row>
    <row r="945" spans="1:39" ht="12.75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</row>
    <row r="946" spans="1:39" ht="12.75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</row>
    <row r="947" spans="1:39" ht="12.75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</row>
    <row r="948" spans="1:39" ht="12.75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</row>
    <row r="949" spans="1:39" ht="12.75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</row>
    <row r="950" spans="1:39" ht="12.75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</row>
    <row r="951" spans="1:39" ht="12.75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</row>
    <row r="952" spans="1:39" ht="12.75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</row>
    <row r="953" spans="1:39" ht="12.75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</row>
    <row r="954" spans="1:39" ht="12.75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</row>
    <row r="955" spans="1:39" ht="12.75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</row>
    <row r="956" spans="1:39" ht="12.75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</row>
    <row r="957" spans="1:39" ht="12.75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</row>
    <row r="958" spans="1:39" ht="12.75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</row>
    <row r="959" spans="1:39" ht="12.75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</row>
    <row r="960" spans="1:39" ht="12.75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</row>
    <row r="961" spans="1:39" ht="12.75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</row>
    <row r="962" spans="1:39" ht="12.75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</row>
    <row r="963" spans="1:39" ht="12.75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</row>
    <row r="964" spans="1:39" ht="12.75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</row>
    <row r="965" spans="1:39" ht="12.75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</row>
    <row r="966" spans="1:39" ht="12.75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</row>
    <row r="967" spans="1:39" ht="12.75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</row>
    <row r="968" spans="1:39" ht="12.75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</row>
    <row r="969" spans="1:39" ht="12.75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</row>
    <row r="970" spans="1:39" ht="12.75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</row>
    <row r="971" spans="1:39" ht="12.75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</row>
    <row r="972" spans="1:39" ht="12.75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</row>
    <row r="973" spans="1:39" ht="12.75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</row>
    <row r="974" spans="1:39" ht="12.75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</row>
    <row r="975" spans="1:39" ht="12.75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</row>
    <row r="976" spans="1:39" ht="12.75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</row>
    <row r="977" spans="1:39" ht="12.75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</row>
    <row r="978" spans="1:39" ht="12.75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</row>
    <row r="979" spans="1:39" ht="12.75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</row>
    <row r="980" spans="1:39" ht="12.75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</row>
    <row r="981" spans="1:39" ht="12.75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</row>
    <row r="982" spans="1:39" ht="12.75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</row>
    <row r="983" spans="1:39" ht="12.75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</row>
    <row r="984" spans="1:39" ht="12.75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</row>
    <row r="985" spans="1:39" ht="12.75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</row>
    <row r="986" spans="1:39" ht="12.75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</row>
    <row r="987" spans="1:39" ht="12.75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</row>
    <row r="988" spans="1:39" ht="12.75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</row>
    <row r="989" spans="1:39" ht="12.75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</row>
    <row r="990" spans="1:39" ht="12.75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</row>
    <row r="991" spans="1:39" ht="12.75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</row>
    <row r="992" spans="1:39" ht="12.75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</row>
    <row r="993" spans="1:39" ht="12.75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</row>
    <row r="994" spans="1:39" ht="12.75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</row>
    <row r="995" spans="1:39" ht="12.75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</row>
    <row r="996" spans="1:39" ht="12.75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</row>
    <row r="997" spans="1:39" ht="12.75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</row>
    <row r="998" spans="1:39" ht="12.75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</row>
    <row r="999" spans="1:39" ht="12.75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</row>
    <row r="1000" spans="1:39" ht="12.75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</row>
  </sheetData>
  <mergeCells count="6">
    <mergeCell ref="O5:Q6"/>
    <mergeCell ref="C6:E6"/>
    <mergeCell ref="B5:B7"/>
    <mergeCell ref="C5:M5"/>
    <mergeCell ref="G6:I6"/>
    <mergeCell ref="K6:M6"/>
  </mergeCells>
  <phoneticPr fontId="0" type="noConversion"/>
  <printOptions horizontalCentered="1"/>
  <pageMargins left="0.39370078740157483" right="0.39370078740157483" top="0.39370078740157483" bottom="0.39370078740157483" header="0" footer="0"/>
  <pageSetup paperSize="9" scale="74" orientation="portrait" r:id="rId1"/>
  <headerFooter alignWithMargins="0"/>
  <ignoredErrors>
    <ignoredError sqref="O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/>
  </sheetPr>
  <dimension ref="K2:L7"/>
  <sheetViews>
    <sheetView showGridLines="0" zoomScaleNormal="100" workbookViewId="0">
      <pane xSplit="10" ySplit="31" topLeftCell="K32" activePane="bottomRight" state="frozen"/>
      <selection pane="topRight" activeCell="K1" sqref="K1"/>
      <selection pane="bottomLeft" activeCell="A32" sqref="A32"/>
      <selection pane="bottomRight" activeCell="K32" sqref="K32"/>
    </sheetView>
  </sheetViews>
  <sheetFormatPr baseColWidth="10" defaultRowHeight="11.25" x14ac:dyDescent="0.2"/>
  <cols>
    <col min="1" max="1" width="12.7109375" style="1" customWidth="1"/>
    <col min="2" max="4" width="11.42578125" style="1"/>
    <col min="5" max="5" width="11.85546875" style="1" customWidth="1"/>
    <col min="6" max="8" width="11.42578125" style="1"/>
    <col min="9" max="9" width="12.7109375" style="1" customWidth="1"/>
    <col min="10" max="16384" width="11.42578125" style="1"/>
  </cols>
  <sheetData>
    <row r="2" spans="11:12" x14ac:dyDescent="0.2">
      <c r="K2" s="2" t="s">
        <v>0</v>
      </c>
      <c r="L2" s="3">
        <v>308.10000000000002</v>
      </c>
    </row>
    <row r="3" spans="11:12" x14ac:dyDescent="0.2">
      <c r="K3" s="2" t="s">
        <v>2</v>
      </c>
      <c r="L3" s="2">
        <v>69.8</v>
      </c>
    </row>
    <row r="4" spans="11:12" x14ac:dyDescent="0.2">
      <c r="K4" s="2" t="s">
        <v>3</v>
      </c>
      <c r="L4" s="3">
        <v>152.69999999999999</v>
      </c>
    </row>
    <row r="5" spans="11:12" x14ac:dyDescent="0.2">
      <c r="K5" s="2" t="s">
        <v>4</v>
      </c>
      <c r="L5" s="2">
        <v>24.9</v>
      </c>
    </row>
    <row r="6" spans="11:12" x14ac:dyDescent="0.2">
      <c r="K6" s="2" t="s">
        <v>1</v>
      </c>
      <c r="L6" s="2">
        <v>11.2</v>
      </c>
    </row>
    <row r="7" spans="11:12" x14ac:dyDescent="0.2">
      <c r="K7" s="2" t="s">
        <v>5</v>
      </c>
      <c r="L7" s="2">
        <v>49.5</v>
      </c>
    </row>
  </sheetData>
  <sheetProtection password="CA9D" sheet="1" objects="1" scenarios="1"/>
  <phoneticPr fontId="0" type="noConversion"/>
  <pageMargins left="0.75" right="0.75" top="0.1968503937007874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  23,10  </vt:lpstr>
      <vt:lpstr>GRAFICO</vt:lpstr>
      <vt:lpstr>'  23,10  '!Área_de_impresión</vt:lpstr>
      <vt:lpstr>GRAFICO!Área_de_impresión</vt:lpstr>
    </vt:vector>
  </TitlesOfParts>
  <Company>INEI-ICA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LUIS CANO</cp:lastModifiedBy>
  <cp:lastPrinted>2014-08-23T00:15:11Z</cp:lastPrinted>
  <dcterms:created xsi:type="dcterms:W3CDTF">2004-10-28T17:53:25Z</dcterms:created>
  <dcterms:modified xsi:type="dcterms:W3CDTF">2024-02-05T17:46:32Z</dcterms:modified>
</cp:coreProperties>
</file>