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9555" yWindow="-15" windowWidth="11670" windowHeight="12015"/>
  </bookViews>
  <sheets>
    <sheet name="  23.14  " sheetId="1" r:id="rId1"/>
  </sheets>
  <definedNames>
    <definedName name="\a">#N/A</definedName>
    <definedName name="\p">#N/A</definedName>
    <definedName name="\s">#N/A</definedName>
    <definedName name="_1993">#REF!</definedName>
    <definedName name="_1994">#REF!</definedName>
    <definedName name="_1995">#REF!</definedName>
    <definedName name="_1996">#REF!</definedName>
    <definedName name="_Fill" hidden="1">#REF!</definedName>
    <definedName name="_Key1" hidden="1">#REF!</definedName>
    <definedName name="_Order1" hidden="1">0</definedName>
    <definedName name="_Parse_Out" hidden="1">#REF!</definedName>
    <definedName name="_Sort" hidden="1">#REF!</definedName>
    <definedName name="A_impresión_IM">#REF!</definedName>
    <definedName name="_xlnm.Print_Area" localSheetId="0">'  23.14  '!$B$2:$H$37</definedName>
    <definedName name="LIQUISF">#N/A</definedName>
  </definedNames>
  <calcPr calcId="162913"/>
</workbook>
</file>

<file path=xl/calcChain.xml><?xml version="1.0" encoding="utf-8"?>
<calcChain xmlns="http://schemas.openxmlformats.org/spreadsheetml/2006/main">
  <c r="D8" i="1" l="1"/>
  <c r="H7" i="1"/>
  <c r="H8" i="1"/>
  <c r="G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D7" i="1" l="1"/>
  <c r="C34" i="1" l="1"/>
  <c r="C8" i="1" l="1"/>
  <c r="C7" i="1" s="1"/>
  <c r="E8" i="1"/>
  <c r="E7" i="1" s="1"/>
  <c r="F8" i="1"/>
  <c r="F7" i="1" s="1"/>
  <c r="G7" i="1"/>
</calcChain>
</file>

<file path=xl/sharedStrings.xml><?xml version="1.0" encoding="utf-8"?>
<sst xmlns="http://schemas.openxmlformats.org/spreadsheetml/2006/main" count="47" uniqueCount="41">
  <si>
    <t>Total</t>
  </si>
  <si>
    <t>Empresas Financieras</t>
  </si>
  <si>
    <t>Fuente: Superintendencia de Banca, Seguros y AFP.</t>
  </si>
  <si>
    <t>Banco de la Nación</t>
  </si>
  <si>
    <t>Total en el País</t>
  </si>
  <si>
    <t>Extranjero</t>
  </si>
  <si>
    <t xml:space="preserve">Total </t>
  </si>
  <si>
    <t xml:space="preserve">  Amazonas</t>
  </si>
  <si>
    <t xml:space="preserve">  Áncash</t>
  </si>
  <si>
    <t xml:space="preserve">  Apurímac</t>
  </si>
  <si>
    <t xml:space="preserve">  Arequipa</t>
  </si>
  <si>
    <t xml:space="preserve">  Ayacucho</t>
  </si>
  <si>
    <t xml:space="preserve">  Cajamarca</t>
  </si>
  <si>
    <t xml:space="preserve">  Callao</t>
  </si>
  <si>
    <t xml:space="preserve">  Cusco</t>
  </si>
  <si>
    <t xml:space="preserve">  Huancavelica</t>
  </si>
  <si>
    <t xml:space="preserve">  Huánuco</t>
  </si>
  <si>
    <t xml:space="preserve">  Ica</t>
  </si>
  <si>
    <t xml:space="preserve">  Junín</t>
  </si>
  <si>
    <t xml:space="preserve">  La Libertad</t>
  </si>
  <si>
    <t xml:space="preserve">  Lambayeque</t>
  </si>
  <si>
    <t xml:space="preserve">  Lima</t>
  </si>
  <si>
    <t xml:space="preserve">  Loreto</t>
  </si>
  <si>
    <t xml:space="preserve">  Madre de Dios</t>
  </si>
  <si>
    <t xml:space="preserve">  Moquegua</t>
  </si>
  <si>
    <t xml:space="preserve">  Pasco</t>
  </si>
  <si>
    <t xml:space="preserve">  Piura</t>
  </si>
  <si>
    <t xml:space="preserve">  Puno</t>
  </si>
  <si>
    <t xml:space="preserve">  San Martín</t>
  </si>
  <si>
    <t xml:space="preserve">  Tacna</t>
  </si>
  <si>
    <t xml:space="preserve">  Tumbes</t>
  </si>
  <si>
    <t xml:space="preserve">  Ucayali</t>
  </si>
  <si>
    <t>Zona Geográfica</t>
  </si>
  <si>
    <t xml:space="preserve">          (Miles de soles)</t>
  </si>
  <si>
    <t>Banca Múltiple</t>
  </si>
  <si>
    <t>-</t>
  </si>
  <si>
    <t>Cajas                          Municipales</t>
  </si>
  <si>
    <t>Cajas                       Rurales</t>
  </si>
  <si>
    <t xml:space="preserve">                        -  </t>
  </si>
  <si>
    <t>23.14  PERÚ: DEPÓSITOS POR FUENTE FINANCIERA, SEGÚN ZONA GEOGRÁFICA, 2022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</si>
  <si>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Los totales pueden diferir por efecto de redondeo. Saldos al 31-12-2022.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</si>
</sst>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 * #,##0.00_ ;_ * \-#,##0.00_ ;_ * &quot;-&quot;??_ ;_ @_ "/>
    <numFmt numFmtId="165" formatCode="#\ ###\ ##0"/>
    <numFmt numFmtId="166" formatCode="0.00000000000000"/>
    <numFmt numFmtId="167" formatCode="###\ ###\ ###"/>
    <numFmt numFmtId="168" formatCode="_(&quot;S/.&quot;\ * #,##0.00_);_(&quot;S/.&quot;\ * \(#,##0.00\);_(&quot;S/.&quot;\ * &quot;-&quot;??_);_(@_)"/>
    <numFmt numFmtId="169" formatCode="&quot;S/.&quot;\ #,##0.00_);\(&quot;S/.&quot;\ #,##0.00\)"/>
  </numFmts>
  <fonts count="11" x14ac:knownFonts="1">
    <font>
      <sz val="10"/>
      <name val="Arial"/>
    </font>
    <font>
      <b/>
      <sz val="9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8"/>
      <color indexed="9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11"/>
      <name val="Arial Narrow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164" fontId="8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>
      <alignment horizontal="centerContinuous" vertical="center"/>
    </xf>
    <xf numFmtId="0" fontId="7" fillId="0" borderId="0" xfId="0" applyFont="1" applyBorder="1" applyAlignment="1" applyProtection="1">
      <alignment horizontal="right" vertical="center" wrapText="1"/>
    </xf>
    <xf numFmtId="165" fontId="7" fillId="0" borderId="0" xfId="0" applyNumberFormat="1" applyFont="1" applyBorder="1" applyAlignment="1" applyProtection="1">
      <alignment horizontal="right" vertical="center"/>
    </xf>
    <xf numFmtId="1" fontId="4" fillId="0" borderId="0" xfId="0" applyNumberFormat="1" applyFont="1" applyBorder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7" fillId="0" borderId="2" xfId="0" applyNumberFormat="1" applyFont="1" applyBorder="1" applyAlignment="1" applyProtection="1">
      <alignment horizontal="right" vertical="center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 vertical="center"/>
    </xf>
    <xf numFmtId="0" fontId="7" fillId="0" borderId="4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right" vertical="center" wrapText="1"/>
    </xf>
    <xf numFmtId="0" fontId="7" fillId="0" borderId="1" xfId="0" applyFont="1" applyBorder="1" applyAlignment="1" applyProtection="1">
      <alignment horizontal="right" vertical="center" wrapText="1"/>
    </xf>
    <xf numFmtId="0" fontId="7" fillId="0" borderId="6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1" xfId="0" applyFont="1" applyBorder="1" applyAlignment="1" applyProtection="1">
      <alignment horizontal="right" vertical="top" wrapText="1"/>
    </xf>
    <xf numFmtId="167" fontId="7" fillId="0" borderId="0" xfId="0" applyNumberFormat="1" applyFont="1" applyFill="1" applyBorder="1" applyAlignment="1" applyProtection="1">
      <alignment horizontal="right" vertical="center" wrapText="1"/>
    </xf>
    <xf numFmtId="167" fontId="4" fillId="0" borderId="0" xfId="1" applyNumberFormat="1" applyFont="1" applyFill="1" applyBorder="1" applyAlignment="1" applyProtection="1">
      <alignment horizontal="right" vertical="center"/>
    </xf>
    <xf numFmtId="167" fontId="7" fillId="0" borderId="0" xfId="1" applyNumberFormat="1" applyFont="1" applyFill="1" applyBorder="1" applyAlignment="1" applyProtection="1">
      <alignment horizontal="right" vertical="center"/>
    </xf>
    <xf numFmtId="167" fontId="7" fillId="0" borderId="0" xfId="0" applyNumberFormat="1" applyFont="1" applyFill="1" applyBorder="1" applyAlignment="1" applyProtection="1">
      <alignment horizontal="right" vertical="center"/>
    </xf>
    <xf numFmtId="0" fontId="2" fillId="0" borderId="0" xfId="2" applyFont="1" applyFill="1" applyBorder="1" applyAlignment="1" applyProtection="1">
      <alignment horizontal="left" vertical="center"/>
    </xf>
    <xf numFmtId="167" fontId="9" fillId="0" borderId="0" xfId="1" applyNumberFormat="1" applyFont="1" applyFill="1" applyBorder="1" applyAlignment="1" applyProtection="1">
      <alignment horizontal="right" vertical="center"/>
    </xf>
  </cellXfs>
  <cellStyles count="15">
    <cellStyle name="Hipervínculo 2" xfId="3"/>
    <cellStyle name="Millares 2" xfId="5"/>
    <cellStyle name="Millares 3" xfId="4"/>
    <cellStyle name="Millares 3 3" xfId="6"/>
    <cellStyle name="Millares 4" xfId="1"/>
    <cellStyle name="Millares 5 3" xfId="7"/>
    <cellStyle name="Moneda 3" xfId="8"/>
    <cellStyle name="Normal" xfId="0" builtinId="0"/>
    <cellStyle name="Normal 10" xfId="9"/>
    <cellStyle name="Normal 2" xfId="2"/>
    <cellStyle name="Normal 2 2 2" xfId="10"/>
    <cellStyle name="Normal 2 5" xfId="11"/>
    <cellStyle name="Normal 2_Carpeta de Información del Sistema Financiero - Cuadros" xfId="12"/>
    <cellStyle name="Normal 34" xfId="13"/>
    <cellStyle name="Porcentaje 2" xfId="1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showGridLines="0" tabSelected="1" zoomScaleNormal="100" workbookViewId="0"/>
  </sheetViews>
  <sheetFormatPr baseColWidth="10" defaultColWidth="5.85546875" defaultRowHeight="9" x14ac:dyDescent="0.2"/>
  <cols>
    <col min="1" max="1" width="1.7109375" style="1" customWidth="1"/>
    <col min="2" max="2" width="13.7109375" style="1" customWidth="1"/>
    <col min="3" max="3" width="10.7109375" style="1" customWidth="1"/>
    <col min="4" max="5" width="11.7109375" style="1" customWidth="1"/>
    <col min="6" max="6" width="13.7109375" style="1" customWidth="1"/>
    <col min="7" max="7" width="10.7109375" style="1" customWidth="1"/>
    <col min="8" max="8" width="11.7109375" style="1" customWidth="1"/>
    <col min="9" max="9" width="14.42578125" style="1" customWidth="1"/>
    <col min="10" max="10" width="6" style="1" bestFit="1" customWidth="1"/>
    <col min="11" max="11" width="19.85546875" style="1" customWidth="1"/>
    <col min="12" max="12" width="6.85546875" style="1" bestFit="1" customWidth="1"/>
    <col min="13" max="13" width="5.7109375" style="1" bestFit="1" customWidth="1"/>
    <col min="14" max="14" width="10.42578125" style="1" customWidth="1"/>
    <col min="15" max="15" width="7.85546875" style="1" customWidth="1"/>
    <col min="16" max="16384" width="5.85546875" style="1"/>
  </cols>
  <sheetData>
    <row r="1" spans="1:11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2" customHeight="1" x14ac:dyDescent="0.2">
      <c r="A2" s="2"/>
      <c r="B2" s="20" t="s">
        <v>39</v>
      </c>
      <c r="C2" s="6"/>
      <c r="D2" s="6"/>
      <c r="E2" s="6"/>
      <c r="F2" s="6"/>
      <c r="G2" s="6"/>
      <c r="H2" s="6"/>
      <c r="I2" s="2"/>
      <c r="J2" s="2"/>
      <c r="K2" s="2"/>
    </row>
    <row r="3" spans="1:11" ht="11.25" customHeight="1" x14ac:dyDescent="0.2">
      <c r="A3" s="2"/>
      <c r="B3" s="21" t="s">
        <v>33</v>
      </c>
      <c r="C3" s="6"/>
      <c r="D3" s="6"/>
      <c r="E3" s="6"/>
      <c r="F3" s="6"/>
      <c r="G3" s="6"/>
      <c r="H3" s="6"/>
      <c r="I3" s="2"/>
      <c r="J3" s="2"/>
      <c r="K3" s="2"/>
    </row>
    <row r="4" spans="1:11" ht="3" customHeight="1" x14ac:dyDescent="0.2">
      <c r="A4" s="2"/>
      <c r="B4" s="4"/>
      <c r="C4" s="6"/>
      <c r="D4" s="6"/>
      <c r="E4" s="6"/>
      <c r="F4" s="6"/>
      <c r="G4" s="6"/>
      <c r="H4" s="6"/>
      <c r="I4" s="2"/>
      <c r="J4" s="2"/>
      <c r="K4" s="2"/>
    </row>
    <row r="5" spans="1:11" s="2" customFormat="1" ht="23.25" customHeight="1" x14ac:dyDescent="0.2">
      <c r="B5" s="19" t="s">
        <v>32</v>
      </c>
      <c r="C5" s="17" t="s">
        <v>0</v>
      </c>
      <c r="D5" s="18" t="s">
        <v>34</v>
      </c>
      <c r="E5" s="22" t="s">
        <v>1</v>
      </c>
      <c r="F5" s="18" t="s">
        <v>36</v>
      </c>
      <c r="G5" s="18" t="s">
        <v>37</v>
      </c>
      <c r="H5" s="22" t="s">
        <v>3</v>
      </c>
    </row>
    <row r="6" spans="1:11" s="2" customFormat="1" ht="3" customHeight="1" x14ac:dyDescent="0.2">
      <c r="B6" s="13"/>
      <c r="C6" s="7"/>
      <c r="D6" s="7"/>
      <c r="E6" s="7"/>
      <c r="F6" s="7"/>
      <c r="G6" s="7"/>
      <c r="H6" s="7"/>
    </row>
    <row r="7" spans="1:11" s="2" customFormat="1" ht="12" customHeight="1" x14ac:dyDescent="0.2">
      <c r="B7" s="14" t="s">
        <v>6</v>
      </c>
      <c r="C7" s="23">
        <f>C8+C34</f>
        <v>405025590</v>
      </c>
      <c r="D7" s="23">
        <f>D8+D34</f>
        <v>325989817</v>
      </c>
      <c r="E7" s="23">
        <f t="shared" ref="E7:G7" si="0">E8</f>
        <v>8093881</v>
      </c>
      <c r="F7" s="23">
        <f t="shared" si="0"/>
        <v>27682380</v>
      </c>
      <c r="G7" s="23">
        <f t="shared" si="0"/>
        <v>1763835</v>
      </c>
      <c r="H7" s="23">
        <f>H8</f>
        <v>41495677</v>
      </c>
    </row>
    <row r="8" spans="1:11" s="2" customFormat="1" ht="12" customHeight="1" x14ac:dyDescent="0.2">
      <c r="B8" s="14" t="s">
        <v>4</v>
      </c>
      <c r="C8" s="23">
        <f>SUM(C9:C33)</f>
        <v>403002856</v>
      </c>
      <c r="D8" s="23">
        <f>SUM(D9:D33)</f>
        <v>323967083</v>
      </c>
      <c r="E8" s="23">
        <f t="shared" ref="E8:F8" si="1">SUM(E9:E33)</f>
        <v>8093881</v>
      </c>
      <c r="F8" s="23">
        <f t="shared" si="1"/>
        <v>27682380</v>
      </c>
      <c r="G8" s="23">
        <f>SUM(G9:G33)</f>
        <v>1763835</v>
      </c>
      <c r="H8" s="23">
        <f>SUM(H9:H33)</f>
        <v>41495677</v>
      </c>
    </row>
    <row r="9" spans="1:11" s="2" customFormat="1" ht="10.5" customHeight="1" x14ac:dyDescent="0.2">
      <c r="B9" s="15" t="s">
        <v>7</v>
      </c>
      <c r="C9" s="24">
        <f>SUM(D9:H9)</f>
        <v>816992</v>
      </c>
      <c r="D9" s="24">
        <v>258796</v>
      </c>
      <c r="E9" s="24">
        <v>4851</v>
      </c>
      <c r="F9" s="24">
        <v>152390</v>
      </c>
      <c r="G9" s="24">
        <v>2109</v>
      </c>
      <c r="H9" s="24">
        <v>398846</v>
      </c>
    </row>
    <row r="10" spans="1:11" s="2" customFormat="1" ht="10.5" customHeight="1" x14ac:dyDescent="0.2">
      <c r="B10" s="15" t="s">
        <v>8</v>
      </c>
      <c r="C10" s="24">
        <f t="shared" ref="C10:C33" si="2">SUM(D10:H10)</f>
        <v>4649760</v>
      </c>
      <c r="D10" s="24">
        <v>3076726</v>
      </c>
      <c r="E10" s="24">
        <v>66966</v>
      </c>
      <c r="F10" s="24">
        <v>321414</v>
      </c>
      <c r="G10" s="24">
        <v>32219</v>
      </c>
      <c r="H10" s="24">
        <v>1152435</v>
      </c>
    </row>
    <row r="11" spans="1:11" s="2" customFormat="1" ht="10.5" customHeight="1" x14ac:dyDescent="0.2">
      <c r="B11" s="15" t="s">
        <v>9</v>
      </c>
      <c r="C11" s="24">
        <f t="shared" si="2"/>
        <v>1748320</v>
      </c>
      <c r="D11" s="24">
        <v>834290</v>
      </c>
      <c r="E11" s="24">
        <v>75654</v>
      </c>
      <c r="F11" s="24">
        <v>340789</v>
      </c>
      <c r="G11" s="24">
        <v>1230</v>
      </c>
      <c r="H11" s="24">
        <v>496357</v>
      </c>
    </row>
    <row r="12" spans="1:11" s="2" customFormat="1" ht="10.5" customHeight="1" x14ac:dyDescent="0.2">
      <c r="B12" s="15" t="s">
        <v>10</v>
      </c>
      <c r="C12" s="24">
        <f t="shared" si="2"/>
        <v>16021613</v>
      </c>
      <c r="D12" s="24">
        <v>9921165</v>
      </c>
      <c r="E12" s="24">
        <v>593619</v>
      </c>
      <c r="F12" s="24">
        <v>4291766</v>
      </c>
      <c r="G12" s="24">
        <v>56446</v>
      </c>
      <c r="H12" s="24">
        <v>1158617</v>
      </c>
    </row>
    <row r="13" spans="1:11" s="2" customFormat="1" ht="10.5" customHeight="1" x14ac:dyDescent="0.2">
      <c r="B13" s="15" t="s">
        <v>11</v>
      </c>
      <c r="C13" s="24">
        <f t="shared" si="2"/>
        <v>1712602</v>
      </c>
      <c r="D13" s="24">
        <v>730078</v>
      </c>
      <c r="E13" s="24">
        <v>19038</v>
      </c>
      <c r="F13" s="24">
        <v>348157</v>
      </c>
      <c r="G13" s="24">
        <v>9097</v>
      </c>
      <c r="H13" s="24">
        <v>606232</v>
      </c>
    </row>
    <row r="14" spans="1:11" s="2" customFormat="1" ht="10.5" customHeight="1" x14ac:dyDescent="0.2">
      <c r="B14" s="15" t="s">
        <v>12</v>
      </c>
      <c r="C14" s="24">
        <f t="shared" si="2"/>
        <v>4091139</v>
      </c>
      <c r="D14" s="24">
        <v>2320975</v>
      </c>
      <c r="E14" s="24">
        <v>147767</v>
      </c>
      <c r="F14" s="24">
        <v>605496</v>
      </c>
      <c r="G14" s="24">
        <v>3577</v>
      </c>
      <c r="H14" s="24">
        <v>1013324</v>
      </c>
    </row>
    <row r="15" spans="1:11" s="2" customFormat="1" ht="10.5" customHeight="1" x14ac:dyDescent="0.2">
      <c r="B15" s="15" t="s">
        <v>13</v>
      </c>
      <c r="C15" s="24">
        <f t="shared" si="2"/>
        <v>7378546</v>
      </c>
      <c r="D15" s="24">
        <v>5986866</v>
      </c>
      <c r="E15" s="24">
        <v>104100</v>
      </c>
      <c r="F15" s="24">
        <v>194920</v>
      </c>
      <c r="G15" s="24">
        <v>4487</v>
      </c>
      <c r="H15" s="24">
        <v>1088173</v>
      </c>
    </row>
    <row r="16" spans="1:11" s="2" customFormat="1" ht="10.5" customHeight="1" x14ac:dyDescent="0.2">
      <c r="B16" s="15" t="s">
        <v>14</v>
      </c>
      <c r="C16" s="24">
        <f t="shared" si="2"/>
        <v>8310400</v>
      </c>
      <c r="D16" s="24">
        <v>4210191</v>
      </c>
      <c r="E16" s="24">
        <v>239731</v>
      </c>
      <c r="F16" s="24">
        <v>2709289</v>
      </c>
      <c r="G16" s="24">
        <v>8417</v>
      </c>
      <c r="H16" s="24">
        <v>1142772</v>
      </c>
    </row>
    <row r="17" spans="2:10" s="2" customFormat="1" ht="10.5" customHeight="1" x14ac:dyDescent="0.2">
      <c r="B17" s="15" t="s">
        <v>15</v>
      </c>
      <c r="C17" s="24">
        <f t="shared" si="2"/>
        <v>630404</v>
      </c>
      <c r="D17" s="24">
        <v>137995</v>
      </c>
      <c r="E17" s="24">
        <v>14231</v>
      </c>
      <c r="F17" s="24">
        <v>169732</v>
      </c>
      <c r="G17" s="24">
        <v>123</v>
      </c>
      <c r="H17" s="24">
        <v>308323</v>
      </c>
    </row>
    <row r="18" spans="2:10" s="2" customFormat="1" ht="10.5" customHeight="1" x14ac:dyDescent="0.2">
      <c r="B18" s="15" t="s">
        <v>16</v>
      </c>
      <c r="C18" s="24">
        <f t="shared" si="2"/>
        <v>1809445</v>
      </c>
      <c r="D18" s="24">
        <v>1003009</v>
      </c>
      <c r="E18" s="24">
        <v>26690</v>
      </c>
      <c r="F18" s="24">
        <v>252359</v>
      </c>
      <c r="G18" s="24">
        <v>5182</v>
      </c>
      <c r="H18" s="24">
        <v>522205</v>
      </c>
    </row>
    <row r="19" spans="2:10" s="12" customFormat="1" ht="10.5" customHeight="1" x14ac:dyDescent="0.2">
      <c r="B19" s="14" t="s">
        <v>17</v>
      </c>
      <c r="C19" s="25">
        <f t="shared" si="2"/>
        <v>5323186</v>
      </c>
      <c r="D19" s="25">
        <v>3551479</v>
      </c>
      <c r="E19" s="25">
        <v>45730</v>
      </c>
      <c r="F19" s="25">
        <v>1192621</v>
      </c>
      <c r="G19" s="28" t="s">
        <v>38</v>
      </c>
      <c r="H19" s="25">
        <v>533356</v>
      </c>
    </row>
    <row r="20" spans="2:10" s="2" customFormat="1" ht="10.5" customHeight="1" x14ac:dyDescent="0.2">
      <c r="B20" s="15" t="s">
        <v>18</v>
      </c>
      <c r="C20" s="24">
        <f t="shared" si="2"/>
        <v>7636547</v>
      </c>
      <c r="D20" s="24">
        <v>4219714</v>
      </c>
      <c r="E20" s="24">
        <v>136520</v>
      </c>
      <c r="F20" s="24">
        <v>2184967</v>
      </c>
      <c r="G20" s="24">
        <v>159072</v>
      </c>
      <c r="H20" s="24">
        <v>936274</v>
      </c>
      <c r="J20" s="3"/>
    </row>
    <row r="21" spans="2:10" s="2" customFormat="1" ht="10.5" customHeight="1" x14ac:dyDescent="0.2">
      <c r="B21" s="15" t="s">
        <v>19</v>
      </c>
      <c r="C21" s="24">
        <f t="shared" si="2"/>
        <v>10961774</v>
      </c>
      <c r="D21" s="24">
        <v>7762809</v>
      </c>
      <c r="E21" s="24">
        <v>302801</v>
      </c>
      <c r="F21" s="24">
        <v>1548876</v>
      </c>
      <c r="G21" s="24">
        <v>11105</v>
      </c>
      <c r="H21" s="24">
        <v>1336183</v>
      </c>
      <c r="J21" s="3"/>
    </row>
    <row r="22" spans="2:10" s="2" customFormat="1" ht="10.5" customHeight="1" x14ac:dyDescent="0.2">
      <c r="B22" s="15" t="s">
        <v>20</v>
      </c>
      <c r="C22" s="24">
        <f t="shared" si="2"/>
        <v>5048094</v>
      </c>
      <c r="D22" s="24">
        <v>3513574</v>
      </c>
      <c r="E22" s="24">
        <v>50705</v>
      </c>
      <c r="F22" s="24">
        <v>711528</v>
      </c>
      <c r="G22" s="24">
        <v>14218</v>
      </c>
      <c r="H22" s="24">
        <v>758069</v>
      </c>
      <c r="J22" s="3"/>
    </row>
    <row r="23" spans="2:10" s="2" customFormat="1" ht="10.5" customHeight="1" x14ac:dyDescent="0.2">
      <c r="B23" s="15" t="s">
        <v>21</v>
      </c>
      <c r="C23" s="24">
        <f t="shared" si="2"/>
        <v>305615524</v>
      </c>
      <c r="D23" s="24">
        <v>263620614</v>
      </c>
      <c r="E23" s="24">
        <v>6026088</v>
      </c>
      <c r="F23" s="24">
        <v>8544156</v>
      </c>
      <c r="G23" s="24">
        <v>1308008</v>
      </c>
      <c r="H23" s="24">
        <v>26116658</v>
      </c>
    </row>
    <row r="24" spans="2:10" s="2" customFormat="1" ht="10.5" customHeight="1" x14ac:dyDescent="0.2">
      <c r="B24" s="15" t="s">
        <v>22</v>
      </c>
      <c r="C24" s="24">
        <f t="shared" si="2"/>
        <v>1687517</v>
      </c>
      <c r="D24" s="24">
        <v>1074702</v>
      </c>
      <c r="E24" s="24">
        <v>9713</v>
      </c>
      <c r="F24" s="24">
        <v>254098</v>
      </c>
      <c r="G24" s="25" t="s">
        <v>38</v>
      </c>
      <c r="H24" s="24">
        <v>349004</v>
      </c>
    </row>
    <row r="25" spans="2:10" s="2" customFormat="1" ht="10.5" customHeight="1" x14ac:dyDescent="0.2">
      <c r="B25" s="15" t="s">
        <v>23</v>
      </c>
      <c r="C25" s="24">
        <f t="shared" si="2"/>
        <v>634551</v>
      </c>
      <c r="D25" s="24">
        <v>310219</v>
      </c>
      <c r="E25" s="24">
        <v>5715</v>
      </c>
      <c r="F25" s="24">
        <v>190112</v>
      </c>
      <c r="G25" s="25" t="s">
        <v>38</v>
      </c>
      <c r="H25" s="24">
        <v>128505</v>
      </c>
    </row>
    <row r="26" spans="2:10" s="2" customFormat="1" ht="10.5" customHeight="1" x14ac:dyDescent="0.2">
      <c r="B26" s="15" t="s">
        <v>24</v>
      </c>
      <c r="C26" s="24">
        <f t="shared" si="2"/>
        <v>1779117</v>
      </c>
      <c r="D26" s="24">
        <v>1257246</v>
      </c>
      <c r="E26" s="24">
        <v>18865</v>
      </c>
      <c r="F26" s="24">
        <v>261045</v>
      </c>
      <c r="G26" s="25" t="s">
        <v>38</v>
      </c>
      <c r="H26" s="24">
        <v>241961</v>
      </c>
    </row>
    <row r="27" spans="2:10" s="2" customFormat="1" ht="10.5" customHeight="1" x14ac:dyDescent="0.2">
      <c r="B27" s="15" t="s">
        <v>25</v>
      </c>
      <c r="C27" s="24">
        <f t="shared" si="2"/>
        <v>1028251</v>
      </c>
      <c r="D27" s="24">
        <v>538890</v>
      </c>
      <c r="E27" s="24">
        <v>25608</v>
      </c>
      <c r="F27" s="24">
        <v>193336</v>
      </c>
      <c r="G27" s="24">
        <v>1627</v>
      </c>
      <c r="H27" s="24">
        <v>268790</v>
      </c>
    </row>
    <row r="28" spans="2:10" s="2" customFormat="1" ht="10.5" customHeight="1" x14ac:dyDescent="0.2">
      <c r="B28" s="15" t="s">
        <v>26</v>
      </c>
      <c r="C28" s="24">
        <f t="shared" si="2"/>
        <v>6641870</v>
      </c>
      <c r="D28" s="24">
        <v>4054946</v>
      </c>
      <c r="E28" s="24">
        <v>68915</v>
      </c>
      <c r="F28" s="24">
        <v>1656610</v>
      </c>
      <c r="G28" s="24">
        <v>6945</v>
      </c>
      <c r="H28" s="24">
        <v>854454</v>
      </c>
    </row>
    <row r="29" spans="2:10" s="2" customFormat="1" ht="10.5" customHeight="1" x14ac:dyDescent="0.2">
      <c r="B29" s="15" t="s">
        <v>27</v>
      </c>
      <c r="C29" s="24">
        <f t="shared" si="2"/>
        <v>3141789</v>
      </c>
      <c r="D29" s="24">
        <v>1569449</v>
      </c>
      <c r="E29" s="24">
        <v>20956</v>
      </c>
      <c r="F29" s="24">
        <v>431479</v>
      </c>
      <c r="G29" s="24">
        <v>135251</v>
      </c>
      <c r="H29" s="24">
        <v>984654</v>
      </c>
    </row>
    <row r="30" spans="2:10" s="2" customFormat="1" ht="10.5" customHeight="1" x14ac:dyDescent="0.2">
      <c r="B30" s="15" t="s">
        <v>28</v>
      </c>
      <c r="C30" s="24">
        <f t="shared" si="2"/>
        <v>1904526</v>
      </c>
      <c r="D30" s="24">
        <v>1178561</v>
      </c>
      <c r="E30" s="24">
        <v>16114</v>
      </c>
      <c r="F30" s="24">
        <v>324751</v>
      </c>
      <c r="G30" s="24">
        <v>295</v>
      </c>
      <c r="H30" s="24">
        <v>384805</v>
      </c>
    </row>
    <row r="31" spans="2:10" s="2" customFormat="1" ht="10.5" customHeight="1" x14ac:dyDescent="0.2">
      <c r="B31" s="15" t="s">
        <v>29</v>
      </c>
      <c r="C31" s="24">
        <f t="shared" si="2"/>
        <v>2609867</v>
      </c>
      <c r="D31" s="24">
        <v>1650187</v>
      </c>
      <c r="E31" s="24">
        <v>44758</v>
      </c>
      <c r="F31" s="24">
        <v>564811</v>
      </c>
      <c r="G31" s="24">
        <v>2926</v>
      </c>
      <c r="H31" s="24">
        <v>347185</v>
      </c>
    </row>
    <row r="32" spans="2:10" s="2" customFormat="1" ht="10.5" customHeight="1" x14ac:dyDescent="0.2">
      <c r="B32" s="15" t="s">
        <v>30</v>
      </c>
      <c r="C32" s="24">
        <f t="shared" si="2"/>
        <v>517725</v>
      </c>
      <c r="D32" s="24">
        <v>253921</v>
      </c>
      <c r="E32" s="24">
        <v>9917</v>
      </c>
      <c r="F32" s="24">
        <v>126601</v>
      </c>
      <c r="G32" s="24">
        <v>1268</v>
      </c>
      <c r="H32" s="24">
        <v>126018</v>
      </c>
    </row>
    <row r="33" spans="1:11" s="2" customFormat="1" ht="10.5" customHeight="1" x14ac:dyDescent="0.2">
      <c r="B33" s="15" t="s">
        <v>31</v>
      </c>
      <c r="C33" s="24">
        <f t="shared" si="2"/>
        <v>1303297</v>
      </c>
      <c r="D33" s="24">
        <v>930681</v>
      </c>
      <c r="E33" s="24">
        <v>18829</v>
      </c>
      <c r="F33" s="24">
        <v>111077</v>
      </c>
      <c r="G33" s="24">
        <v>233</v>
      </c>
      <c r="H33" s="24">
        <v>242477</v>
      </c>
    </row>
    <row r="34" spans="1:11" s="2" customFormat="1" ht="10.5" customHeight="1" x14ac:dyDescent="0.2">
      <c r="B34" s="14" t="s">
        <v>5</v>
      </c>
      <c r="C34" s="26">
        <f>SUM(D34:H34)</f>
        <v>2022734</v>
      </c>
      <c r="D34" s="25">
        <v>2022734</v>
      </c>
      <c r="E34" s="25" t="s">
        <v>35</v>
      </c>
      <c r="F34" s="25" t="s">
        <v>35</v>
      </c>
      <c r="G34" s="25" t="s">
        <v>35</v>
      </c>
      <c r="H34" s="25" t="s">
        <v>35</v>
      </c>
    </row>
    <row r="35" spans="1:11" s="2" customFormat="1" ht="3" customHeight="1" x14ac:dyDescent="0.2">
      <c r="B35" s="16"/>
      <c r="C35" s="11"/>
      <c r="D35" s="11"/>
      <c r="E35" s="11"/>
      <c r="F35" s="11"/>
      <c r="G35" s="11"/>
      <c r="H35" s="11"/>
    </row>
    <row r="36" spans="1:11" s="2" customFormat="1" ht="10.5" customHeight="1" x14ac:dyDescent="0.2">
      <c r="B36" s="27" t="s">
        <v>40</v>
      </c>
      <c r="C36" s="8"/>
      <c r="D36" s="8"/>
      <c r="E36" s="8"/>
      <c r="F36" s="8"/>
      <c r="G36" s="8"/>
      <c r="H36" s="8"/>
    </row>
    <row r="37" spans="1:11" ht="8.1" customHeight="1" x14ac:dyDescent="0.2">
      <c r="A37" s="2"/>
      <c r="B37" s="5" t="s">
        <v>2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2.75" x14ac:dyDescent="0.2">
      <c r="A39" s="2"/>
      <c r="B39" s="2"/>
      <c r="C39" s="9"/>
      <c r="D39" s="9"/>
      <c r="E39" s="9"/>
      <c r="F39" s="9"/>
      <c r="G39" s="9"/>
      <c r="H39" s="9"/>
      <c r="I39" s="10"/>
      <c r="J39" s="2"/>
      <c r="K39" s="2"/>
    </row>
    <row r="40" spans="1:11" ht="12.75" x14ac:dyDescent="0.2">
      <c r="A40" s="2"/>
      <c r="B40" s="2"/>
      <c r="C40" s="9"/>
      <c r="D40" s="9"/>
      <c r="E40" s="9"/>
      <c r="F40" s="9"/>
      <c r="G40" s="9"/>
      <c r="H40" s="9"/>
      <c r="I40" s="10"/>
      <c r="J40" s="2"/>
      <c r="K40" s="2"/>
    </row>
    <row r="41" spans="1:11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</sheetData>
  <phoneticPr fontId="6" type="noConversion"/>
  <printOptions horizontalCentered="1"/>
  <pageMargins left="0.78740157480314965" right="0.59055118110236227" top="5.3149606299212602" bottom="0.19685039370078741" header="0" footer="0"/>
  <pageSetup paperSize="9" orientation="portrait" r:id="rId1"/>
  <headerFooter alignWithMargins="0"/>
  <ignoredErrors>
    <ignoredError sqref="D8:F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23.14  </vt:lpstr>
      <vt:lpstr>'  23.14  '!Área_de_impresión</vt:lpstr>
    </vt:vector>
  </TitlesOfParts>
  <Company>inei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FBellido</dc:creator>
  <cp:lastModifiedBy>LUIS CANO</cp:lastModifiedBy>
  <cp:lastPrinted>2014-09-23T17:06:59Z</cp:lastPrinted>
  <dcterms:created xsi:type="dcterms:W3CDTF">2009-06-22T17:25:46Z</dcterms:created>
  <dcterms:modified xsi:type="dcterms:W3CDTF">2024-02-06T00:15:44Z</dcterms:modified>
</cp:coreProperties>
</file>