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5" yWindow="5100" windowWidth="16020" windowHeight="5955"/>
  </bookViews>
  <sheets>
    <sheet name="  23,15  " sheetId="1" r:id="rId1"/>
  </sheets>
  <definedNames>
    <definedName name="\a">#N/A</definedName>
    <definedName name="\p">#N/A</definedName>
    <definedName name="\s">#N/A</definedName>
    <definedName name="_1993">#REF!</definedName>
    <definedName name="_1994">#REF!</definedName>
    <definedName name="_1995">#REF!</definedName>
    <definedName name="_1996">#REF!</definedName>
    <definedName name="_Fill" hidden="1">#REF!</definedName>
    <definedName name="_Key1" hidden="1">#REF!</definedName>
    <definedName name="_Order1" hidden="1">0</definedName>
    <definedName name="_Parse_Out" hidden="1">#REF!</definedName>
    <definedName name="_Sort" hidden="1">#REF!</definedName>
    <definedName name="A_impresión_IM">#REF!</definedName>
    <definedName name="_xlnm.Print_Area" localSheetId="0">'  23,15  '!$B$2:$J$39</definedName>
    <definedName name="LIQUISF">#N/A</definedName>
  </definedNames>
  <calcPr calcId="162913"/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I8" i="1" l="1"/>
  <c r="I7" i="1" s="1"/>
  <c r="F8" i="1" l="1"/>
  <c r="F7" i="1" s="1"/>
  <c r="J8" i="1"/>
  <c r="J7" i="1" s="1"/>
  <c r="E8" i="1"/>
  <c r="E7" i="1" s="1"/>
  <c r="D8" i="1"/>
  <c r="D7" i="1" s="1"/>
  <c r="C34" i="1"/>
  <c r="H8" i="1"/>
  <c r="H7" i="1" s="1"/>
  <c r="G8" i="1"/>
  <c r="G7" i="1" s="1"/>
  <c r="C7" i="1" l="1"/>
  <c r="C8" i="1"/>
</calcChain>
</file>

<file path=xl/sharedStrings.xml><?xml version="1.0" encoding="utf-8"?>
<sst xmlns="http://schemas.openxmlformats.org/spreadsheetml/2006/main" count="64" uniqueCount="45">
  <si>
    <t>Total</t>
  </si>
  <si>
    <t>Banca Múltiple</t>
  </si>
  <si>
    <t>Empresas Financieras</t>
  </si>
  <si>
    <t>Cajas Municipales</t>
  </si>
  <si>
    <t>Fuente: Superintendencia de Banca, Seguros y AFP.</t>
  </si>
  <si>
    <t>Total en el País</t>
  </si>
  <si>
    <t>Extranjero</t>
  </si>
  <si>
    <t xml:space="preserve">Total </t>
  </si>
  <si>
    <t xml:space="preserve">  Amazonas</t>
  </si>
  <si>
    <t xml:space="preserve">  Áncash</t>
  </si>
  <si>
    <t xml:space="preserve">  Apurímac</t>
  </si>
  <si>
    <t xml:space="preserve">  Arequipa</t>
  </si>
  <si>
    <t xml:space="preserve">  Ayacucho</t>
  </si>
  <si>
    <t xml:space="preserve">  Cajamarca</t>
  </si>
  <si>
    <t xml:space="preserve">  Callao</t>
  </si>
  <si>
    <t xml:space="preserve">  Cusco</t>
  </si>
  <si>
    <t xml:space="preserve">  Huancavelica</t>
  </si>
  <si>
    <t xml:space="preserve">  Huánuco</t>
  </si>
  <si>
    <t xml:space="preserve">  Ica</t>
  </si>
  <si>
    <t xml:space="preserve">  Junín</t>
  </si>
  <si>
    <t xml:space="preserve">  La Libertad</t>
  </si>
  <si>
    <t xml:space="preserve">  Lambayeque</t>
  </si>
  <si>
    <t xml:space="preserve">  Lima</t>
  </si>
  <si>
    <t xml:space="preserve">  Loreto</t>
  </si>
  <si>
    <t xml:space="preserve">  Madre de Dios</t>
  </si>
  <si>
    <t xml:space="preserve">  Moquegua</t>
  </si>
  <si>
    <t xml:space="preserve">  Pasco</t>
  </si>
  <si>
    <t xml:space="preserve">  Piura</t>
  </si>
  <si>
    <t xml:space="preserve">  Puno</t>
  </si>
  <si>
    <t xml:space="preserve">  Tacna</t>
  </si>
  <si>
    <t xml:space="preserve">  Tumbes</t>
  </si>
  <si>
    <t xml:space="preserve">  Ucayali</t>
  </si>
  <si>
    <t>2/ Solo considera los créditos de consumo e hipotecarios. Información del Reporte Crediticio de Deudores.</t>
  </si>
  <si>
    <t xml:space="preserve">  San Martín</t>
  </si>
  <si>
    <t>Zona Geográfica</t>
  </si>
  <si>
    <t>Cajas Rurales       de Ahorro              y Crédito</t>
  </si>
  <si>
    <t>Banco de la                 Nación 2/</t>
  </si>
  <si>
    <t xml:space="preserve">          (Miles de soles)</t>
  </si>
  <si>
    <t xml:space="preserve">Agrobanco </t>
  </si>
  <si>
    <t>-</t>
  </si>
  <si>
    <t xml:space="preserve">                  -  </t>
  </si>
  <si>
    <t>Empresas de Créditos 1/</t>
  </si>
  <si>
    <t>23.15  PERÚ: CRÉDITOS DIRECTOS POR FUENTE FINANCIERA, SEGÚN ZONA GEOGRÁFICA, 2022</t>
  </si>
  <si>
    <r>
      <t xml:space="preserve">Nota: </t>
    </r>
    <r>
      <rPr>
        <sz val="8"/>
        <rFont val="Arial Narrow"/>
        <family val="2"/>
      </rPr>
      <t>Saldos al 31 de diciembre de 2022.</t>
    </r>
  </si>
  <si>
    <t xml:space="preserve">1/ En la modificación a la Ley General del Sistema Financiero y del Sistema de Seguros y Orgánica de la Superintendencia de Banca y Seguros, realizada mediante el Decreto Legislativo Nº 1531 publicado el 19/03/2022, se introdujo a la “Empresa de Créditos” como un nuevo tipo de empresa de operaciones múltiples, con lo cual, desde la entrada en vigencia del Decreto Legislativo,  toda referencia a la Entidad de Desarrollo a la Pequeña y Micro Empresa (EDPYME) debe entenderse referida a la Empresa de Créditos.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</si>
</sst>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 * #,##0.00_ ;_ * \-#,##0.00_ ;_ * &quot;-&quot;??_ ;_ @_ "/>
    <numFmt numFmtId="165" formatCode="#\ ###\ ##0"/>
    <numFmt numFmtId="166" formatCode="0.0000"/>
    <numFmt numFmtId="167" formatCode="###\ ###\ ###"/>
    <numFmt numFmtId="168" formatCode="_(&quot;S/.&quot;\ * #,##0.00_);_(&quot;S/.&quot;\ * \(#,##0.00\);_(&quot;S/.&quot;\ * &quot;-&quot;??_);_(@_)"/>
    <numFmt numFmtId="169" formatCode="&quot;S/.&quot;\ #,##0.00_);\(&quot;S/.&quot;\ #,##0.00\)"/>
    <numFmt numFmtId="170" formatCode="&quot;Tipo de Cambio Contable:&quot;\ #.###"/>
  </numFmts>
  <fonts count="9" x14ac:knownFonts="1">
    <font>
      <sz val="10"/>
      <name val="Arial"/>
    </font>
    <font>
      <b/>
      <sz val="9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5" fillId="0" borderId="0" xfId="0" applyFont="1" applyBorder="1" applyAlignment="1" applyProtection="1">
      <alignment horizontal="left" vertical="center"/>
    </xf>
    <xf numFmtId="165" fontId="5" fillId="0" borderId="0" xfId="0" applyNumberFormat="1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left" vertical="center"/>
    </xf>
    <xf numFmtId="165" fontId="5" fillId="0" borderId="0" xfId="0" applyNumberFormat="1" applyFont="1" applyBorder="1" applyAlignment="1" applyProtection="1">
      <alignment horizontal="right" vertical="center"/>
    </xf>
    <xf numFmtId="0" fontId="5" fillId="0" borderId="1" xfId="0" applyFont="1" applyBorder="1" applyAlignment="1" applyProtection="1">
      <alignment horizontal="right" vertical="center" wrapText="1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left" vertical="center"/>
    </xf>
    <xf numFmtId="166" fontId="7" fillId="0" borderId="0" xfId="0" applyNumberFormat="1" applyFont="1" applyBorder="1" applyAlignment="1">
      <alignment horizontal="centerContinuous" vertical="center"/>
    </xf>
    <xf numFmtId="0" fontId="1" fillId="0" borderId="0" xfId="0" applyFont="1" applyBorder="1" applyAlignment="1">
      <alignment vertical="center"/>
    </xf>
    <xf numFmtId="165" fontId="1" fillId="0" borderId="0" xfId="0" applyNumberFormat="1" applyFont="1" applyBorder="1" applyAlignment="1" applyProtection="1">
      <alignment horizontal="right" vertical="center"/>
    </xf>
    <xf numFmtId="0" fontId="1" fillId="0" borderId="5" xfId="0" applyFont="1" applyBorder="1" applyAlignment="1" applyProtection="1">
      <alignment horizontal="left" vertical="center"/>
    </xf>
    <xf numFmtId="165" fontId="1" fillId="0" borderId="2" xfId="0" applyNumberFormat="1" applyFont="1" applyBorder="1" applyAlignment="1" applyProtection="1">
      <alignment horizontal="right" vertical="center"/>
    </xf>
    <xf numFmtId="165" fontId="1" fillId="2" borderId="2" xfId="0" applyNumberFormat="1" applyFont="1" applyFill="1" applyBorder="1" applyAlignment="1" applyProtection="1">
      <alignment horizontal="right" vertical="center"/>
    </xf>
    <xf numFmtId="0" fontId="3" fillId="0" borderId="0" xfId="0" applyFont="1" applyBorder="1" applyAlignment="1">
      <alignment horizontal="left" vertical="center"/>
    </xf>
    <xf numFmtId="167" fontId="5" fillId="0" borderId="0" xfId="0" applyNumberFormat="1" applyFont="1" applyBorder="1" applyAlignment="1" applyProtection="1">
      <alignment horizontal="right" vertical="center" wrapText="1"/>
    </xf>
    <xf numFmtId="167" fontId="3" fillId="0" borderId="0" xfId="0" applyNumberFormat="1" applyFont="1" applyBorder="1" applyAlignment="1" applyProtection="1">
      <alignment horizontal="right" vertical="center"/>
    </xf>
    <xf numFmtId="167" fontId="3" fillId="2" borderId="0" xfId="1" applyNumberFormat="1" applyFont="1" applyFill="1" applyBorder="1" applyAlignment="1" applyProtection="1">
      <alignment horizontal="right" vertical="center"/>
    </xf>
    <xf numFmtId="167" fontId="5" fillId="0" borderId="0" xfId="0" applyNumberFormat="1" applyFont="1" applyBorder="1" applyAlignment="1" applyProtection="1">
      <alignment horizontal="right" vertical="center"/>
    </xf>
    <xf numFmtId="167" fontId="5" fillId="2" borderId="0" xfId="1" applyNumberFormat="1" applyFont="1" applyFill="1" applyBorder="1" applyAlignment="1" applyProtection="1">
      <alignment horizontal="right" vertical="center"/>
    </xf>
    <xf numFmtId="167" fontId="5" fillId="0" borderId="0" xfId="1" applyNumberFormat="1" applyFont="1" applyFill="1" applyBorder="1" applyAlignment="1" applyProtection="1">
      <alignment horizontal="right" vertical="center"/>
    </xf>
    <xf numFmtId="170" fontId="3" fillId="0" borderId="0" xfId="9" applyNumberFormat="1" applyFont="1" applyAlignment="1">
      <alignment horizontal="left" wrapText="1"/>
    </xf>
  </cellXfs>
  <cellStyles count="15">
    <cellStyle name="Hipervínculo 2" xfId="3"/>
    <cellStyle name="Millares 2" xfId="5"/>
    <cellStyle name="Millares 3" xfId="4"/>
    <cellStyle name="Millares 3 3" xfId="6"/>
    <cellStyle name="Millares 4" xfId="1"/>
    <cellStyle name="Millares 5 3" xfId="7"/>
    <cellStyle name="Moneda 3" xfId="8"/>
    <cellStyle name="Normal" xfId="0" builtinId="0"/>
    <cellStyle name="Normal 10" xfId="9"/>
    <cellStyle name="Normal 2" xfId="10"/>
    <cellStyle name="Normal 2 5" xfId="11"/>
    <cellStyle name="Normal 2_Carpeta de Información del Sistema Financiero - Cuadros" xfId="12"/>
    <cellStyle name="Normal 3" xfId="2"/>
    <cellStyle name="Normal 34" xfId="13"/>
    <cellStyle name="Porcentaje 2" xfId="1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5"/>
  <sheetViews>
    <sheetView showGridLines="0" tabSelected="1" zoomScaleNormal="100" workbookViewId="0"/>
  </sheetViews>
  <sheetFormatPr baseColWidth="10" defaultColWidth="5.85546875" defaultRowHeight="9" x14ac:dyDescent="0.2"/>
  <cols>
    <col min="1" max="1" width="1.7109375" style="1" customWidth="1"/>
    <col min="2" max="2" width="15.7109375" style="1" customWidth="1"/>
    <col min="3" max="10" width="13.7109375" style="1" customWidth="1"/>
    <col min="11" max="11" width="7.42578125" style="1" bestFit="1" customWidth="1"/>
    <col min="12" max="12" width="8.42578125" style="1" customWidth="1"/>
    <col min="13" max="16384" width="5.85546875" style="1"/>
  </cols>
  <sheetData>
    <row r="1" spans="1:17" ht="9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2"/>
      <c r="L1" s="2"/>
      <c r="M1" s="2"/>
      <c r="N1" s="2"/>
      <c r="O1" s="2"/>
      <c r="P1" s="2"/>
      <c r="Q1" s="2"/>
    </row>
    <row r="2" spans="1:17" ht="12.95" customHeight="1" x14ac:dyDescent="0.2">
      <c r="A2" s="16"/>
      <c r="B2" s="14" t="s">
        <v>42</v>
      </c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2"/>
      <c r="O2" s="2"/>
      <c r="P2" s="2"/>
      <c r="Q2" s="2"/>
    </row>
    <row r="3" spans="1:17" ht="12" customHeight="1" x14ac:dyDescent="0.2">
      <c r="A3" s="16"/>
      <c r="B3" s="25" t="s">
        <v>37</v>
      </c>
      <c r="C3" s="17"/>
      <c r="D3" s="19"/>
      <c r="E3" s="19"/>
      <c r="F3" s="19"/>
      <c r="G3" s="19"/>
      <c r="H3" s="19"/>
      <c r="I3" s="19"/>
      <c r="J3" s="19"/>
      <c r="K3" s="2"/>
      <c r="L3" s="2"/>
      <c r="M3" s="2"/>
      <c r="N3" s="2"/>
      <c r="O3" s="2"/>
      <c r="P3" s="2"/>
      <c r="Q3" s="2"/>
    </row>
    <row r="4" spans="1:17" ht="3" customHeight="1" x14ac:dyDescent="0.2">
      <c r="A4" s="16"/>
      <c r="B4" s="18"/>
      <c r="C4" s="17"/>
      <c r="D4" s="19"/>
      <c r="E4" s="19"/>
      <c r="F4" s="19"/>
      <c r="G4" s="19"/>
      <c r="H4" s="19"/>
      <c r="I4" s="19"/>
      <c r="J4" s="19"/>
      <c r="K4" s="2"/>
      <c r="L4" s="2"/>
      <c r="M4" s="2"/>
      <c r="N4" s="2"/>
      <c r="O4" s="2"/>
      <c r="P4" s="2"/>
      <c r="Q4" s="2"/>
    </row>
    <row r="5" spans="1:17" s="2" customFormat="1" ht="36" customHeight="1" x14ac:dyDescent="0.2">
      <c r="A5" s="16"/>
      <c r="B5" s="9" t="s">
        <v>34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35</v>
      </c>
      <c r="H5" s="8" t="s">
        <v>41</v>
      </c>
      <c r="I5" s="8" t="s">
        <v>36</v>
      </c>
      <c r="J5" s="8" t="s">
        <v>38</v>
      </c>
    </row>
    <row r="6" spans="1:17" s="2" customFormat="1" ht="3.75" customHeight="1" x14ac:dyDescent="0.2">
      <c r="A6" s="16"/>
      <c r="B6" s="10"/>
      <c r="C6" s="5"/>
      <c r="D6" s="5"/>
      <c r="E6" s="5"/>
      <c r="F6" s="5"/>
      <c r="G6" s="5"/>
      <c r="H6" s="5"/>
      <c r="I6" s="5"/>
      <c r="J6" s="5"/>
    </row>
    <row r="7" spans="1:17" s="2" customFormat="1" ht="13.5" x14ac:dyDescent="0.2">
      <c r="A7" s="16"/>
      <c r="B7" s="11" t="s">
        <v>7</v>
      </c>
      <c r="C7" s="26">
        <f t="shared" ref="C7:C34" si="0">SUM(D7:J7)</f>
        <v>417362218</v>
      </c>
      <c r="D7" s="26">
        <f>D8+D34</f>
        <v>356584534</v>
      </c>
      <c r="E7" s="26">
        <f t="shared" ref="E7:H7" si="1">E8</f>
        <v>14085652</v>
      </c>
      <c r="F7" s="26">
        <f t="shared" si="1"/>
        <v>33008550</v>
      </c>
      <c r="G7" s="26">
        <f t="shared" si="1"/>
        <v>2373741</v>
      </c>
      <c r="H7" s="26">
        <f t="shared" si="1"/>
        <v>3281340</v>
      </c>
      <c r="I7" s="26">
        <f>I8</f>
        <v>7136137</v>
      </c>
      <c r="J7" s="26">
        <f>J8</f>
        <v>892264</v>
      </c>
    </row>
    <row r="8" spans="1:17" s="2" customFormat="1" ht="13.5" x14ac:dyDescent="0.2">
      <c r="A8" s="16"/>
      <c r="B8" s="11" t="s">
        <v>5</v>
      </c>
      <c r="C8" s="26">
        <f t="shared" si="0"/>
        <v>415886444</v>
      </c>
      <c r="D8" s="26">
        <f t="shared" ref="D8:J8" si="2">SUM(D9:D33)</f>
        <v>355108760</v>
      </c>
      <c r="E8" s="26">
        <f t="shared" si="2"/>
        <v>14085652</v>
      </c>
      <c r="F8" s="26">
        <f t="shared" si="2"/>
        <v>33008550</v>
      </c>
      <c r="G8" s="26">
        <f t="shared" si="2"/>
        <v>2373741</v>
      </c>
      <c r="H8" s="26">
        <f t="shared" si="2"/>
        <v>3281340</v>
      </c>
      <c r="I8" s="26">
        <f>SUM(I9:I33)</f>
        <v>7136137</v>
      </c>
      <c r="J8" s="26">
        <f t="shared" si="2"/>
        <v>892264</v>
      </c>
    </row>
    <row r="9" spans="1:17" s="2" customFormat="1" ht="10.5" customHeight="1" x14ac:dyDescent="0.2">
      <c r="A9" s="16"/>
      <c r="B9" s="12" t="s">
        <v>8</v>
      </c>
      <c r="C9" s="27">
        <f t="shared" si="0"/>
        <v>1103175</v>
      </c>
      <c r="D9" s="28">
        <v>378169</v>
      </c>
      <c r="E9" s="28">
        <v>56138</v>
      </c>
      <c r="F9" s="28">
        <v>476891</v>
      </c>
      <c r="G9" s="28">
        <v>30221</v>
      </c>
      <c r="H9" s="28">
        <v>4911</v>
      </c>
      <c r="I9" s="28">
        <v>145693</v>
      </c>
      <c r="J9" s="28">
        <v>11152</v>
      </c>
    </row>
    <row r="10" spans="1:17" s="2" customFormat="1" ht="10.5" customHeight="1" x14ac:dyDescent="0.2">
      <c r="A10" s="16"/>
      <c r="B10" s="12" t="s">
        <v>9</v>
      </c>
      <c r="C10" s="27">
        <f t="shared" si="0"/>
        <v>4528104</v>
      </c>
      <c r="D10" s="28">
        <v>3436433</v>
      </c>
      <c r="E10" s="28">
        <v>279410</v>
      </c>
      <c r="F10" s="28">
        <v>536467</v>
      </c>
      <c r="G10" s="28">
        <v>18076</v>
      </c>
      <c r="H10" s="28">
        <v>2466</v>
      </c>
      <c r="I10" s="28">
        <v>229151</v>
      </c>
      <c r="J10" s="28">
        <v>26101</v>
      </c>
    </row>
    <row r="11" spans="1:17" s="2" customFormat="1" ht="10.5" customHeight="1" x14ac:dyDescent="0.2">
      <c r="A11" s="16"/>
      <c r="B11" s="12" t="s">
        <v>10</v>
      </c>
      <c r="C11" s="27">
        <f t="shared" si="0"/>
        <v>1636720</v>
      </c>
      <c r="D11" s="28">
        <v>474150</v>
      </c>
      <c r="E11" s="28">
        <v>132956</v>
      </c>
      <c r="F11" s="28">
        <v>908314</v>
      </c>
      <c r="G11" s="28">
        <v>14612</v>
      </c>
      <c r="H11" s="31" t="s">
        <v>40</v>
      </c>
      <c r="I11" s="28">
        <v>96018</v>
      </c>
      <c r="J11" s="28">
        <v>10670</v>
      </c>
    </row>
    <row r="12" spans="1:17" s="2" customFormat="1" ht="10.5" customHeight="1" x14ac:dyDescent="0.2">
      <c r="A12" s="16"/>
      <c r="B12" s="12" t="s">
        <v>11</v>
      </c>
      <c r="C12" s="27">
        <f t="shared" si="0"/>
        <v>14127712</v>
      </c>
      <c r="D12" s="28">
        <v>9050455</v>
      </c>
      <c r="E12" s="28">
        <v>1267471</v>
      </c>
      <c r="F12" s="28">
        <v>3387502</v>
      </c>
      <c r="G12" s="28">
        <v>89024</v>
      </c>
      <c r="H12" s="28">
        <v>3611</v>
      </c>
      <c r="I12" s="28">
        <v>305603</v>
      </c>
      <c r="J12" s="28">
        <v>24046</v>
      </c>
    </row>
    <row r="13" spans="1:17" s="2" customFormat="1" ht="10.5" customHeight="1" x14ac:dyDescent="0.2">
      <c r="A13" s="16"/>
      <c r="B13" s="12" t="s">
        <v>12</v>
      </c>
      <c r="C13" s="27">
        <f t="shared" si="0"/>
        <v>2113993</v>
      </c>
      <c r="D13" s="28">
        <v>866316</v>
      </c>
      <c r="E13" s="28">
        <v>142551</v>
      </c>
      <c r="F13" s="28">
        <v>856967</v>
      </c>
      <c r="G13" s="28">
        <v>64698</v>
      </c>
      <c r="H13" s="31" t="s">
        <v>40</v>
      </c>
      <c r="I13" s="28">
        <v>153967</v>
      </c>
      <c r="J13" s="28">
        <v>29494</v>
      </c>
    </row>
    <row r="14" spans="1:17" s="2" customFormat="1" ht="10.5" customHeight="1" x14ac:dyDescent="0.2">
      <c r="A14" s="16"/>
      <c r="B14" s="12" t="s">
        <v>13</v>
      </c>
      <c r="C14" s="27">
        <f t="shared" si="0"/>
        <v>5568764</v>
      </c>
      <c r="D14" s="28">
        <v>3546757</v>
      </c>
      <c r="E14" s="28">
        <v>519014</v>
      </c>
      <c r="F14" s="28">
        <v>1158988</v>
      </c>
      <c r="G14" s="28">
        <v>81783</v>
      </c>
      <c r="H14" s="28">
        <v>28824</v>
      </c>
      <c r="I14" s="28">
        <v>208482</v>
      </c>
      <c r="J14" s="28">
        <v>24916</v>
      </c>
    </row>
    <row r="15" spans="1:17" s="2" customFormat="1" ht="10.5" customHeight="1" x14ac:dyDescent="0.2">
      <c r="A15" s="16"/>
      <c r="B15" s="12" t="s">
        <v>14</v>
      </c>
      <c r="C15" s="27">
        <f t="shared" si="0"/>
        <v>7335365</v>
      </c>
      <c r="D15" s="28">
        <v>6685269</v>
      </c>
      <c r="E15" s="28">
        <v>303278</v>
      </c>
      <c r="F15" s="28">
        <v>169575</v>
      </c>
      <c r="G15" s="28">
        <v>21960</v>
      </c>
      <c r="H15" s="28">
        <v>2889</v>
      </c>
      <c r="I15" s="28">
        <v>152394</v>
      </c>
      <c r="J15" s="31" t="s">
        <v>40</v>
      </c>
    </row>
    <row r="16" spans="1:17" s="2" customFormat="1" ht="10.5" customHeight="1" x14ac:dyDescent="0.2">
      <c r="A16" s="16"/>
      <c r="B16" s="12" t="s">
        <v>15</v>
      </c>
      <c r="C16" s="27">
        <f t="shared" si="0"/>
        <v>7638664</v>
      </c>
      <c r="D16" s="28">
        <v>3441643</v>
      </c>
      <c r="E16" s="28">
        <v>443394</v>
      </c>
      <c r="F16" s="28">
        <v>3431255</v>
      </c>
      <c r="G16" s="28">
        <v>48879</v>
      </c>
      <c r="H16" s="28">
        <v>748</v>
      </c>
      <c r="I16" s="28">
        <v>251879</v>
      </c>
      <c r="J16" s="28">
        <v>20866</v>
      </c>
    </row>
    <row r="17" spans="1:11" s="2" customFormat="1" ht="10.5" customHeight="1" x14ac:dyDescent="0.2">
      <c r="A17" s="16"/>
      <c r="B17" s="12" t="s">
        <v>16</v>
      </c>
      <c r="C17" s="27">
        <f t="shared" si="0"/>
        <v>596012</v>
      </c>
      <c r="D17" s="28">
        <v>76231</v>
      </c>
      <c r="E17" s="28">
        <v>78228</v>
      </c>
      <c r="F17" s="28">
        <v>389963</v>
      </c>
      <c r="G17" s="28">
        <v>4543</v>
      </c>
      <c r="H17" s="31" t="s">
        <v>40</v>
      </c>
      <c r="I17" s="28">
        <v>47047</v>
      </c>
      <c r="J17" s="31" t="s">
        <v>40</v>
      </c>
    </row>
    <row r="18" spans="1:11" s="2" customFormat="1" ht="10.5" customHeight="1" x14ac:dyDescent="0.2">
      <c r="A18" s="16"/>
      <c r="B18" s="12" t="s">
        <v>17</v>
      </c>
      <c r="C18" s="27">
        <f t="shared" si="0"/>
        <v>2413994</v>
      </c>
      <c r="D18" s="28">
        <v>1319601</v>
      </c>
      <c r="E18" s="28">
        <v>274218</v>
      </c>
      <c r="F18" s="28">
        <v>605344</v>
      </c>
      <c r="G18" s="28">
        <v>42509</v>
      </c>
      <c r="H18" s="31" t="s">
        <v>40</v>
      </c>
      <c r="I18" s="28">
        <v>157970</v>
      </c>
      <c r="J18" s="28">
        <v>14352</v>
      </c>
    </row>
    <row r="19" spans="1:11" s="13" customFormat="1" ht="10.5" customHeight="1" x14ac:dyDescent="0.2">
      <c r="A19" s="20"/>
      <c r="B19" s="11" t="s">
        <v>18</v>
      </c>
      <c r="C19" s="29">
        <f t="shared" si="0"/>
        <v>6756787</v>
      </c>
      <c r="D19" s="30">
        <v>4496836</v>
      </c>
      <c r="E19" s="30">
        <v>390197</v>
      </c>
      <c r="F19" s="30">
        <v>1642783</v>
      </c>
      <c r="G19" s="30">
        <v>3742</v>
      </c>
      <c r="H19" s="30">
        <v>2639</v>
      </c>
      <c r="I19" s="30">
        <v>202245</v>
      </c>
      <c r="J19" s="30">
        <v>18345</v>
      </c>
    </row>
    <row r="20" spans="1:11" s="2" customFormat="1" ht="10.5" customHeight="1" x14ac:dyDescent="0.2">
      <c r="A20" s="16"/>
      <c r="B20" s="12" t="s">
        <v>19</v>
      </c>
      <c r="C20" s="27">
        <f t="shared" si="0"/>
        <v>8035970</v>
      </c>
      <c r="D20" s="28">
        <v>4161751</v>
      </c>
      <c r="E20" s="28">
        <v>551992</v>
      </c>
      <c r="F20" s="28">
        <v>2728404</v>
      </c>
      <c r="G20" s="28">
        <v>290011</v>
      </c>
      <c r="H20" s="28">
        <v>392</v>
      </c>
      <c r="I20" s="28">
        <v>260064</v>
      </c>
      <c r="J20" s="28">
        <v>43356</v>
      </c>
    </row>
    <row r="21" spans="1:11" s="2" customFormat="1" ht="10.5" customHeight="1" x14ac:dyDescent="0.2">
      <c r="A21" s="16"/>
      <c r="B21" s="12" t="s">
        <v>20</v>
      </c>
      <c r="C21" s="27">
        <f t="shared" si="0"/>
        <v>12631859</v>
      </c>
      <c r="D21" s="28">
        <v>9853647</v>
      </c>
      <c r="E21" s="28">
        <v>735613</v>
      </c>
      <c r="F21" s="28">
        <v>1619863</v>
      </c>
      <c r="G21" s="28">
        <v>41198</v>
      </c>
      <c r="H21" s="28">
        <v>31944</v>
      </c>
      <c r="I21" s="28">
        <v>333233</v>
      </c>
      <c r="J21" s="28">
        <v>16361</v>
      </c>
    </row>
    <row r="22" spans="1:11" s="2" customFormat="1" ht="10.5" customHeight="1" x14ac:dyDescent="0.2">
      <c r="A22" s="16"/>
      <c r="B22" s="12" t="s">
        <v>21</v>
      </c>
      <c r="C22" s="27">
        <f t="shared" si="0"/>
        <v>8035974</v>
      </c>
      <c r="D22" s="28">
        <v>5893378</v>
      </c>
      <c r="E22" s="28">
        <v>476561</v>
      </c>
      <c r="F22" s="28">
        <v>1121129</v>
      </c>
      <c r="G22" s="28">
        <v>91414</v>
      </c>
      <c r="H22" s="28">
        <v>101427</v>
      </c>
      <c r="I22" s="28">
        <v>331807</v>
      </c>
      <c r="J22" s="28">
        <v>20258</v>
      </c>
    </row>
    <row r="23" spans="1:11" s="2" customFormat="1" ht="10.5" customHeight="1" x14ac:dyDescent="0.2">
      <c r="A23" s="16"/>
      <c r="B23" s="12" t="s">
        <v>22</v>
      </c>
      <c r="C23" s="27">
        <f t="shared" si="0"/>
        <v>302079525</v>
      </c>
      <c r="D23" s="28">
        <v>283174191</v>
      </c>
      <c r="E23" s="28">
        <v>6179862</v>
      </c>
      <c r="F23" s="28">
        <v>5691114</v>
      </c>
      <c r="G23" s="28">
        <v>1089513</v>
      </c>
      <c r="H23" s="28">
        <v>2997072</v>
      </c>
      <c r="I23" s="28">
        <v>2488991</v>
      </c>
      <c r="J23" s="28">
        <v>458782</v>
      </c>
      <c r="K23" s="3"/>
    </row>
    <row r="24" spans="1:11" s="2" customFormat="1" ht="10.5" customHeight="1" x14ac:dyDescent="0.2">
      <c r="A24" s="16"/>
      <c r="B24" s="12" t="s">
        <v>23</v>
      </c>
      <c r="C24" s="27">
        <f t="shared" si="0"/>
        <v>2810063</v>
      </c>
      <c r="D24" s="28">
        <v>1651021</v>
      </c>
      <c r="E24" s="28">
        <v>179955</v>
      </c>
      <c r="F24" s="28">
        <v>432102</v>
      </c>
      <c r="G24" s="31" t="s">
        <v>40</v>
      </c>
      <c r="H24" s="28">
        <v>9622</v>
      </c>
      <c r="I24" s="28">
        <v>532074</v>
      </c>
      <c r="J24" s="28">
        <v>5289</v>
      </c>
    </row>
    <row r="25" spans="1:11" s="2" customFormat="1" ht="10.5" customHeight="1" x14ac:dyDescent="0.2">
      <c r="A25" s="16"/>
      <c r="B25" s="12" t="s">
        <v>24</v>
      </c>
      <c r="C25" s="27">
        <f t="shared" si="0"/>
        <v>1009329</v>
      </c>
      <c r="D25" s="28">
        <v>331255</v>
      </c>
      <c r="E25" s="28">
        <v>64902</v>
      </c>
      <c r="F25" s="28">
        <v>557475</v>
      </c>
      <c r="G25" s="31" t="s">
        <v>40</v>
      </c>
      <c r="H25" s="31" t="s">
        <v>40</v>
      </c>
      <c r="I25" s="28">
        <v>47006</v>
      </c>
      <c r="J25" s="28">
        <v>8691</v>
      </c>
    </row>
    <row r="26" spans="1:11" s="2" customFormat="1" ht="10.5" customHeight="1" x14ac:dyDescent="0.2">
      <c r="A26" s="16"/>
      <c r="B26" s="12" t="s">
        <v>25</v>
      </c>
      <c r="C26" s="27">
        <f t="shared" si="0"/>
        <v>1657967</v>
      </c>
      <c r="D26" s="28">
        <v>1005901</v>
      </c>
      <c r="E26" s="28">
        <v>106354</v>
      </c>
      <c r="F26" s="28">
        <v>498003</v>
      </c>
      <c r="G26" s="31" t="s">
        <v>40</v>
      </c>
      <c r="H26" s="31" t="s">
        <v>40</v>
      </c>
      <c r="I26" s="28">
        <v>47709</v>
      </c>
      <c r="J26" s="31" t="s">
        <v>40</v>
      </c>
    </row>
    <row r="27" spans="1:11" s="2" customFormat="1" ht="10.5" customHeight="1" x14ac:dyDescent="0.2">
      <c r="A27" s="16"/>
      <c r="B27" s="12" t="s">
        <v>26</v>
      </c>
      <c r="C27" s="27">
        <f t="shared" si="0"/>
        <v>1013791</v>
      </c>
      <c r="D27" s="28">
        <v>436805</v>
      </c>
      <c r="E27" s="28">
        <v>98863</v>
      </c>
      <c r="F27" s="28">
        <v>395067</v>
      </c>
      <c r="G27" s="28">
        <v>12989</v>
      </c>
      <c r="H27" s="31" t="s">
        <v>40</v>
      </c>
      <c r="I27" s="28">
        <v>44122</v>
      </c>
      <c r="J27" s="28">
        <v>25945</v>
      </c>
    </row>
    <row r="28" spans="1:11" s="2" customFormat="1" ht="10.5" customHeight="1" x14ac:dyDescent="0.2">
      <c r="A28" s="16"/>
      <c r="B28" s="12" t="s">
        <v>27</v>
      </c>
      <c r="C28" s="27">
        <f t="shared" si="0"/>
        <v>9804896</v>
      </c>
      <c r="D28" s="28">
        <v>6477653</v>
      </c>
      <c r="E28" s="28">
        <v>786958</v>
      </c>
      <c r="F28" s="28">
        <v>2011367</v>
      </c>
      <c r="G28" s="28">
        <v>120745</v>
      </c>
      <c r="H28" s="28">
        <v>63251</v>
      </c>
      <c r="I28" s="28">
        <v>323586</v>
      </c>
      <c r="J28" s="28">
        <v>21336</v>
      </c>
    </row>
    <row r="29" spans="1:11" s="2" customFormat="1" ht="10.5" customHeight="1" x14ac:dyDescent="0.2">
      <c r="A29" s="16"/>
      <c r="B29" s="12" t="s">
        <v>28</v>
      </c>
      <c r="C29" s="27">
        <f t="shared" si="0"/>
        <v>5203227</v>
      </c>
      <c r="D29" s="28">
        <v>2484356</v>
      </c>
      <c r="E29" s="28">
        <v>284928</v>
      </c>
      <c r="F29" s="28">
        <v>1953376</v>
      </c>
      <c r="G29" s="28">
        <v>267431</v>
      </c>
      <c r="H29" s="31" t="s">
        <v>40</v>
      </c>
      <c r="I29" s="28">
        <v>172706</v>
      </c>
      <c r="J29" s="28">
        <v>40430</v>
      </c>
    </row>
    <row r="30" spans="1:11" s="2" customFormat="1" ht="10.5" customHeight="1" x14ac:dyDescent="0.2">
      <c r="A30" s="16"/>
      <c r="B30" s="12" t="s">
        <v>33</v>
      </c>
      <c r="C30" s="27">
        <f t="shared" si="0"/>
        <v>3539498</v>
      </c>
      <c r="D30" s="28">
        <v>2128980</v>
      </c>
      <c r="E30" s="28">
        <v>256057</v>
      </c>
      <c r="F30" s="28">
        <v>833550</v>
      </c>
      <c r="G30" s="28">
        <v>13617</v>
      </c>
      <c r="H30" s="28">
        <v>22327</v>
      </c>
      <c r="I30" s="28">
        <v>246406</v>
      </c>
      <c r="J30" s="28">
        <v>38561</v>
      </c>
    </row>
    <row r="31" spans="1:11" s="2" customFormat="1" ht="10.5" customHeight="1" x14ac:dyDescent="0.2">
      <c r="A31" s="16"/>
      <c r="B31" s="12" t="s">
        <v>29</v>
      </c>
      <c r="C31" s="27">
        <f t="shared" si="0"/>
        <v>2994310</v>
      </c>
      <c r="D31" s="28">
        <v>1826764</v>
      </c>
      <c r="E31" s="28">
        <v>177980</v>
      </c>
      <c r="F31" s="28">
        <v>892561</v>
      </c>
      <c r="G31" s="28">
        <v>7458</v>
      </c>
      <c r="H31" s="31" t="s">
        <v>40</v>
      </c>
      <c r="I31" s="28">
        <v>74279</v>
      </c>
      <c r="J31" s="28">
        <v>15268</v>
      </c>
    </row>
    <row r="32" spans="1:11" s="2" customFormat="1" ht="10.5" customHeight="1" x14ac:dyDescent="0.2">
      <c r="A32" s="16"/>
      <c r="B32" s="12" t="s">
        <v>30</v>
      </c>
      <c r="C32" s="27">
        <f t="shared" si="0"/>
        <v>1044771</v>
      </c>
      <c r="D32" s="28">
        <v>524586</v>
      </c>
      <c r="E32" s="28">
        <v>92118</v>
      </c>
      <c r="F32" s="28">
        <v>298183</v>
      </c>
      <c r="G32" s="28">
        <v>9810</v>
      </c>
      <c r="H32" s="28">
        <v>995</v>
      </c>
      <c r="I32" s="28">
        <v>113683</v>
      </c>
      <c r="J32" s="28">
        <v>5396</v>
      </c>
    </row>
    <row r="33" spans="1:17" s="2" customFormat="1" ht="10.5" customHeight="1" x14ac:dyDescent="0.2">
      <c r="A33" s="16"/>
      <c r="B33" s="12" t="s">
        <v>31</v>
      </c>
      <c r="C33" s="27">
        <f t="shared" si="0"/>
        <v>2205974</v>
      </c>
      <c r="D33" s="28">
        <v>1386612</v>
      </c>
      <c r="E33" s="28">
        <v>206654</v>
      </c>
      <c r="F33" s="28">
        <v>412307</v>
      </c>
      <c r="G33" s="28">
        <v>9508</v>
      </c>
      <c r="H33" s="28">
        <v>8222</v>
      </c>
      <c r="I33" s="28">
        <v>170022</v>
      </c>
      <c r="J33" s="28">
        <v>12649</v>
      </c>
    </row>
    <row r="34" spans="1:17" s="2" customFormat="1" ht="9.9499999999999993" customHeight="1" x14ac:dyDescent="0.2">
      <c r="A34" s="16"/>
      <c r="B34" s="11" t="s">
        <v>6</v>
      </c>
      <c r="C34" s="29">
        <f t="shared" si="0"/>
        <v>1475774</v>
      </c>
      <c r="D34" s="30">
        <v>1475774</v>
      </c>
      <c r="E34" s="31" t="s">
        <v>39</v>
      </c>
      <c r="F34" s="31" t="s">
        <v>39</v>
      </c>
      <c r="G34" s="31" t="s">
        <v>39</v>
      </c>
      <c r="H34" s="31" t="s">
        <v>39</v>
      </c>
      <c r="I34" s="31" t="s">
        <v>39</v>
      </c>
      <c r="J34" s="31" t="s">
        <v>39</v>
      </c>
    </row>
    <row r="35" spans="1:17" s="2" customFormat="1" ht="4.5" customHeight="1" x14ac:dyDescent="0.2">
      <c r="A35" s="16"/>
      <c r="B35" s="22"/>
      <c r="C35" s="23"/>
      <c r="D35" s="24"/>
      <c r="E35" s="24"/>
      <c r="F35" s="24"/>
      <c r="G35" s="24"/>
      <c r="H35" s="24"/>
      <c r="I35" s="24"/>
      <c r="J35" s="24"/>
    </row>
    <row r="36" spans="1:17" s="2" customFormat="1" ht="10.5" customHeight="1" x14ac:dyDescent="0.2">
      <c r="A36" s="16"/>
      <c r="B36" s="15" t="s">
        <v>43</v>
      </c>
      <c r="C36" s="7"/>
      <c r="D36" s="7"/>
      <c r="E36" s="7"/>
      <c r="F36" s="7"/>
      <c r="G36" s="7"/>
      <c r="H36" s="7"/>
      <c r="I36" s="21"/>
      <c r="J36" s="21"/>
    </row>
    <row r="37" spans="1:17" s="2" customFormat="1" ht="38.25" customHeight="1" x14ac:dyDescent="0.25">
      <c r="A37" s="16"/>
      <c r="B37" s="32" t="s">
        <v>44</v>
      </c>
      <c r="C37" s="32"/>
      <c r="D37" s="32"/>
      <c r="E37" s="32"/>
      <c r="F37" s="32"/>
      <c r="G37" s="32"/>
      <c r="H37" s="32"/>
      <c r="I37" s="32"/>
      <c r="J37" s="32"/>
    </row>
    <row r="38" spans="1:17" s="2" customFormat="1" ht="10.5" customHeight="1" x14ac:dyDescent="0.2">
      <c r="A38" s="16"/>
      <c r="B38" s="6" t="s">
        <v>32</v>
      </c>
      <c r="C38" s="7"/>
      <c r="D38" s="7"/>
      <c r="E38" s="7"/>
      <c r="F38" s="7"/>
      <c r="G38" s="7"/>
      <c r="H38" s="7"/>
      <c r="I38" s="21"/>
      <c r="J38" s="21"/>
    </row>
    <row r="39" spans="1:17" s="2" customFormat="1" ht="10.5" customHeight="1" x14ac:dyDescent="0.2">
      <c r="A39" s="16"/>
      <c r="B39" s="4" t="s">
        <v>4</v>
      </c>
      <c r="C39" s="7"/>
      <c r="D39" s="7"/>
      <c r="E39" s="7"/>
      <c r="F39" s="7"/>
      <c r="G39" s="7"/>
      <c r="H39" s="7"/>
      <c r="I39" s="21"/>
      <c r="J39" s="21"/>
    </row>
    <row r="40" spans="1:17" ht="10.5" customHeight="1" x14ac:dyDescent="0.2">
      <c r="A40" s="16"/>
      <c r="C40" s="2"/>
      <c r="D40" s="2"/>
      <c r="E40" s="2"/>
      <c r="F40" s="2"/>
      <c r="G40" s="2"/>
      <c r="H40" s="2"/>
      <c r="I40" s="16"/>
      <c r="J40" s="16"/>
      <c r="K40" s="2"/>
      <c r="L40" s="2"/>
      <c r="M40" s="2"/>
      <c r="N40" s="2"/>
      <c r="O40" s="2"/>
      <c r="P40" s="2"/>
      <c r="Q40" s="2"/>
    </row>
    <row r="41" spans="1:1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</sheetData>
  <mergeCells count="1">
    <mergeCell ref="B37:J37"/>
  </mergeCells>
  <phoneticPr fontId="4" type="noConversion"/>
  <printOptions horizontalCentered="1"/>
  <pageMargins left="0.59055118110236227" right="0.59055118110236227" top="0.98425196850393704" bottom="0.59055118110236227" header="0" footer="0"/>
  <pageSetup paperSize="9" orientation="landscape" r:id="rId1"/>
  <headerFooter alignWithMargins="0"/>
  <ignoredErrors>
    <ignoredError sqref="D8 E8:H8 I8:J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23,15  </vt:lpstr>
      <vt:lpstr>'  23,15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FBellido</dc:creator>
  <cp:lastModifiedBy>LUIS CANO</cp:lastModifiedBy>
  <cp:lastPrinted>2014-09-23T17:36:54Z</cp:lastPrinted>
  <dcterms:created xsi:type="dcterms:W3CDTF">2009-06-22T17:01:51Z</dcterms:created>
  <dcterms:modified xsi:type="dcterms:W3CDTF">2024-02-06T00:26:08Z</dcterms:modified>
</cp:coreProperties>
</file>