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3 Sector Financiero\"/>
    </mc:Choice>
  </mc:AlternateContent>
  <bookViews>
    <workbookView xWindow="-120" yWindow="-120" windowWidth="29040" windowHeight="15720" tabRatio="248"/>
  </bookViews>
  <sheets>
    <sheet name="  23,2  " sheetId="1" r:id="rId1"/>
    <sheet name="GRAFICO" sheetId="2" state="hidden" r:id="rId2"/>
  </sheets>
  <definedNames>
    <definedName name="_xlnm.Print_Area" localSheetId="0">'  23,2  '!$B$2:$E$58</definedName>
    <definedName name="_xlnm.Print_Area" localSheetId="1">GRAFICO!$A$1:$H$21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E11" i="1"/>
  <c r="E12" i="1"/>
  <c r="D33" i="1" l="1"/>
  <c r="C33" i="1"/>
  <c r="E22" i="1" l="1"/>
  <c r="E23" i="1"/>
  <c r="D21" i="1" l="1"/>
  <c r="D27" i="1"/>
  <c r="D15" i="1"/>
  <c r="E35" i="1"/>
  <c r="E34" i="1"/>
  <c r="E29" i="1"/>
  <c r="E28" i="1"/>
  <c r="C27" i="1"/>
  <c r="C21" i="1"/>
  <c r="C10" i="1"/>
  <c r="E10" i="1" s="1"/>
  <c r="E27" i="1" l="1"/>
  <c r="E17" i="1"/>
  <c r="E33" i="1"/>
  <c r="E21" i="1"/>
  <c r="E16" i="1"/>
  <c r="C15" i="1"/>
  <c r="E15" i="1" s="1"/>
</calcChain>
</file>

<file path=xl/sharedStrings.xml><?xml version="1.0" encoding="utf-8"?>
<sst xmlns="http://schemas.openxmlformats.org/spreadsheetml/2006/main" count="38" uniqueCount="26">
  <si>
    <t>A PLAZO</t>
  </si>
  <si>
    <t>AHORRO</t>
  </si>
  <si>
    <t>TOTAL</t>
  </si>
  <si>
    <t>A LA VISTA</t>
  </si>
  <si>
    <t>Modalidad</t>
  </si>
  <si>
    <t>Departamento Ica</t>
  </si>
  <si>
    <t>Resto del País</t>
  </si>
  <si>
    <t>Total</t>
  </si>
  <si>
    <t>Moneda Nacional</t>
  </si>
  <si>
    <t>Moneda Extranjera</t>
  </si>
  <si>
    <t xml:space="preserve"> A la Vista</t>
  </si>
  <si>
    <t xml:space="preserve">     Total</t>
  </si>
  <si>
    <t xml:space="preserve">     Moneda Extranjera</t>
  </si>
  <si>
    <t>A Plazo</t>
  </si>
  <si>
    <t>Ahorro</t>
  </si>
  <si>
    <t xml:space="preserve">     Moneda Nacional</t>
  </si>
  <si>
    <t>A la Vista</t>
  </si>
  <si>
    <t>Créditos</t>
  </si>
  <si>
    <t xml:space="preserve">          Depósitos</t>
  </si>
  <si>
    <t xml:space="preserve">          Créditos Directos</t>
  </si>
  <si>
    <t xml:space="preserve">1/Incluye sucursales en el exterior </t>
  </si>
  <si>
    <t>Total  1/</t>
  </si>
  <si>
    <t>Fuente: Superintendencia de Banca y Seguros.</t>
  </si>
  <si>
    <t>23.2    ICA:  DEPÓSITOS Y COLOCACIONES DE LA BANCA  MÚLTIPLE,</t>
  </si>
  <si>
    <t xml:space="preserve">           POR ÁMBITO, AL 30 DE JULIO 2023</t>
  </si>
  <si>
    <t xml:space="preserve">             (Miles de 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</si>
</sst>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\ ###\ ###"/>
    <numFmt numFmtId="166" formatCode="#\ ###\ ###.0"/>
  </numFmts>
  <fonts count="17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u/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theme="0"/>
      <name val="Arial Narrow"/>
      <family val="2"/>
    </font>
    <font>
      <b/>
      <sz val="9"/>
      <color rgb="FFFF0000"/>
      <name val="Arial Narrow"/>
      <family val="2"/>
    </font>
    <font>
      <b/>
      <sz val="8"/>
      <color theme="1"/>
      <name val="Arial Narrow"/>
      <family val="2"/>
    </font>
    <font>
      <sz val="8"/>
      <color rgb="FF0000FF"/>
      <name val="Arial Narrow"/>
      <family val="2"/>
    </font>
    <font>
      <sz val="8"/>
      <color rgb="FFFF0000"/>
      <name val="Arial Narrow"/>
      <family val="2"/>
    </font>
    <font>
      <sz val="10"/>
      <name val="Arial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5" fillId="0" borderId="0"/>
    <xf numFmtId="0" fontId="16" fillId="0" borderId="0"/>
  </cellStyleXfs>
  <cellXfs count="44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0" xfId="0" applyProtection="1">
      <protection locked="0"/>
    </xf>
    <xf numFmtId="0" fontId="2" fillId="2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 applyProtection="1">
      <protection locked="0"/>
    </xf>
    <xf numFmtId="0" fontId="6" fillId="0" borderId="0" xfId="0" applyFont="1" applyAlignment="1">
      <alignment horizontal="left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/>
    <xf numFmtId="0" fontId="5" fillId="0" borderId="1" xfId="0" applyFont="1" applyBorder="1"/>
    <xf numFmtId="0" fontId="8" fillId="0" borderId="0" xfId="0" applyFont="1"/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/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165" fontId="4" fillId="0" borderId="0" xfId="0" applyNumberFormat="1" applyFont="1"/>
    <xf numFmtId="0" fontId="10" fillId="0" borderId="0" xfId="0" applyFont="1"/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1" fillId="0" borderId="0" xfId="0" applyFont="1"/>
    <xf numFmtId="165" fontId="12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0" applyFont="1"/>
    <xf numFmtId="0" fontId="3" fillId="0" borderId="4" xfId="0" applyFont="1" applyBorder="1" applyAlignment="1">
      <alignment horizontal="right" vertical="center"/>
    </xf>
    <xf numFmtId="165" fontId="6" fillId="0" borderId="0" xfId="0" applyNumberFormat="1" applyFont="1"/>
    <xf numFmtId="165" fontId="3" fillId="0" borderId="0" xfId="0" applyNumberFormat="1" applyFont="1"/>
    <xf numFmtId="165" fontId="4" fillId="0" borderId="0" xfId="1" applyNumberFormat="1" applyFont="1" applyBorder="1"/>
    <xf numFmtId="166" fontId="10" fillId="0" borderId="0" xfId="0" applyNumberFormat="1" applyFont="1"/>
    <xf numFmtId="164" fontId="10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r>
              <a:rPr lang="es-PE" sz="900" b="1">
                <a:latin typeface="Arial Narrow" panose="020B0606020202030204" pitchFamily="34" charset="0"/>
              </a:rPr>
              <a:t>ICA: DEPÓSITOS POR TIPO Y CRÉDITOS, JULIO 2023
</a:t>
            </a:r>
            <a:r>
              <a:rPr lang="es-PE" sz="800" b="0">
                <a:latin typeface="Arial Narrow" panose="020B0606020202030204" pitchFamily="34" charset="0"/>
              </a:rPr>
              <a:t>( Millones de soles )</a:t>
            </a:r>
          </a:p>
        </c:rich>
      </c:tx>
      <c:layout>
        <c:manualLayout>
          <c:xMode val="edge"/>
          <c:yMode val="edge"/>
          <c:x val="0.25813346777980434"/>
          <c:y val="1.1345494038950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431522731929257E-3"/>
          <c:y val="0.14119023523313504"/>
          <c:w val="0.98431561028571213"/>
          <c:h val="0.732493767432676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5109855618330196E-3"/>
                  <c:y val="-4.17972831765935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7FC-455C-BF3F-FEF68913F89E}"/>
                </c:ext>
              </c:extLst>
            </c:dLbl>
            <c:dLbl>
              <c:idx val="1"/>
              <c:layout>
                <c:manualLayout>
                  <c:x val="-4.603420350922483E-1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57FC-455C-BF3F-FEF68913F89E}"/>
                </c:ext>
              </c:extLst>
            </c:dLbl>
            <c:dLbl>
              <c:idx val="2"/>
              <c:layout>
                <c:manualLayout>
                  <c:x val="2.5109855618330196E-3"/>
                  <c:y val="-4.179728317659505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7FC-455C-BF3F-FEF68913F89E}"/>
                </c:ext>
              </c:extLst>
            </c:dLbl>
            <c:dLbl>
              <c:idx val="3"/>
              <c:layout>
                <c:manualLayout>
                  <c:x val="0"/>
                  <c:y val="-8.35945663531870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7FC-455C-BF3F-FEF68913F89E}"/>
                </c:ext>
              </c:extLst>
            </c:dLbl>
            <c:dLbl>
              <c:idx val="5"/>
              <c:layout>
                <c:manualLayout>
                  <c:x val="2.5109855618330196E-3"/>
                  <c:y val="-4.17972831765935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57FC-455C-BF3F-FEF68913F8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  23,2  '!$I$39:$I$44</c:f>
              <c:strCache>
                <c:ptCount val="6"/>
                <c:pt idx="0">
                  <c:v>Total</c:v>
                </c:pt>
                <c:pt idx="1">
                  <c:v>A la Vista</c:v>
                </c:pt>
                <c:pt idx="2">
                  <c:v>A Plazo</c:v>
                </c:pt>
                <c:pt idx="3">
                  <c:v>Ahorro</c:v>
                </c:pt>
                <c:pt idx="5">
                  <c:v>Créditos</c:v>
                </c:pt>
              </c:strCache>
            </c:strRef>
          </c:cat>
          <c:val>
            <c:numRef>
              <c:f>'  23,2  '!$J$39:$J$44</c:f>
              <c:numCache>
                <c:formatCode>0.0</c:formatCode>
                <c:ptCount val="6"/>
                <c:pt idx="0" formatCode="#\ ###\ ###.0">
                  <c:v>3604.4</c:v>
                </c:pt>
                <c:pt idx="1">
                  <c:v>892.2</c:v>
                </c:pt>
                <c:pt idx="2">
                  <c:v>890.3</c:v>
                </c:pt>
                <c:pt idx="3" formatCode="#\ ###\ ###.0">
                  <c:v>1821.8</c:v>
                </c:pt>
                <c:pt idx="5" formatCode="#\ ###\ ###.0">
                  <c:v>4399.5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FC-455C-BF3F-FEF68913F8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3213440"/>
        <c:axId val="243216768"/>
      </c:barChart>
      <c:catAx>
        <c:axId val="24321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700" b="1">
                    <a:latin typeface="Arial Narrow" panose="020B0606020202030204" pitchFamily="34" charset="0"/>
                  </a:rPr>
                  <a:t>Fuente: Superintendencia</a:t>
                </a:r>
                <a:r>
                  <a:rPr lang="en-US" sz="700" b="1" baseline="0">
                    <a:latin typeface="Arial Narrow" panose="020B0606020202030204" pitchFamily="34" charset="0"/>
                  </a:rPr>
                  <a:t> de Banca y Seguros</a:t>
                </a:r>
                <a:r>
                  <a:rPr lang="en-US" sz="700" b="1">
                    <a:latin typeface="Arial Narrow" panose="020B0606020202030204" pitchFamily="34" charset="0"/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3.4078621528241169E-2"/>
              <c:y val="0.94407589333464981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endParaRPr lang="es-ES"/>
          </a:p>
        </c:txPr>
        <c:crossAx val="243216768"/>
        <c:crosses val="autoZero"/>
        <c:auto val="1"/>
        <c:lblAlgn val="ctr"/>
        <c:lblOffset val="100"/>
        <c:noMultiLvlLbl val="0"/>
      </c:catAx>
      <c:valAx>
        <c:axId val="243216768"/>
        <c:scaling>
          <c:orientation val="minMax"/>
        </c:scaling>
        <c:delete val="1"/>
        <c:axPos val="l"/>
        <c:numFmt formatCode="#\ ###\ ###.0" sourceLinked="1"/>
        <c:majorTickMark val="out"/>
        <c:minorTickMark val="none"/>
        <c:tickLblPos val="nextTo"/>
        <c:crossAx val="2432134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/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r>
              <a:t>ICA: DEPOSITOS POR TIPO, A DICIEMBRE DEL  2003                                                                                 ( MILES DE NUEVOS SOLES )</a:t>
            </a:r>
          </a:p>
        </c:rich>
      </c:tx>
      <c:layout>
        <c:manualLayout>
          <c:xMode val="edge"/>
          <c:yMode val="edge"/>
          <c:x val="0.22562161565368383"/>
          <c:y val="3.636363636363636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1"/>
      <c:rotY val="20"/>
      <c:depthPercent val="100"/>
      <c:rAngAx val="1"/>
    </c:view3D>
    <c:floor>
      <c:thickness val="0"/>
      <c:spPr>
        <a:solidFill>
          <a:srgbClr val="C0C0C0"/>
        </a:solidFill>
        <a:ln w="12700">
          <a:solidFill>
            <a:srgbClr val="33CCCC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DCDCDC" mc:Ignorable="a14" a14:legacySpreadsheetColorIndex="9">
                <a:gamma/>
                <a:shade val="86275"/>
                <a:invGamma/>
              </a:srgbClr>
            </a:gs>
          </a:gsLst>
          <a:lin ang="5400000" scaled="1"/>
        </a:gradFill>
        <a:ln w="12700">
          <a:solidFill>
            <a:srgbClr val="33CCCC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DCDCDC" mc:Ignorable="a14" a14:legacySpreadsheetColorIndex="9">
                <a:gamma/>
                <a:shade val="86275"/>
                <a:invGamma/>
              </a:srgbClr>
            </a:gs>
          </a:gsLst>
          <a:lin ang="5400000" scaled="1"/>
        </a:gradFill>
        <a:ln w="12700">
          <a:solidFill>
            <a:srgbClr val="33CCCC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5602383710996983E-2"/>
          <c:y val="0.21454545454545454"/>
          <c:w val="0.87380578711851242"/>
          <c:h val="0.65454545454545454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CC"/>
            </a:solidFill>
            <a:ln w="12700">
              <a:solidFill>
                <a:srgbClr val="33CCCC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334420103398648E-2"/>
                  <c:y val="-4.85142448103078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23-4172-A36A-2CA6803C1849}"/>
                </c:ext>
              </c:extLst>
            </c:dLbl>
            <c:dLbl>
              <c:idx val="1"/>
              <c:layout>
                <c:manualLayout>
                  <c:x val="2.3408263178492428E-2"/>
                  <c:y val="-4.394788833214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23-4172-A36A-2CA6803C1849}"/>
                </c:ext>
              </c:extLst>
            </c:dLbl>
            <c:dLbl>
              <c:idx val="2"/>
              <c:layout>
                <c:manualLayout>
                  <c:x val="1.9769209778271346E-2"/>
                  <c:y val="-4.39585779050345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23-4172-A36A-2CA6803C1849}"/>
                </c:ext>
              </c:extLst>
            </c:dLbl>
            <c:dLbl>
              <c:idx val="3"/>
              <c:layout>
                <c:manualLayout>
                  <c:x val="2.5849785661743563E-2"/>
                  <c:y val="-3.9559818659031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23-4172-A36A-2CA6803C184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75" b="1" i="0" u="none" strike="noStrike" baseline="0">
                    <a:solidFill>
                      <a:srgbClr val="00808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GRAFICO!$K$2:$K$5</c:f>
              <c:strCache>
                <c:ptCount val="4"/>
                <c:pt idx="0">
                  <c:v>TOTAL</c:v>
                </c:pt>
                <c:pt idx="1">
                  <c:v>A LA VISTA</c:v>
                </c:pt>
                <c:pt idx="2">
                  <c:v>A PLAZO</c:v>
                </c:pt>
                <c:pt idx="3">
                  <c:v>AHORRO</c:v>
                </c:pt>
              </c:strCache>
            </c:strRef>
          </c:cat>
          <c:val>
            <c:numRef>
              <c:f>GRAFICO!$L$2:$L$5</c:f>
              <c:numCache>
                <c:formatCode>General</c:formatCode>
                <c:ptCount val="4"/>
                <c:pt idx="0" formatCode="0.0">
                  <c:v>308</c:v>
                </c:pt>
                <c:pt idx="1">
                  <c:v>50.6</c:v>
                </c:pt>
                <c:pt idx="2" formatCode="0.0">
                  <c:v>108.7</c:v>
                </c:pt>
                <c:pt idx="3" formatCode="0.0">
                  <c:v>148.69999999999999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23-4172-A36A-2CA6803C1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4235648"/>
        <c:axId val="244245632"/>
        <c:axId val="0"/>
      </c:bar3DChart>
      <c:catAx>
        <c:axId val="24423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rgbClr val="33CCCC"/>
            </a:solidFill>
            <a:prstDash val="solid"/>
          </a:ln>
        </c:spPr>
        <c:txPr>
          <a:bodyPr rot="0" vert="horz"/>
          <a:lstStyle/>
          <a:p>
            <a:pPr>
              <a:defRPr sz="750" b="0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endParaRPr lang="es-ES"/>
          </a:p>
        </c:txPr>
        <c:crossAx val="244245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424563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12700">
            <a:solidFill>
              <a:srgbClr val="33CCCC"/>
            </a:solidFill>
            <a:prstDash val="solid"/>
          </a:ln>
        </c:spPr>
        <c:txPr>
          <a:bodyPr rot="0" vert="horz"/>
          <a:lstStyle/>
          <a:p>
            <a:pPr>
              <a:defRPr sz="750" b="0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endParaRPr lang="es-ES"/>
          </a:p>
        </c:txPr>
        <c:crossAx val="2442356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DCDCDC" mc:Ignorable="a14" a14:legacySpreadsheetColorIndex="65">
            <a:gamma/>
            <a:shade val="86275"/>
            <a:invGamma/>
          </a:srgbClr>
        </a:gs>
        <a:gs pos="100000">
          <a:srgbClr xmlns:mc="http://schemas.openxmlformats.org/markup-compatibility/2006" xmlns:a14="http://schemas.microsoft.com/office/drawing/2010/main" val="FFFFFF" mc:Ignorable="a14" a14:legacySpreadsheetColorIndex="65"/>
        </a:gs>
      </a:gsLst>
      <a:path path="rect">
        <a:fillToRect l="50000" t="50000" r="50000" b="50000"/>
      </a:path>
    </a:gradFill>
    <a:ln w="38100">
      <a:solidFill>
        <a:srgbClr val="33CCCC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40</xdr:row>
      <xdr:rowOff>0</xdr:rowOff>
    </xdr:from>
    <xdr:to>
      <xdr:col>4</xdr:col>
      <xdr:colOff>866775</xdr:colOff>
      <xdr:row>57</xdr:row>
      <xdr:rowOff>123825</xdr:rowOff>
    </xdr:to>
    <xdr:grpSp>
      <xdr:nvGrpSpPr>
        <xdr:cNvPr id="2" name="Grupo 1"/>
        <xdr:cNvGrpSpPr/>
      </xdr:nvGrpSpPr>
      <xdr:grpSpPr>
        <a:xfrm>
          <a:off x="333375" y="5353050"/>
          <a:ext cx="5057775" cy="3038475"/>
          <a:chOff x="334378" y="5303921"/>
          <a:chExt cx="5054265" cy="3021430"/>
        </a:xfrm>
      </xdr:grpSpPr>
      <xdr:graphicFrame macro="">
        <xdr:nvGraphicFramePr>
          <xdr:cNvPr id="1070" name="Gráfico 7">
            <a:extLst>
              <a:ext uri="{FF2B5EF4-FFF2-40B4-BE49-F238E27FC236}">
                <a16:creationId xmlns:a16="http://schemas.microsoft.com/office/drawing/2014/main" id="{00000000-0008-0000-0000-00002E040000}"/>
              </a:ext>
            </a:extLst>
          </xdr:cNvPr>
          <xdr:cNvGraphicFramePr>
            <a:graphicFrameLocks/>
          </xdr:cNvGraphicFramePr>
        </xdr:nvGraphicFramePr>
        <xdr:xfrm>
          <a:off x="334378" y="5303921"/>
          <a:ext cx="5054265" cy="30214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3" name="Conector recto 2"/>
          <xdr:cNvCxnSpPr/>
        </xdr:nvCxnSpPr>
        <xdr:spPr bwMode="auto">
          <a:xfrm>
            <a:off x="4078420" y="6210587"/>
            <a:ext cx="0" cy="1737130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2700" cap="flat" cmpd="sng" algn="ctr">
            <a:solidFill>
              <a:schemeClr val="bg1">
                <a:lumMod val="50000"/>
              </a:schemeClr>
            </a:solidFill>
            <a:prstDash val="dash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57150</xdr:rowOff>
    </xdr:from>
    <xdr:to>
      <xdr:col>7</xdr:col>
      <xdr:colOff>628650</xdr:colOff>
      <xdr:row>19</xdr:row>
      <xdr:rowOff>104775</xdr:rowOff>
    </xdr:to>
    <xdr:graphicFrame macro="">
      <xdr:nvGraphicFramePr>
        <xdr:cNvPr id="2122" name="Gráfico 2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685800</xdr:colOff>
      <xdr:row>22</xdr:row>
      <xdr:rowOff>114300</xdr:rowOff>
    </xdr:from>
    <xdr:to>
      <xdr:col>5</xdr:col>
      <xdr:colOff>57150</xdr:colOff>
      <xdr:row>24</xdr:row>
      <xdr:rowOff>133350</xdr:rowOff>
    </xdr:to>
    <xdr:sp macro="[0]!Autoforma3_AlHacerClic" textlink="">
      <xdr:nvSpPr>
        <xdr:cNvPr id="2051" name="AutoShap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3124200" y="3257550"/>
          <a:ext cx="790575" cy="3048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prstShdw prst="shdw13" dist="45791" dir="2021404">
            <a:srgbClr val="808080"/>
          </a:prstShdw>
        </a:effectLst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008080"/>
              </a:solidFill>
              <a:latin typeface="Comic Sans MS"/>
            </a:rPr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N152"/>
  <sheetViews>
    <sheetView showGridLines="0" tabSelected="1" zoomScaleNormal="100" workbookViewId="0"/>
  </sheetViews>
  <sheetFormatPr baseColWidth="10" defaultRowHeight="12.75" x14ac:dyDescent="0.2"/>
  <cols>
    <col min="1" max="1" width="1.7109375" style="4" customWidth="1"/>
    <col min="2" max="2" width="32.7109375" customWidth="1"/>
    <col min="3" max="4" width="16.7109375" customWidth="1"/>
    <col min="5" max="5" width="17.7109375" customWidth="1"/>
    <col min="6" max="6" width="9.7109375" customWidth="1"/>
    <col min="7" max="7" width="7.140625" customWidth="1"/>
    <col min="8" max="8" width="8.5703125" customWidth="1"/>
  </cols>
  <sheetData>
    <row r="1" spans="1:14" ht="9" customHeight="1" x14ac:dyDescent="0.25">
      <c r="A1" s="20"/>
      <c r="B1" s="7"/>
      <c r="C1" s="7"/>
      <c r="D1" s="7"/>
      <c r="E1" s="7"/>
      <c r="F1" s="8"/>
      <c r="G1" s="9"/>
      <c r="H1" s="9"/>
      <c r="I1" s="9"/>
      <c r="J1" s="9"/>
      <c r="K1" s="9"/>
      <c r="L1" s="9"/>
      <c r="M1" s="9"/>
      <c r="N1" s="9"/>
    </row>
    <row r="2" spans="1:14" ht="13.5" customHeight="1" x14ac:dyDescent="0.25">
      <c r="A2" s="10"/>
      <c r="B2" s="21" t="s">
        <v>23</v>
      </c>
      <c r="C2" s="11"/>
      <c r="D2" s="11"/>
      <c r="E2" s="11"/>
      <c r="F2" s="7"/>
      <c r="G2" s="9"/>
      <c r="H2" s="9"/>
      <c r="I2" s="9"/>
      <c r="J2" s="9"/>
      <c r="K2" s="9"/>
      <c r="L2" s="9"/>
      <c r="M2" s="9"/>
      <c r="N2" s="9"/>
    </row>
    <row r="3" spans="1:14" ht="13.5" customHeight="1" x14ac:dyDescent="0.25">
      <c r="A3" s="10"/>
      <c r="B3" s="21" t="s">
        <v>24</v>
      </c>
      <c r="C3" s="11"/>
      <c r="D3" s="11"/>
      <c r="E3" s="11"/>
      <c r="F3" s="7"/>
      <c r="G3" s="34"/>
      <c r="H3" s="9"/>
      <c r="I3" s="9"/>
      <c r="J3" s="9"/>
      <c r="K3" s="9"/>
      <c r="L3" s="9"/>
      <c r="M3" s="9"/>
      <c r="N3" s="9"/>
    </row>
    <row r="4" spans="1:14" ht="13.5" customHeight="1" x14ac:dyDescent="0.25">
      <c r="A4" s="10"/>
      <c r="B4" s="22" t="s">
        <v>25</v>
      </c>
      <c r="C4" s="11"/>
      <c r="D4" s="11"/>
      <c r="E4" s="11"/>
      <c r="F4" s="7"/>
      <c r="G4" s="9"/>
      <c r="H4" s="9"/>
      <c r="I4" s="9"/>
      <c r="J4" s="9"/>
      <c r="K4" s="9"/>
      <c r="L4" s="9"/>
      <c r="M4" s="9"/>
      <c r="N4" s="9"/>
    </row>
    <row r="5" spans="1:14" ht="6" customHeight="1" x14ac:dyDescent="0.25">
      <c r="A5" s="10"/>
      <c r="B5" s="7"/>
      <c r="C5" s="7"/>
      <c r="D5" s="7"/>
      <c r="E5" s="7"/>
      <c r="F5" s="7"/>
      <c r="G5" s="9"/>
      <c r="H5" s="9"/>
      <c r="I5" s="9"/>
      <c r="J5" s="9"/>
      <c r="K5" s="9"/>
      <c r="L5" s="9"/>
      <c r="M5" s="9"/>
      <c r="N5" s="9"/>
    </row>
    <row r="6" spans="1:14" ht="21" customHeight="1" x14ac:dyDescent="0.25">
      <c r="A6" s="10"/>
      <c r="B6" s="29" t="s">
        <v>4</v>
      </c>
      <c r="C6" s="38" t="s">
        <v>21</v>
      </c>
      <c r="D6" s="28" t="s">
        <v>5</v>
      </c>
      <c r="E6" s="28" t="s">
        <v>6</v>
      </c>
      <c r="F6" s="7"/>
      <c r="G6" s="9"/>
      <c r="H6" s="9"/>
      <c r="I6" s="9"/>
      <c r="J6" s="9"/>
      <c r="K6" s="9"/>
      <c r="L6" s="9"/>
      <c r="M6" s="9"/>
      <c r="N6" s="9"/>
    </row>
    <row r="7" spans="1:14" ht="6" customHeight="1" x14ac:dyDescent="0.25">
      <c r="A7" s="10"/>
      <c r="B7" s="23"/>
      <c r="C7" s="7"/>
      <c r="D7" s="7"/>
      <c r="E7" s="7"/>
      <c r="F7" s="7"/>
      <c r="G7" s="9"/>
      <c r="H7" s="9"/>
      <c r="I7" s="9"/>
      <c r="J7" s="9"/>
      <c r="K7" s="9"/>
      <c r="L7" s="9"/>
      <c r="M7" s="9"/>
      <c r="N7" s="9"/>
    </row>
    <row r="8" spans="1:14" ht="13.5" customHeight="1" x14ac:dyDescent="0.25">
      <c r="A8" s="10"/>
      <c r="B8" s="24" t="s">
        <v>19</v>
      </c>
      <c r="C8" s="12"/>
      <c r="D8" s="13"/>
      <c r="E8" s="13"/>
      <c r="F8" s="7"/>
      <c r="G8" s="9"/>
      <c r="H8" s="9"/>
      <c r="I8" s="9"/>
      <c r="J8" s="9"/>
      <c r="K8" s="9"/>
      <c r="L8" s="9"/>
      <c r="M8" s="9"/>
      <c r="N8" s="9"/>
    </row>
    <row r="9" spans="1:14" ht="3" customHeight="1" x14ac:dyDescent="0.25">
      <c r="A9" s="10"/>
      <c r="B9" s="25"/>
      <c r="C9" s="13"/>
      <c r="D9" s="13"/>
      <c r="E9" s="13"/>
      <c r="F9" s="7"/>
      <c r="G9" s="9"/>
      <c r="H9" s="9"/>
      <c r="I9" s="9"/>
      <c r="J9" s="9"/>
      <c r="K9" s="9"/>
      <c r="L9" s="9"/>
      <c r="M9" s="9"/>
      <c r="N9" s="9"/>
    </row>
    <row r="10" spans="1:14" ht="12" customHeight="1" x14ac:dyDescent="0.25">
      <c r="A10" s="10"/>
      <c r="B10" s="26" t="s">
        <v>7</v>
      </c>
      <c r="C10" s="39">
        <f>SUM(C11:C12)</f>
        <v>347621030.01038992</v>
      </c>
      <c r="D10" s="14">
        <f>SUM(D11:D12)</f>
        <v>4399536.9774700003</v>
      </c>
      <c r="E10" s="14">
        <f>C10-D10</f>
        <v>343221493.03291994</v>
      </c>
      <c r="F10" s="7"/>
      <c r="G10" s="9"/>
      <c r="H10" s="9"/>
      <c r="I10" s="9"/>
      <c r="J10" s="9"/>
      <c r="K10" s="9"/>
      <c r="L10" s="9"/>
      <c r="M10" s="9"/>
      <c r="N10" s="9"/>
    </row>
    <row r="11" spans="1:14" ht="12" customHeight="1" x14ac:dyDescent="0.25">
      <c r="A11" s="10"/>
      <c r="B11" s="23" t="s">
        <v>8</v>
      </c>
      <c r="C11" s="30">
        <v>254241814.39915001</v>
      </c>
      <c r="D11" s="30">
        <v>2949589.6135200001</v>
      </c>
      <c r="E11" s="15">
        <f>C11-D11</f>
        <v>251292224.78563002</v>
      </c>
      <c r="F11" s="7"/>
      <c r="G11" s="9"/>
      <c r="H11" s="9"/>
      <c r="I11" s="9"/>
      <c r="J11" s="9"/>
      <c r="K11" s="9"/>
      <c r="L11" s="9"/>
      <c r="M11" s="9"/>
      <c r="N11" s="9"/>
    </row>
    <row r="12" spans="1:14" ht="12" customHeight="1" x14ac:dyDescent="0.25">
      <c r="A12" s="10"/>
      <c r="B12" s="23" t="s">
        <v>9</v>
      </c>
      <c r="C12" s="30">
        <v>93379215.61123991</v>
      </c>
      <c r="D12" s="30">
        <v>1449947.3639500004</v>
      </c>
      <c r="E12" s="15">
        <f>C12-D12</f>
        <v>91929268.247289911</v>
      </c>
      <c r="F12" s="7"/>
      <c r="G12" s="9"/>
      <c r="H12" s="9"/>
      <c r="I12" s="9"/>
      <c r="J12" s="9"/>
      <c r="K12" s="9"/>
      <c r="L12" s="9"/>
      <c r="M12" s="9"/>
      <c r="N12" s="9"/>
    </row>
    <row r="13" spans="1:14" ht="6" customHeight="1" x14ac:dyDescent="0.25">
      <c r="A13" s="10"/>
      <c r="B13" s="23"/>
      <c r="C13" s="30"/>
      <c r="D13" s="32"/>
      <c r="E13" s="15"/>
      <c r="F13" s="7"/>
      <c r="G13" s="9"/>
      <c r="H13" s="9"/>
      <c r="I13" s="9"/>
      <c r="J13" s="9"/>
      <c r="K13" s="9"/>
      <c r="L13" s="9"/>
      <c r="M13" s="9"/>
      <c r="N13" s="9"/>
    </row>
    <row r="14" spans="1:14" ht="13.5" customHeight="1" x14ac:dyDescent="0.25">
      <c r="A14" s="10"/>
      <c r="B14" s="24" t="s">
        <v>18</v>
      </c>
      <c r="C14" s="30"/>
      <c r="D14" s="32"/>
      <c r="E14" s="15"/>
      <c r="F14" s="7"/>
      <c r="G14" s="9"/>
      <c r="H14" s="9"/>
      <c r="I14" s="9"/>
      <c r="J14" s="9"/>
      <c r="K14" s="9"/>
      <c r="L14" s="9"/>
      <c r="M14" s="9"/>
      <c r="N14" s="9"/>
    </row>
    <row r="15" spans="1:14" ht="13.5" customHeight="1" x14ac:dyDescent="0.25">
      <c r="A15" s="10"/>
      <c r="B15" s="26" t="s">
        <v>7</v>
      </c>
      <c r="C15" s="40">
        <f>SUM(C16:C17)</f>
        <v>326086152.39139003</v>
      </c>
      <c r="D15" s="33">
        <f>SUM(D16:D17)</f>
        <v>3604380.5427199998</v>
      </c>
      <c r="E15" s="14">
        <f>C15-D15</f>
        <v>322481771.84867001</v>
      </c>
      <c r="F15" s="7"/>
      <c r="G15" s="9"/>
      <c r="H15" s="16"/>
      <c r="I15" s="9"/>
      <c r="J15" s="9"/>
      <c r="K15" s="9"/>
      <c r="L15" s="9"/>
      <c r="M15" s="9"/>
      <c r="N15" s="9"/>
    </row>
    <row r="16" spans="1:14" ht="12" customHeight="1" x14ac:dyDescent="0.25">
      <c r="A16" s="10"/>
      <c r="B16" s="23" t="s">
        <v>8</v>
      </c>
      <c r="C16" s="30">
        <v>199158564.98923996</v>
      </c>
      <c r="D16" s="30">
        <v>2437626.4264399996</v>
      </c>
      <c r="E16" s="15">
        <f>C16-D16</f>
        <v>196720938.56279996</v>
      </c>
      <c r="F16" s="7"/>
      <c r="G16" s="9"/>
      <c r="H16" s="9"/>
      <c r="I16" s="9"/>
      <c r="J16" s="9"/>
      <c r="K16" s="9"/>
      <c r="L16" s="9"/>
      <c r="M16" s="9"/>
      <c r="N16" s="9"/>
    </row>
    <row r="17" spans="1:14" ht="12" customHeight="1" x14ac:dyDescent="0.25">
      <c r="A17" s="10"/>
      <c r="B17" s="23" t="s">
        <v>9</v>
      </c>
      <c r="C17" s="30">
        <v>126927587.40215005</v>
      </c>
      <c r="D17" s="30">
        <v>1166754.1162800002</v>
      </c>
      <c r="E17" s="15">
        <f>C17-D17</f>
        <v>125760833.28587005</v>
      </c>
      <c r="F17" s="7"/>
      <c r="G17" s="9"/>
      <c r="H17" s="9"/>
      <c r="I17" s="9"/>
      <c r="J17" s="9"/>
      <c r="K17" s="9"/>
      <c r="L17" s="9"/>
      <c r="M17" s="9"/>
      <c r="N17" s="9"/>
    </row>
    <row r="18" spans="1:14" ht="4.5" customHeight="1" x14ac:dyDescent="0.25">
      <c r="A18" s="10"/>
      <c r="B18" s="23"/>
      <c r="C18" s="30"/>
      <c r="D18" s="32"/>
      <c r="E18" s="15"/>
      <c r="F18" s="7"/>
      <c r="G18" s="9"/>
      <c r="H18" s="9"/>
      <c r="I18" s="9"/>
      <c r="J18" s="9"/>
      <c r="K18" s="9"/>
      <c r="L18" s="9"/>
      <c r="M18" s="9"/>
      <c r="N18" s="9"/>
    </row>
    <row r="19" spans="1:14" ht="13.5" customHeight="1" x14ac:dyDescent="0.25">
      <c r="A19" s="10"/>
      <c r="B19" s="26" t="s">
        <v>10</v>
      </c>
      <c r="C19" s="30"/>
      <c r="D19" s="32"/>
      <c r="E19" s="15"/>
      <c r="F19" s="7"/>
      <c r="G19" s="9"/>
      <c r="H19" s="9"/>
      <c r="I19" s="9"/>
      <c r="J19" s="9"/>
      <c r="K19" s="9"/>
      <c r="L19" s="9"/>
      <c r="M19" s="9"/>
      <c r="N19" s="9"/>
    </row>
    <row r="20" spans="1:14" ht="4.5" customHeight="1" x14ac:dyDescent="0.25">
      <c r="A20" s="10"/>
      <c r="B20" s="26"/>
      <c r="C20" s="30"/>
      <c r="D20" s="32"/>
      <c r="E20" s="15"/>
      <c r="F20" s="7"/>
      <c r="G20" s="9"/>
      <c r="H20" s="9"/>
      <c r="I20" s="9"/>
      <c r="J20" s="9"/>
      <c r="K20" s="9"/>
      <c r="L20" s="9"/>
      <c r="M20" s="9"/>
      <c r="N20" s="9"/>
    </row>
    <row r="21" spans="1:14" ht="12" customHeight="1" x14ac:dyDescent="0.25">
      <c r="A21" s="10"/>
      <c r="B21" s="26" t="s">
        <v>11</v>
      </c>
      <c r="C21" s="40">
        <f>SUM(C22:C23)</f>
        <v>95685246.905600011</v>
      </c>
      <c r="D21" s="33">
        <f>SUM(D22:D23)</f>
        <v>892215.73445999995</v>
      </c>
      <c r="E21" s="14">
        <f>C21-D21</f>
        <v>94793031.171140015</v>
      </c>
      <c r="F21" s="7"/>
      <c r="G21" s="9"/>
      <c r="H21" s="16"/>
      <c r="I21" s="9"/>
      <c r="J21" s="9"/>
      <c r="K21" s="9"/>
      <c r="L21" s="9"/>
      <c r="M21" s="9"/>
      <c r="N21" s="9"/>
    </row>
    <row r="22" spans="1:14" ht="12" customHeight="1" x14ac:dyDescent="0.25">
      <c r="A22" s="10"/>
      <c r="B22" s="23" t="s">
        <v>15</v>
      </c>
      <c r="C22" s="30">
        <v>55360077.930779994</v>
      </c>
      <c r="D22" s="30">
        <v>505175.28260000004</v>
      </c>
      <c r="E22" s="15">
        <f>C22-D22</f>
        <v>54854902.648179993</v>
      </c>
      <c r="F22" s="7"/>
      <c r="G22" s="9"/>
      <c r="H22" s="9"/>
      <c r="I22" s="9"/>
      <c r="J22" s="9"/>
      <c r="K22" s="9"/>
      <c r="L22" s="9"/>
      <c r="M22" s="9"/>
      <c r="N22" s="9"/>
    </row>
    <row r="23" spans="1:14" ht="12" customHeight="1" x14ac:dyDescent="0.25">
      <c r="A23" s="10"/>
      <c r="B23" s="23" t="s">
        <v>12</v>
      </c>
      <c r="C23" s="30">
        <v>40325168.97482001</v>
      </c>
      <c r="D23" s="30">
        <v>387040.45185999991</v>
      </c>
      <c r="E23" s="15">
        <f>C23-D23</f>
        <v>39938128.522960007</v>
      </c>
      <c r="F23" s="7"/>
      <c r="G23" s="9"/>
      <c r="H23" s="9"/>
      <c r="I23" s="9"/>
      <c r="J23" s="9"/>
      <c r="K23" s="9"/>
      <c r="L23" s="9"/>
      <c r="M23" s="9"/>
      <c r="N23" s="9"/>
    </row>
    <row r="24" spans="1:14" ht="4.5" customHeight="1" x14ac:dyDescent="0.25">
      <c r="A24" s="10"/>
      <c r="B24" s="23"/>
      <c r="C24" s="30"/>
      <c r="D24" s="32"/>
      <c r="E24" s="15"/>
      <c r="F24" s="7"/>
      <c r="G24" s="9"/>
      <c r="H24" s="9"/>
      <c r="I24" s="9"/>
      <c r="J24" s="9"/>
      <c r="K24" s="9"/>
      <c r="L24" s="9"/>
      <c r="M24" s="9"/>
      <c r="N24" s="9"/>
    </row>
    <row r="25" spans="1:14" ht="13.5" customHeight="1" x14ac:dyDescent="0.25">
      <c r="A25" s="10"/>
      <c r="B25" s="26" t="s">
        <v>13</v>
      </c>
      <c r="C25" s="30"/>
      <c r="D25" s="32"/>
      <c r="E25" s="15"/>
      <c r="F25" s="7"/>
      <c r="G25" s="9"/>
      <c r="H25" s="9"/>
      <c r="I25" s="9"/>
      <c r="J25" s="9"/>
      <c r="K25" s="9"/>
      <c r="L25" s="9"/>
      <c r="M25" s="9"/>
      <c r="N25" s="9"/>
    </row>
    <row r="26" spans="1:14" ht="4.5" customHeight="1" x14ac:dyDescent="0.25">
      <c r="A26" s="10"/>
      <c r="B26" s="26"/>
      <c r="C26" s="30"/>
      <c r="D26" s="32"/>
      <c r="E26" s="15"/>
      <c r="F26" s="7"/>
      <c r="G26" s="9"/>
      <c r="H26" s="9"/>
      <c r="I26" s="9"/>
      <c r="J26" s="9"/>
      <c r="K26" s="9"/>
      <c r="L26" s="9"/>
      <c r="M26" s="9"/>
      <c r="N26" s="9"/>
    </row>
    <row r="27" spans="1:14" ht="12" customHeight="1" x14ac:dyDescent="0.25">
      <c r="A27" s="10"/>
      <c r="B27" s="26" t="s">
        <v>11</v>
      </c>
      <c r="C27" s="40">
        <f>SUM(C28:C29)</f>
        <v>107123438.68129002</v>
      </c>
      <c r="D27" s="35">
        <f>SUM(D28:D29)</f>
        <v>890317.97742999997</v>
      </c>
      <c r="E27" s="14">
        <f>C27-D27</f>
        <v>106233120.70386001</v>
      </c>
      <c r="F27" s="7"/>
      <c r="G27" s="9"/>
      <c r="H27" s="16"/>
      <c r="I27" s="9"/>
      <c r="J27" s="9"/>
      <c r="K27" s="9"/>
      <c r="L27" s="9"/>
      <c r="M27" s="9"/>
      <c r="N27" s="9"/>
    </row>
    <row r="28" spans="1:14" ht="12" customHeight="1" x14ac:dyDescent="0.25">
      <c r="A28" s="10"/>
      <c r="B28" s="23" t="s">
        <v>15</v>
      </c>
      <c r="C28" s="30">
        <v>65672570.205899984</v>
      </c>
      <c r="D28" s="41">
        <v>617992.30015000002</v>
      </c>
      <c r="E28" s="15">
        <f>C28-D28</f>
        <v>65054577.905749984</v>
      </c>
      <c r="F28" s="7"/>
      <c r="G28" s="9"/>
      <c r="H28" s="9"/>
      <c r="I28" s="9"/>
      <c r="J28" s="9"/>
      <c r="K28" s="9"/>
      <c r="L28" s="9"/>
      <c r="M28" s="9"/>
      <c r="N28" s="9"/>
    </row>
    <row r="29" spans="1:14" ht="12" customHeight="1" x14ac:dyDescent="0.25">
      <c r="A29" s="10"/>
      <c r="B29" s="23" t="s">
        <v>12</v>
      </c>
      <c r="C29" s="30">
        <v>41450868.475390032</v>
      </c>
      <c r="D29" s="41">
        <v>272325.67727999995</v>
      </c>
      <c r="E29" s="15">
        <f>C29-D29</f>
        <v>41178542.798110031</v>
      </c>
      <c r="F29" s="7"/>
      <c r="G29" s="9"/>
      <c r="H29" s="9"/>
      <c r="I29" s="9"/>
      <c r="J29" s="9"/>
      <c r="K29" s="9"/>
      <c r="L29" s="9"/>
      <c r="M29" s="9"/>
      <c r="N29" s="9"/>
    </row>
    <row r="30" spans="1:14" ht="3" customHeight="1" x14ac:dyDescent="0.25">
      <c r="A30" s="10"/>
      <c r="B30" s="23"/>
      <c r="C30" s="30"/>
      <c r="D30" s="32"/>
      <c r="E30" s="15"/>
      <c r="F30" s="7"/>
      <c r="G30" s="9"/>
      <c r="H30" s="9"/>
      <c r="I30" s="9"/>
      <c r="J30" s="9"/>
      <c r="K30" s="9"/>
      <c r="L30" s="9"/>
      <c r="M30" s="9"/>
      <c r="N30" s="9"/>
    </row>
    <row r="31" spans="1:14" ht="13.5" customHeight="1" x14ac:dyDescent="0.25">
      <c r="A31" s="10"/>
      <c r="B31" s="26" t="s">
        <v>14</v>
      </c>
      <c r="C31" s="30"/>
      <c r="D31" s="32"/>
      <c r="E31" s="15"/>
      <c r="F31" s="7"/>
      <c r="G31" s="9"/>
      <c r="H31" s="9"/>
      <c r="I31" s="9"/>
      <c r="J31" s="9"/>
      <c r="K31" s="9"/>
      <c r="L31" s="9"/>
      <c r="M31" s="9"/>
      <c r="N31" s="9"/>
    </row>
    <row r="32" spans="1:14" ht="4.5" customHeight="1" x14ac:dyDescent="0.25">
      <c r="A32" s="10"/>
      <c r="B32" s="26"/>
      <c r="C32" s="30"/>
      <c r="D32" s="32"/>
      <c r="E32" s="15"/>
      <c r="F32" s="7"/>
      <c r="G32" s="9"/>
      <c r="H32" s="9"/>
      <c r="I32" s="9"/>
      <c r="J32" s="9"/>
      <c r="K32" s="9"/>
      <c r="L32" s="9"/>
      <c r="M32" s="9"/>
      <c r="N32" s="9"/>
    </row>
    <row r="33" spans="1:14" ht="12" customHeight="1" x14ac:dyDescent="0.25">
      <c r="A33" s="10"/>
      <c r="B33" s="26" t="s">
        <v>11</v>
      </c>
      <c r="C33" s="40">
        <f>SUM(C34:C35)</f>
        <v>123277466.80450001</v>
      </c>
      <c r="D33" s="33">
        <f>SUM(D34:D35)</f>
        <v>1821846.8308300001</v>
      </c>
      <c r="E33" s="14">
        <f>C33-D33</f>
        <v>121455619.97367002</v>
      </c>
      <c r="F33" s="7"/>
      <c r="G33" s="9"/>
      <c r="H33" s="16"/>
      <c r="I33" s="9"/>
      <c r="J33" s="9"/>
      <c r="K33" s="9"/>
      <c r="L33" s="9"/>
      <c r="M33" s="9"/>
      <c r="N33" s="9"/>
    </row>
    <row r="34" spans="1:14" ht="12" customHeight="1" x14ac:dyDescent="0.25">
      <c r="A34" s="10"/>
      <c r="B34" s="23" t="s">
        <v>15</v>
      </c>
      <c r="C34" s="30">
        <v>78125916.852559984</v>
      </c>
      <c r="D34" s="30">
        <v>1314458.84369</v>
      </c>
      <c r="E34" s="15">
        <f>C34-D34</f>
        <v>76811458.008869991</v>
      </c>
      <c r="F34" s="7"/>
      <c r="G34" s="9"/>
      <c r="H34" s="9"/>
      <c r="I34" s="9"/>
      <c r="J34" s="9"/>
      <c r="K34" s="9"/>
      <c r="L34" s="9"/>
      <c r="M34" s="9"/>
      <c r="N34" s="9"/>
    </row>
    <row r="35" spans="1:14" ht="12" customHeight="1" x14ac:dyDescent="0.25">
      <c r="A35" s="10"/>
      <c r="B35" s="23" t="s">
        <v>12</v>
      </c>
      <c r="C35" s="30">
        <v>45151549.951940022</v>
      </c>
      <c r="D35" s="30">
        <v>507387.98714000004</v>
      </c>
      <c r="E35" s="15">
        <f>C35-D35</f>
        <v>44644161.964800023</v>
      </c>
      <c r="F35" s="7"/>
      <c r="G35" s="9"/>
      <c r="H35" s="36"/>
      <c r="I35" s="36"/>
      <c r="J35" s="36"/>
      <c r="K35" s="9"/>
      <c r="L35" s="9"/>
      <c r="M35" s="9"/>
      <c r="N35" s="9"/>
    </row>
    <row r="36" spans="1:14" ht="3" customHeight="1" x14ac:dyDescent="0.25">
      <c r="A36" s="10"/>
      <c r="B36" s="27"/>
      <c r="C36" s="17"/>
      <c r="D36" s="17"/>
      <c r="E36" s="17"/>
      <c r="F36" s="7"/>
      <c r="G36" s="9"/>
      <c r="H36" s="36"/>
      <c r="I36" s="36"/>
      <c r="J36" s="36"/>
      <c r="K36" s="9"/>
      <c r="L36" s="9"/>
      <c r="M36" s="9"/>
      <c r="N36" s="9"/>
    </row>
    <row r="37" spans="1:14" ht="12" customHeight="1" x14ac:dyDescent="0.25">
      <c r="A37" s="10"/>
      <c r="B37" s="7" t="s">
        <v>20</v>
      </c>
      <c r="C37" s="7"/>
      <c r="D37" s="7"/>
      <c r="E37" s="7"/>
      <c r="F37" s="7"/>
      <c r="G37" s="9"/>
      <c r="H37" s="31"/>
      <c r="I37" s="31"/>
      <c r="J37" s="31"/>
      <c r="K37" s="31"/>
      <c r="L37" s="9"/>
      <c r="M37" s="9"/>
      <c r="N37" s="9"/>
    </row>
    <row r="38" spans="1:14" ht="13.5" x14ac:dyDescent="0.25">
      <c r="A38" s="10"/>
      <c r="B38" s="18" t="s">
        <v>22</v>
      </c>
      <c r="C38" s="7"/>
      <c r="D38" s="7"/>
      <c r="E38" s="7"/>
      <c r="F38" s="7"/>
      <c r="G38" s="31"/>
      <c r="H38" s="31"/>
      <c r="I38" s="31"/>
      <c r="J38" s="31"/>
      <c r="K38" s="31"/>
      <c r="L38" s="9"/>
      <c r="M38" s="9"/>
      <c r="N38" s="9"/>
    </row>
    <row r="39" spans="1:14" ht="13.5" x14ac:dyDescent="0.25">
      <c r="A39" s="10"/>
      <c r="B39" s="7"/>
      <c r="C39" s="7"/>
      <c r="D39" s="7"/>
      <c r="E39" s="7"/>
      <c r="F39" s="37"/>
      <c r="G39" s="31"/>
      <c r="H39" s="31"/>
      <c r="I39" s="31" t="s">
        <v>7</v>
      </c>
      <c r="J39" s="42">
        <v>3604.4</v>
      </c>
      <c r="K39" s="31"/>
      <c r="L39" s="37"/>
      <c r="M39" s="9"/>
      <c r="N39" s="9"/>
    </row>
    <row r="40" spans="1:14" ht="13.5" x14ac:dyDescent="0.25">
      <c r="A40" s="19"/>
      <c r="B40" s="9"/>
      <c r="C40" s="9"/>
      <c r="D40" s="9"/>
      <c r="E40" s="9"/>
      <c r="F40" s="37"/>
      <c r="G40" s="31"/>
      <c r="H40" s="31"/>
      <c r="I40" s="31" t="s">
        <v>16</v>
      </c>
      <c r="J40" s="43">
        <v>892.2</v>
      </c>
      <c r="K40" s="31"/>
      <c r="L40" s="37"/>
      <c r="M40" s="9"/>
      <c r="N40" s="9"/>
    </row>
    <row r="41" spans="1:14" ht="13.5" x14ac:dyDescent="0.25">
      <c r="A41" s="19"/>
      <c r="B41" s="9"/>
      <c r="C41" s="9"/>
      <c r="D41" s="9"/>
      <c r="E41" s="9"/>
      <c r="F41" s="37"/>
      <c r="G41" s="31"/>
      <c r="H41" s="31"/>
      <c r="I41" s="31" t="s">
        <v>13</v>
      </c>
      <c r="J41" s="43">
        <v>890.3</v>
      </c>
      <c r="K41" s="31"/>
      <c r="L41" s="37"/>
      <c r="M41" s="9"/>
      <c r="N41" s="9"/>
    </row>
    <row r="42" spans="1:14" ht="13.5" x14ac:dyDescent="0.25">
      <c r="A42" s="19"/>
      <c r="B42" s="9"/>
      <c r="C42" s="9"/>
      <c r="D42" s="9"/>
      <c r="E42" s="9"/>
      <c r="F42" s="37"/>
      <c r="G42" s="31"/>
      <c r="H42" s="31"/>
      <c r="I42" s="31" t="s">
        <v>14</v>
      </c>
      <c r="J42" s="42">
        <v>1821.8</v>
      </c>
      <c r="K42" s="31"/>
      <c r="L42" s="37"/>
      <c r="M42" s="9"/>
      <c r="N42" s="9"/>
    </row>
    <row r="43" spans="1:14" ht="13.5" x14ac:dyDescent="0.25">
      <c r="A43" s="19"/>
      <c r="B43" s="9"/>
      <c r="C43" s="9"/>
      <c r="D43" s="9"/>
      <c r="E43" s="9"/>
      <c r="F43" s="37"/>
      <c r="G43" s="31"/>
      <c r="H43" s="31"/>
      <c r="I43" s="31"/>
      <c r="J43" s="42"/>
      <c r="K43" s="31"/>
      <c r="L43" s="37"/>
      <c r="M43" s="9"/>
      <c r="N43" s="9"/>
    </row>
    <row r="44" spans="1:14" ht="13.5" x14ac:dyDescent="0.25">
      <c r="A44" s="19"/>
      <c r="B44" s="9"/>
      <c r="C44" s="9"/>
      <c r="D44" s="9"/>
      <c r="E44" s="9"/>
      <c r="F44" s="37"/>
      <c r="G44" s="31"/>
      <c r="H44" s="31"/>
      <c r="I44" s="31" t="s">
        <v>17</v>
      </c>
      <c r="J44" s="42">
        <v>4399.5</v>
      </c>
      <c r="K44" s="31"/>
      <c r="L44" s="37"/>
      <c r="M44" s="9"/>
      <c r="N44" s="9"/>
    </row>
    <row r="45" spans="1:14" ht="13.5" x14ac:dyDescent="0.25">
      <c r="A45" s="19"/>
      <c r="B45" s="9"/>
      <c r="C45" s="9"/>
      <c r="D45" s="9"/>
      <c r="E45" s="9"/>
      <c r="F45" s="37"/>
      <c r="G45" s="31"/>
      <c r="H45" s="31"/>
      <c r="I45" s="31"/>
      <c r="J45" s="31"/>
      <c r="K45" s="31"/>
      <c r="L45" s="37"/>
      <c r="M45" s="9"/>
      <c r="N45" s="9"/>
    </row>
    <row r="46" spans="1:14" ht="13.5" x14ac:dyDescent="0.25">
      <c r="A46" s="19"/>
      <c r="B46" s="9"/>
      <c r="C46" s="9"/>
      <c r="D46" s="9"/>
      <c r="E46" s="9"/>
      <c r="F46" s="37"/>
      <c r="G46" s="31"/>
      <c r="H46" s="37"/>
      <c r="I46" s="37"/>
      <c r="J46" s="37"/>
      <c r="K46" s="37"/>
      <c r="L46" s="37"/>
      <c r="M46" s="9"/>
      <c r="N46" s="9"/>
    </row>
    <row r="47" spans="1:14" ht="13.5" x14ac:dyDescent="0.25">
      <c r="A47" s="19"/>
      <c r="B47" s="9"/>
      <c r="C47" s="9"/>
      <c r="D47" s="9"/>
      <c r="E47" s="9"/>
      <c r="F47" s="37"/>
      <c r="G47" s="31"/>
      <c r="H47" s="37"/>
      <c r="I47" s="37"/>
      <c r="J47" s="37"/>
      <c r="K47" s="37"/>
      <c r="L47" s="37"/>
      <c r="M47" s="9"/>
      <c r="N47" s="9"/>
    </row>
    <row r="48" spans="1:14" ht="13.5" x14ac:dyDescent="0.25">
      <c r="A48" s="19"/>
      <c r="B48" s="9"/>
      <c r="C48" s="9"/>
      <c r="D48" s="9"/>
      <c r="E48" s="9"/>
      <c r="F48" s="37"/>
      <c r="G48" s="31"/>
      <c r="H48" s="31"/>
      <c r="I48" s="31"/>
      <c r="J48" s="31"/>
      <c r="K48" s="31"/>
      <c r="L48" s="37"/>
      <c r="M48" s="9"/>
      <c r="N48" s="9"/>
    </row>
    <row r="49" spans="1:14" ht="13.5" x14ac:dyDescent="0.25">
      <c r="A49" s="19"/>
      <c r="B49" s="9"/>
      <c r="C49" s="9"/>
      <c r="D49" s="9"/>
      <c r="E49" s="9"/>
      <c r="F49" s="37"/>
      <c r="G49" s="37"/>
      <c r="H49" s="37"/>
      <c r="I49" s="37"/>
      <c r="J49" s="37"/>
      <c r="K49" s="37"/>
      <c r="L49" s="37"/>
      <c r="M49" s="9"/>
      <c r="N49" s="9"/>
    </row>
    <row r="50" spans="1:14" ht="13.5" x14ac:dyDescent="0.25">
      <c r="A50" s="19"/>
      <c r="B50" s="9"/>
      <c r="C50" s="9"/>
      <c r="D50" s="9"/>
      <c r="E50" s="9"/>
      <c r="F50" s="37"/>
      <c r="G50" s="37"/>
      <c r="H50" s="37"/>
      <c r="I50" s="37"/>
      <c r="J50" s="37"/>
      <c r="K50" s="37"/>
      <c r="L50" s="37"/>
      <c r="M50" s="9"/>
      <c r="N50" s="9"/>
    </row>
    <row r="51" spans="1:14" ht="13.5" x14ac:dyDescent="0.25">
      <c r="A51" s="19"/>
      <c r="B51" s="9"/>
      <c r="C51" s="9"/>
      <c r="D51" s="9"/>
      <c r="E51" s="9"/>
      <c r="F51" s="37"/>
      <c r="G51" s="37"/>
      <c r="H51" s="37"/>
      <c r="I51" s="37"/>
      <c r="J51" s="37"/>
      <c r="K51" s="37"/>
      <c r="L51" s="37"/>
      <c r="M51" s="9"/>
      <c r="N51" s="9"/>
    </row>
    <row r="52" spans="1:14" ht="13.5" x14ac:dyDescent="0.25">
      <c r="A52" s="19"/>
      <c r="B52" s="9"/>
      <c r="C52" s="9"/>
      <c r="D52" s="9"/>
      <c r="E52" s="9"/>
      <c r="F52" s="37"/>
      <c r="G52" s="37"/>
      <c r="H52" s="37"/>
      <c r="I52" s="37"/>
      <c r="J52" s="37"/>
      <c r="K52" s="37"/>
      <c r="L52" s="37"/>
      <c r="M52" s="9"/>
      <c r="N52" s="9"/>
    </row>
    <row r="53" spans="1:14" ht="13.5" x14ac:dyDescent="0.25">
      <c r="A53" s="19"/>
      <c r="B53" s="9"/>
      <c r="C53" s="9"/>
      <c r="D53" s="9"/>
      <c r="E53" s="9"/>
      <c r="F53" s="37"/>
      <c r="G53" s="37"/>
      <c r="H53" s="37"/>
      <c r="I53" s="37"/>
      <c r="J53" s="37"/>
      <c r="K53" s="37"/>
      <c r="L53" s="37"/>
      <c r="M53" s="9"/>
      <c r="N53" s="9"/>
    </row>
    <row r="54" spans="1:14" ht="13.5" x14ac:dyDescent="0.25">
      <c r="A54" s="19"/>
      <c r="B54" s="9"/>
      <c r="C54" s="9"/>
      <c r="D54" s="9"/>
      <c r="E54" s="9"/>
      <c r="F54" s="37"/>
      <c r="G54" s="37"/>
      <c r="H54" s="37"/>
      <c r="I54" s="37"/>
      <c r="J54" s="37"/>
      <c r="K54" s="37"/>
      <c r="L54" s="37"/>
      <c r="M54" s="9"/>
      <c r="N54" s="9"/>
    </row>
    <row r="55" spans="1:14" ht="13.5" x14ac:dyDescent="0.25">
      <c r="A55" s="19"/>
      <c r="B55" s="9"/>
      <c r="C55" s="9"/>
      <c r="D55" s="9"/>
      <c r="E55" s="9"/>
      <c r="F55" s="37"/>
      <c r="G55" s="37"/>
      <c r="H55" s="37"/>
      <c r="I55" s="37"/>
      <c r="J55" s="37"/>
      <c r="K55" s="37"/>
      <c r="L55" s="37"/>
      <c r="M55" s="9"/>
      <c r="N55" s="9"/>
    </row>
    <row r="56" spans="1:14" ht="13.5" x14ac:dyDescent="0.25">
      <c r="A56" s="19"/>
      <c r="B56" s="9"/>
      <c r="C56" s="9"/>
      <c r="D56" s="9"/>
      <c r="E56" s="9"/>
      <c r="F56" s="37"/>
      <c r="G56" s="37"/>
      <c r="H56" s="37"/>
      <c r="I56" s="37"/>
      <c r="J56" s="37"/>
      <c r="K56" s="37"/>
      <c r="L56" s="37"/>
      <c r="M56" s="9"/>
      <c r="N56" s="9"/>
    </row>
    <row r="57" spans="1:14" ht="13.5" x14ac:dyDescent="0.25">
      <c r="A57" s="19"/>
      <c r="B57" s="9"/>
      <c r="C57" s="9"/>
      <c r="D57" s="9"/>
      <c r="E57" s="9"/>
      <c r="F57" s="37"/>
      <c r="G57" s="37"/>
      <c r="H57" s="37"/>
      <c r="I57" s="37"/>
      <c r="J57" s="37"/>
      <c r="K57" s="37"/>
      <c r="L57" s="37"/>
      <c r="M57" s="9"/>
      <c r="N57" s="9"/>
    </row>
    <row r="58" spans="1:14" ht="13.5" x14ac:dyDescent="0.25">
      <c r="A58" s="19"/>
      <c r="B58" s="9"/>
      <c r="C58" s="9"/>
      <c r="D58" s="9"/>
      <c r="E58" s="9"/>
      <c r="F58" s="37"/>
      <c r="G58" s="37"/>
      <c r="H58" s="37"/>
      <c r="I58" s="37"/>
      <c r="J58" s="37"/>
      <c r="K58" s="37"/>
      <c r="L58" s="37"/>
      <c r="M58" s="9"/>
      <c r="N58" s="9"/>
    </row>
    <row r="59" spans="1:14" ht="13.5" x14ac:dyDescent="0.25">
      <c r="A59" s="1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3.5" x14ac:dyDescent="0.25">
      <c r="A60" s="1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3.5" x14ac:dyDescent="0.25">
      <c r="A61" s="1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3.5" x14ac:dyDescent="0.25">
      <c r="A62" s="1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3.5" x14ac:dyDescent="0.25">
      <c r="A63" s="1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3.5" x14ac:dyDescent="0.25">
      <c r="A64" s="1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3.5" x14ac:dyDescent="0.25">
      <c r="A65" s="1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3.5" x14ac:dyDescent="0.25">
      <c r="A66" s="1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3.5" x14ac:dyDescent="0.25">
      <c r="A67" s="1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3.5" x14ac:dyDescent="0.25">
      <c r="A68" s="1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3.5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3.5" x14ac:dyDescent="0.25">
      <c r="A70" s="1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3.5" x14ac:dyDescent="0.25">
      <c r="A71" s="1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3.5" x14ac:dyDescent="0.25">
      <c r="A72" s="1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3.5" x14ac:dyDescent="0.25">
      <c r="A73" s="1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3.5" x14ac:dyDescent="0.25">
      <c r="A74" s="1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3.5" x14ac:dyDescent="0.25">
      <c r="A75" s="1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3.5" x14ac:dyDescent="0.25">
      <c r="A76" s="1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3.5" x14ac:dyDescent="0.25">
      <c r="A77" s="1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3.5" x14ac:dyDescent="0.25">
      <c r="A78" s="1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3.5" x14ac:dyDescent="0.25">
      <c r="A79" s="1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3.5" x14ac:dyDescent="0.25">
      <c r="A80" s="1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3.5" x14ac:dyDescent="0.25">
      <c r="A81" s="1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3.5" x14ac:dyDescent="0.25">
      <c r="A82" s="1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3.5" x14ac:dyDescent="0.25">
      <c r="A83" s="1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3.5" x14ac:dyDescent="0.25">
      <c r="A84" s="1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3.5" x14ac:dyDescent="0.25">
      <c r="A85" s="1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3.5" x14ac:dyDescent="0.25">
      <c r="A86" s="1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3.5" x14ac:dyDescent="0.25">
      <c r="A87" s="1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3.5" x14ac:dyDescent="0.25">
      <c r="A88" s="1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3.5" x14ac:dyDescent="0.25">
      <c r="A89" s="1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3.5" x14ac:dyDescent="0.25">
      <c r="A90" s="1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3.5" x14ac:dyDescent="0.25">
      <c r="A91" s="1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3.5" x14ac:dyDescent="0.25">
      <c r="A92" s="1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3.5" x14ac:dyDescent="0.25">
      <c r="A93" s="1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3.5" x14ac:dyDescent="0.25">
      <c r="A94" s="1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3.5" x14ac:dyDescent="0.25">
      <c r="A95" s="1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3.5" x14ac:dyDescent="0.25">
      <c r="A96" s="1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3.5" x14ac:dyDescent="0.25">
      <c r="A97" s="1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3.5" x14ac:dyDescent="0.25">
      <c r="A98" s="1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3.5" x14ac:dyDescent="0.25">
      <c r="A99" s="1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3.5" x14ac:dyDescent="0.25">
      <c r="A100" s="1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3.5" x14ac:dyDescent="0.25">
      <c r="A101" s="1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3.5" x14ac:dyDescent="0.25">
      <c r="A102" s="1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3.5" x14ac:dyDescent="0.25">
      <c r="A103" s="1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3.5" x14ac:dyDescent="0.25">
      <c r="A104" s="1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3.5" x14ac:dyDescent="0.25">
      <c r="A105" s="1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3.5" x14ac:dyDescent="0.25">
      <c r="A106" s="1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3.5" x14ac:dyDescent="0.25">
      <c r="A107" s="1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3.5" x14ac:dyDescent="0.25">
      <c r="A108" s="1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3.5" x14ac:dyDescent="0.25">
      <c r="A109" s="1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3.5" x14ac:dyDescent="0.25">
      <c r="A110" s="1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3.5" x14ac:dyDescent="0.25">
      <c r="A111" s="1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3.5" x14ac:dyDescent="0.25">
      <c r="A112" s="1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5" x14ac:dyDescent="0.25">
      <c r="A113" s="1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5" x14ac:dyDescent="0.25">
      <c r="A114" s="1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5" x14ac:dyDescent="0.25">
      <c r="A115" s="1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5" x14ac:dyDescent="0.25">
      <c r="A116" s="1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5" x14ac:dyDescent="0.25">
      <c r="A117" s="1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5" x14ac:dyDescent="0.25">
      <c r="A118" s="1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5" x14ac:dyDescent="0.25">
      <c r="A119" s="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5" x14ac:dyDescent="0.25">
      <c r="A120" s="1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5" x14ac:dyDescent="0.25">
      <c r="A121" s="1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5" x14ac:dyDescent="0.25">
      <c r="A122" s="1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5" x14ac:dyDescent="0.25">
      <c r="A123" s="1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5" x14ac:dyDescent="0.25">
      <c r="A124" s="1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5" x14ac:dyDescent="0.25">
      <c r="A125" s="1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5" x14ac:dyDescent="0.25">
      <c r="A126" s="1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5" x14ac:dyDescent="0.25">
      <c r="A127" s="1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5" x14ac:dyDescent="0.25">
      <c r="A128" s="1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5" x14ac:dyDescent="0.25">
      <c r="A129" s="1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5" x14ac:dyDescent="0.25">
      <c r="A130" s="1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5" x14ac:dyDescent="0.25">
      <c r="A131" s="1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5" x14ac:dyDescent="0.25">
      <c r="A132" s="1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5" x14ac:dyDescent="0.25">
      <c r="A133" s="1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3.5" x14ac:dyDescent="0.25">
      <c r="A134" s="1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3.5" x14ac:dyDescent="0.25">
      <c r="A135" s="1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3.5" x14ac:dyDescent="0.25">
      <c r="A136" s="1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3.5" x14ac:dyDescent="0.25">
      <c r="A137" s="1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3.5" x14ac:dyDescent="0.25">
      <c r="A138" s="1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3.5" x14ac:dyDescent="0.25">
      <c r="A139" s="1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3.5" x14ac:dyDescent="0.25">
      <c r="A140" s="1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3.5" x14ac:dyDescent="0.25">
      <c r="A141" s="1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3.5" x14ac:dyDescent="0.25">
      <c r="A142" s="1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3.5" x14ac:dyDescent="0.25">
      <c r="A143" s="1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3.5" x14ac:dyDescent="0.25">
      <c r="A144" s="1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3.5" x14ac:dyDescent="0.25">
      <c r="A145" s="1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3.5" x14ac:dyDescent="0.25">
      <c r="A146" s="1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3.5" x14ac:dyDescent="0.25">
      <c r="A147" s="1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3.5" x14ac:dyDescent="0.25">
      <c r="A148" s="1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4" x14ac:dyDescent="0.2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4" x14ac:dyDescent="0.2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4" x14ac:dyDescent="0.2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</sheetData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horizontalDpi="120" verticalDpi="14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autoPageBreaks="0"/>
  </sheetPr>
  <dimension ref="K1:L7"/>
  <sheetViews>
    <sheetView showGridLines="0" zoomScaleNormal="100" workbookViewId="0">
      <pane xSplit="10" ySplit="30" topLeftCell="K31" activePane="bottomRight" state="frozen"/>
      <selection pane="topRight" activeCell="K1" sqref="K1"/>
      <selection pane="bottomLeft" activeCell="A31" sqref="A31"/>
      <selection pane="bottomRight" activeCell="K31" sqref="K31"/>
    </sheetView>
  </sheetViews>
  <sheetFormatPr baseColWidth="10" defaultRowHeight="11.25" x14ac:dyDescent="0.2"/>
  <cols>
    <col min="1" max="1" width="13.7109375" style="2" customWidth="1"/>
    <col min="2" max="4" width="11.42578125" style="2"/>
    <col min="5" max="5" width="9.85546875" style="2" customWidth="1"/>
    <col min="6" max="8" width="11.42578125" style="2"/>
    <col min="9" max="9" width="13.7109375" style="2" customWidth="1"/>
    <col min="10" max="10" width="7" style="2" customWidth="1"/>
    <col min="11" max="11" width="7.42578125" style="2" customWidth="1"/>
    <col min="12" max="16384" width="11.42578125" style="2"/>
  </cols>
  <sheetData>
    <row r="1" spans="11:12" s="5" customFormat="1" x14ac:dyDescent="0.2"/>
    <row r="2" spans="11:12" x14ac:dyDescent="0.2">
      <c r="K2" s="2" t="s">
        <v>2</v>
      </c>
      <c r="L2" s="3">
        <v>308</v>
      </c>
    </row>
    <row r="3" spans="11:12" x14ac:dyDescent="0.2">
      <c r="K3" s="2" t="s">
        <v>3</v>
      </c>
      <c r="L3" s="2">
        <v>50.6</v>
      </c>
    </row>
    <row r="4" spans="11:12" x14ac:dyDescent="0.2">
      <c r="K4" s="2" t="s">
        <v>0</v>
      </c>
      <c r="L4" s="3">
        <v>108.7</v>
      </c>
    </row>
    <row r="5" spans="11:12" x14ac:dyDescent="0.2">
      <c r="K5" s="2" t="s">
        <v>1</v>
      </c>
      <c r="L5" s="3">
        <v>148.69999999999999</v>
      </c>
    </row>
    <row r="6" spans="11:12" x14ac:dyDescent="0.2">
      <c r="K6" s="3"/>
    </row>
    <row r="7" spans="11:12" x14ac:dyDescent="0.2">
      <c r="K7" s="3"/>
    </row>
  </sheetData>
  <sheetProtection password="CA9D" sheet="1" objects="1" scenarios="1"/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  23,2  </vt:lpstr>
      <vt:lpstr>GRAFICO</vt:lpstr>
      <vt:lpstr>'  23,2  '!Área_de_impresión</vt:lpstr>
      <vt:lpstr>GRAFICO!Área_de_impresión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2014-09-23T15:57:15Z</cp:lastPrinted>
  <dcterms:created xsi:type="dcterms:W3CDTF">1999-09-16T22:10:33Z</dcterms:created>
  <dcterms:modified xsi:type="dcterms:W3CDTF">2024-02-14T13:44:43Z</dcterms:modified>
</cp:coreProperties>
</file>