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20" yWindow="-120" windowWidth="29040" windowHeight="15720"/>
  </bookViews>
  <sheets>
    <sheet name="  25.5  " sheetId="1" r:id="rId1"/>
  </sheets>
  <definedNames>
    <definedName name="_xlnm.Print_Area" localSheetId="0">'  25.5  '!$B$2:$J$69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 s="1"/>
  <c r="I66" i="1" l="1"/>
  <c r="I8" i="1"/>
  <c r="G8" i="1"/>
  <c r="G7" i="1" l="1"/>
  <c r="J66" i="1" l="1"/>
  <c r="I7" i="1"/>
  <c r="J8" i="1"/>
  <c r="J7" i="1" l="1"/>
</calcChain>
</file>

<file path=xl/sharedStrings.xml><?xml version="1.0" encoding="utf-8"?>
<sst xmlns="http://schemas.openxmlformats.org/spreadsheetml/2006/main" count="70" uniqueCount="69">
  <si>
    <t>Posición</t>
  </si>
  <si>
    <t>Producto</t>
  </si>
  <si>
    <t>Valor FOB</t>
  </si>
  <si>
    <t>Participación (%)</t>
  </si>
  <si>
    <t>Principales productos</t>
  </si>
  <si>
    <t>Oro en las demás formas en bruto</t>
  </si>
  <si>
    <t>Cátodos y secciones de cátodos de cobre refinado</t>
  </si>
  <si>
    <t>Minerales de cobre y sus concentrados</t>
  </si>
  <si>
    <t>Total exportaciones</t>
  </si>
  <si>
    <t>Minerales de molibdeno y sus concentrados, sin tostar</t>
  </si>
  <si>
    <t>Estaño en bruto, sin alear</t>
  </si>
  <si>
    <t>Espárragos, frescos o refrigerados</t>
  </si>
  <si>
    <t>Minerales de plata y sus concentrados</t>
  </si>
  <si>
    <t>Mangos y mangostanes, frescos o secos</t>
  </si>
  <si>
    <t>Uvas frescas</t>
  </si>
  <si>
    <t>Otros</t>
  </si>
  <si>
    <t>Minerales de plomo y sus concentrados</t>
  </si>
  <si>
    <t>Gas natural, licuado</t>
  </si>
  <si>
    <t>Demás preparaciones utilizadas para la alimentación de los animales</t>
  </si>
  <si>
    <t>Fuente: Superintendencia Nacional de Aduanas y de Administración Tributaria.</t>
  </si>
  <si>
    <t>Minerales de hierro y sus concentrados, sin aglomerar</t>
  </si>
  <si>
    <t>Aguacates (paltas), frescas o secas</t>
  </si>
  <si>
    <t xml:space="preserve">         (Miles US dólares)</t>
  </si>
  <si>
    <t>Aceites crudos de petróleo o de mineral bituminoso</t>
  </si>
  <si>
    <t>Minerales de oro y sus concentrados</t>
  </si>
  <si>
    <t>Plata en bruto aleada</t>
  </si>
  <si>
    <t>empresas de aviación</t>
  </si>
  <si>
    <t>Barra de hierro o acero sin alear con muescas, cordones, surcos o relieves</t>
  </si>
  <si>
    <t>2022 P/</t>
  </si>
  <si>
    <t>Minerales de cinc y sus demás concentrados</t>
  </si>
  <si>
    <t>Arándanos rojos, mirtilos y demás frutos del género vaccinium, frescos</t>
  </si>
  <si>
    <t>Demás cafes sin descafeinar, sin tostar</t>
  </si>
  <si>
    <t>Los demás aceites pesados: fueloils (fuel): residual 6</t>
  </si>
  <si>
    <t>Cinc sin alear, con un contenido de cinc superior o igual al 99,99% en peso</t>
  </si>
  <si>
    <t>Jibias, globitos, calamares y potas, congeladas</t>
  </si>
  <si>
    <t>Grasas y aceites de pescado y sus fracciones exc. aceite de hígado en bruto</t>
  </si>
  <si>
    <t>Cinc sin alear, con un contenido de cinc inferior al 99,99% en peso</t>
  </si>
  <si>
    <t>Alambre de cobre refinado con la mayor dimensión de la sección transv. sup. a 6 mm</t>
  </si>
  <si>
    <t xml:space="preserve">Harina de pescado s/desgrasar, impropio para la alimentación humana, con </t>
  </si>
  <si>
    <t>cont. de grasa &gt; 2% en peso</t>
  </si>
  <si>
    <t xml:space="preserve">Las demás gasolinas sin tetraetilo de plomo, excepto para motores de </t>
  </si>
  <si>
    <t>aviación o autos</t>
  </si>
  <si>
    <t xml:space="preserve">Carburorreactotes tipo queroseno para reactores y turbinas para </t>
  </si>
  <si>
    <t xml:space="preserve">Fosfatos de calcio naturales, aluminocalcicos naturales y cretas </t>
  </si>
  <si>
    <t>fosfatadas sin moler</t>
  </si>
  <si>
    <t>Los demás t-shirts de algodón, para hombres o mujeres</t>
  </si>
  <si>
    <t>Ácido sulfurico</t>
  </si>
  <si>
    <t>Antracitas</t>
  </si>
  <si>
    <t>Grasas y aceites de pescado y sus fracciones, refinados exc. aceites de hígado</t>
  </si>
  <si>
    <t>Preparaciones o conservas de jibias, globitos, calamares y potas</t>
  </si>
  <si>
    <t>Cacao en grano, entero o partido, crudo</t>
  </si>
  <si>
    <t>Mango, sin cocer o cocidos en agua o vapor, s/azuc. o edulc. congel</t>
  </si>
  <si>
    <t>Alcachofas (alcauciles) preparadas o conservadas, sin congelar</t>
  </si>
  <si>
    <t>Óxido de cinc (blanco o flor de cinc)</t>
  </si>
  <si>
    <t>Aceite de palma en bruto</t>
  </si>
  <si>
    <t>Langostinos enteros, excepto de agua fría, congelados</t>
  </si>
  <si>
    <t>Bananas frescas tipo cavendish valery</t>
  </si>
  <si>
    <t>Las demás placas, láminas, hojas y tiras de polímeros de propileno</t>
  </si>
  <si>
    <t>Los demás filete congelados de los demás pescados</t>
  </si>
  <si>
    <t>Cebollas y chalotes, frescos o refrigerados</t>
  </si>
  <si>
    <t>T-shirt de algodón para homb. o muj., de tej. teñido de un solo color unif.</t>
  </si>
  <si>
    <t xml:space="preserve"> incl. blanqleados</t>
  </si>
  <si>
    <t xml:space="preserve">Demás clementinas, wilkings e híbridos similares de agrios (cítricos) </t>
  </si>
  <si>
    <t>frescos o secos</t>
  </si>
  <si>
    <t xml:space="preserve">Alcohol etilico sin desnaturalizar con grado alcohólico volumétrico &gt;= 80% vol </t>
  </si>
  <si>
    <t xml:space="preserve">Demás frutas y otros frutos, sin cocer o cocidos en agua o vapor, sin </t>
  </si>
  <si>
    <t>azúcar o edulc. congel</t>
  </si>
  <si>
    <r>
      <t xml:space="preserve">Nota: </t>
    </r>
    <r>
      <rPr>
        <sz val="7"/>
        <rFont val="Arial Narrow"/>
        <family val="2"/>
      </rPr>
      <t>Cifras del Régimen de Exportación, actualizadas al 11-04-2023. Los totales pueden diferir por efecto de redondeo.</t>
    </r>
  </si>
  <si>
    <t>25.5   PERÚ: RANKING DE 50 PRIMEROS PRODUCTOS EXPORTADOS, 2021 - 2022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</si>
</sst>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_)"/>
    <numFmt numFmtId="165" formatCode="#\ ###\ ##0"/>
    <numFmt numFmtId="166" formatCode="\ _ * #,##0;_ * \-#,##0;_ * &quot;-&quot;_ ;_ @_ "/>
    <numFmt numFmtId="167" formatCode="#\ ###\ ###\ ###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7"/>
      <name val="Times New Roman"/>
      <family val="1"/>
    </font>
    <font>
      <sz val="7"/>
      <name val="Arial Narrow"/>
      <family val="2"/>
    </font>
    <font>
      <b/>
      <i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8"/>
      <color rgb="FF0000FF"/>
      <name val="Arial Narrow"/>
      <family val="2"/>
    </font>
    <font>
      <sz val="7"/>
      <color rgb="FF0000FF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164" fontId="2" fillId="0" borderId="0"/>
    <xf numFmtId="0" fontId="1" fillId="0" borderId="0"/>
  </cellStyleXfs>
  <cellXfs count="61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/>
    <xf numFmtId="0" fontId="3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left"/>
    </xf>
    <xf numFmtId="4" fontId="6" fillId="0" borderId="0" xfId="0" applyNumberFormat="1" applyFont="1"/>
    <xf numFmtId="2" fontId="6" fillId="0" borderId="0" xfId="0" applyNumberFormat="1" applyFont="1"/>
    <xf numFmtId="165" fontId="3" fillId="0" borderId="0" xfId="0" applyNumberFormat="1" applyFont="1"/>
    <xf numFmtId="0" fontId="6" fillId="0" borderId="2" xfId="0" applyFont="1" applyBorder="1"/>
    <xf numFmtId="4" fontId="6" fillId="0" borderId="2" xfId="0" applyNumberFormat="1" applyFont="1" applyBorder="1"/>
    <xf numFmtId="2" fontId="6" fillId="0" borderId="2" xfId="0" applyNumberFormat="1" applyFont="1" applyBorder="1"/>
    <xf numFmtId="0" fontId="7" fillId="0" borderId="3" xfId="0" applyFont="1" applyBorder="1" applyAlignment="1">
      <alignment horizontal="centerContinuous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5" fillId="0" borderId="0" xfId="0" applyFont="1" applyAlignment="1">
      <alignment horizontal="centerContinuous"/>
    </xf>
    <xf numFmtId="165" fontId="5" fillId="0" borderId="1" xfId="0" applyNumberFormat="1" applyFont="1" applyBorder="1" applyAlignment="1">
      <alignment horizontal="right" vertical="center"/>
    </xf>
    <xf numFmtId="2" fontId="7" fillId="0" borderId="1" xfId="0" applyNumberFormat="1" applyFont="1" applyBorder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166" fontId="5" fillId="2" borderId="0" xfId="0" applyNumberFormat="1" applyFont="1" applyFill="1" applyAlignment="1">
      <alignment horizontal="right" vertical="center"/>
    </xf>
    <xf numFmtId="166" fontId="7" fillId="2" borderId="0" xfId="0" applyNumberFormat="1" applyFont="1" applyFill="1" applyAlignment="1">
      <alignment horizontal="right" vertical="center"/>
    </xf>
    <xf numFmtId="0" fontId="7" fillId="0" borderId="5" xfId="0" applyFont="1" applyBorder="1" applyAlignment="1">
      <alignment horizontal="left"/>
    </xf>
    <xf numFmtId="0" fontId="5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wrapText="1" shrinkToFit="1"/>
    </xf>
    <xf numFmtId="0" fontId="5" fillId="2" borderId="5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6" fillId="0" borderId="6" xfId="0" applyFont="1" applyBorder="1" applyAlignment="1">
      <alignment horizontal="left"/>
    </xf>
    <xf numFmtId="0" fontId="9" fillId="2" borderId="5" xfId="0" applyFont="1" applyFill="1" applyBorder="1" applyAlignment="1">
      <alignment horizontal="left" wrapText="1"/>
    </xf>
    <xf numFmtId="0" fontId="10" fillId="0" borderId="0" xfId="0" applyFont="1"/>
    <xf numFmtId="167" fontId="5" fillId="2" borderId="0" xfId="0" applyNumberFormat="1" applyFont="1" applyFill="1" applyAlignment="1">
      <alignment horizontal="right" vertical="center"/>
    </xf>
    <xf numFmtId="167" fontId="5" fillId="2" borderId="0" xfId="0" applyNumberFormat="1" applyFont="1" applyFill="1" applyAlignment="1">
      <alignment horizontal="right" vertical="top"/>
    </xf>
    <xf numFmtId="164" fontId="11" fillId="0" borderId="0" xfId="1" quotePrefix="1" applyFont="1" applyAlignment="1">
      <alignment horizontal="left"/>
    </xf>
    <xf numFmtId="0" fontId="8" fillId="0" borderId="0" xfId="0" applyFont="1"/>
    <xf numFmtId="0" fontId="5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center"/>
    </xf>
    <xf numFmtId="1" fontId="6" fillId="2" borderId="0" xfId="0" applyNumberFormat="1" applyFont="1" applyFill="1"/>
    <xf numFmtId="166" fontId="5" fillId="2" borderId="0" xfId="0" applyNumberFormat="1" applyFont="1" applyFill="1" applyAlignment="1">
      <alignment horizontal="right" vertical="top"/>
    </xf>
    <xf numFmtId="0" fontId="7" fillId="0" borderId="0" xfId="0" applyFont="1" applyAlignment="1">
      <alignment horizontal="centerContinuous" vertical="center"/>
    </xf>
    <xf numFmtId="0" fontId="7" fillId="0" borderId="0" xfId="0" applyFont="1" applyAlignment="1">
      <alignment horizontal="left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justify" wrapText="1"/>
    </xf>
    <xf numFmtId="0" fontId="5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/>
    </xf>
    <xf numFmtId="167" fontId="7" fillId="0" borderId="1" xfId="0" applyNumberFormat="1" applyFont="1" applyBorder="1" applyAlignment="1">
      <alignment horizontal="right" vertical="center"/>
    </xf>
    <xf numFmtId="167" fontId="7" fillId="0" borderId="0" xfId="0" applyNumberFormat="1" applyFont="1" applyAlignment="1">
      <alignment horizontal="right" vertical="center"/>
    </xf>
    <xf numFmtId="167" fontId="7" fillId="2" borderId="0" xfId="0" applyNumberFormat="1" applyFont="1" applyFill="1" applyAlignment="1">
      <alignment horizontal="right" vertical="center"/>
    </xf>
    <xf numFmtId="2" fontId="5" fillId="2" borderId="0" xfId="0" applyNumberFormat="1" applyFont="1" applyFill="1" applyAlignment="1">
      <alignment horizontal="right" vertical="top"/>
    </xf>
    <xf numFmtId="2" fontId="5" fillId="2" borderId="0" xfId="0" applyNumberFormat="1" applyFont="1" applyFill="1" applyAlignment="1">
      <alignment horizontal="right" vertical="center"/>
    </xf>
    <xf numFmtId="2" fontId="7" fillId="2" borderId="0" xfId="0" applyNumberFormat="1" applyFont="1" applyFill="1" applyAlignment="1">
      <alignment horizontal="right" vertical="center"/>
    </xf>
    <xf numFmtId="2" fontId="3" fillId="0" borderId="0" xfId="0" applyNumberFormat="1" applyFont="1"/>
    <xf numFmtId="4" fontId="5" fillId="2" borderId="0" xfId="0" applyNumberFormat="1" applyFont="1" applyFill="1" applyAlignment="1">
      <alignment horizontal="right" vertical="top"/>
    </xf>
  </cellXfs>
  <cellStyles count="3">
    <cellStyle name="Normal" xfId="0" builtinId="0"/>
    <cellStyle name="Normal 2" xfId="2"/>
    <cellStyle name="Normal_IEC22007" xfId="1"/>
  </cellStyles>
  <dxfs count="0"/>
  <tableStyles count="0" defaultTableStyle="TableStyleMedium2" defaultPivotStyle="PivotStyleLight16"/>
  <colors>
    <mruColors>
      <color rgb="FF0000FF"/>
      <color rgb="FF0BF5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L87"/>
  <sheetViews>
    <sheetView showGridLines="0" tabSelected="1" zoomScaleNormal="100" zoomScaleSheetLayoutView="100" workbookViewId="0"/>
  </sheetViews>
  <sheetFormatPr baseColWidth="10" defaultColWidth="7" defaultRowHeight="9" x14ac:dyDescent="0.15"/>
  <cols>
    <col min="1" max="1" width="1.7109375" style="2" customWidth="1"/>
    <col min="2" max="3" width="3.7109375" style="2" customWidth="1"/>
    <col min="4" max="4" width="50" style="2" customWidth="1"/>
    <col min="5" max="5" width="0.42578125" style="2" customWidth="1"/>
    <col min="6" max="7" width="8.7109375" style="2" customWidth="1"/>
    <col min="8" max="8" width="0.85546875" style="2" customWidth="1"/>
    <col min="9" max="9" width="5.7109375" style="2" customWidth="1"/>
    <col min="10" max="10" width="5.5703125" style="2" customWidth="1"/>
    <col min="11" max="11" width="8" style="2" customWidth="1"/>
    <col min="12" max="16384" width="7" style="2"/>
  </cols>
  <sheetData>
    <row r="1" spans="2:12" ht="9" customHeight="1" x14ac:dyDescent="0.15"/>
    <row r="2" spans="2:12" ht="12.75" customHeight="1" x14ac:dyDescent="0.25">
      <c r="B2" s="41" t="s">
        <v>68</v>
      </c>
      <c r="C2" s="42"/>
      <c r="D2" s="42"/>
      <c r="E2" s="42"/>
      <c r="F2" s="5"/>
      <c r="G2" s="42"/>
      <c r="H2" s="42"/>
      <c r="I2" s="42"/>
      <c r="J2" s="42"/>
      <c r="K2" s="42"/>
    </row>
    <row r="3" spans="2:12" ht="12" customHeight="1" x14ac:dyDescent="0.25">
      <c r="B3" s="4" t="s">
        <v>22</v>
      </c>
      <c r="C3"/>
      <c r="D3"/>
      <c r="E3"/>
      <c r="F3" s="5"/>
      <c r="G3"/>
      <c r="H3"/>
      <c r="I3"/>
      <c r="J3"/>
      <c r="K3"/>
    </row>
    <row r="4" spans="2:12" ht="3" customHeight="1" x14ac:dyDescent="0.25">
      <c r="B4" s="4"/>
      <c r="C4" s="1"/>
      <c r="D4" s="5"/>
      <c r="E4" s="3"/>
      <c r="F4" s="5"/>
      <c r="G4" s="3"/>
      <c r="H4" s="3"/>
      <c r="I4" s="1"/>
    </row>
    <row r="5" spans="2:12" ht="15" customHeight="1" x14ac:dyDescent="0.15">
      <c r="B5" s="14" t="s">
        <v>0</v>
      </c>
      <c r="C5" s="14"/>
      <c r="D5" s="15" t="s">
        <v>1</v>
      </c>
      <c r="E5" s="25"/>
      <c r="F5" s="14" t="s">
        <v>2</v>
      </c>
      <c r="G5" s="14"/>
      <c r="H5" s="16"/>
      <c r="I5" s="14" t="s">
        <v>3</v>
      </c>
      <c r="J5" s="14"/>
    </row>
    <row r="6" spans="2:12" ht="15" customHeight="1" x14ac:dyDescent="0.15">
      <c r="B6" s="17">
        <v>2021</v>
      </c>
      <c r="C6" s="17">
        <v>2022</v>
      </c>
      <c r="D6" s="47"/>
      <c r="E6" s="26"/>
      <c r="F6" s="27">
        <v>2021</v>
      </c>
      <c r="G6" s="18" t="s">
        <v>28</v>
      </c>
      <c r="H6" s="18"/>
      <c r="I6" s="18">
        <v>2021</v>
      </c>
      <c r="J6" s="18" t="s">
        <v>28</v>
      </c>
    </row>
    <row r="7" spans="2:12" ht="12" customHeight="1" x14ac:dyDescent="0.25">
      <c r="B7" s="19"/>
      <c r="C7" s="19"/>
      <c r="D7" s="48" t="s">
        <v>8</v>
      </c>
      <c r="E7" s="30"/>
      <c r="F7" s="53">
        <f>+F8+F66</f>
        <v>60662663.411863014</v>
      </c>
      <c r="G7" s="53">
        <f>+G8+G66</f>
        <v>61147259.615300998</v>
      </c>
      <c r="H7" s="20"/>
      <c r="I7" s="21">
        <f>I8+I66</f>
        <v>100</v>
      </c>
      <c r="J7" s="21">
        <f>J8+J66</f>
        <v>100</v>
      </c>
    </row>
    <row r="8" spans="2:12" ht="12" customHeight="1" x14ac:dyDescent="0.25">
      <c r="B8" s="19"/>
      <c r="C8" s="19"/>
      <c r="D8" s="48" t="s">
        <v>4</v>
      </c>
      <c r="E8" s="30"/>
      <c r="F8" s="54">
        <f>SUM(F9:F65)</f>
        <v>52014040.072849013</v>
      </c>
      <c r="G8" s="54">
        <f>SUM(G9:G65)</f>
        <v>51310995.238189995</v>
      </c>
      <c r="H8" s="22"/>
      <c r="I8" s="23">
        <f>F8/F7*100</f>
        <v>85.743086682008922</v>
      </c>
      <c r="J8" s="23">
        <f>G8/G7*100</f>
        <v>83.913809974487137</v>
      </c>
      <c r="L8" s="10"/>
    </row>
    <row r="9" spans="2:12" ht="9.75" customHeight="1" x14ac:dyDescent="0.15">
      <c r="B9" s="43">
        <v>1</v>
      </c>
      <c r="C9" s="43">
        <v>1</v>
      </c>
      <c r="D9" s="49" t="s">
        <v>7</v>
      </c>
      <c r="E9" s="31"/>
      <c r="F9" s="40">
        <v>18178556.218198001</v>
      </c>
      <c r="G9" s="40">
        <v>14886484.273370001</v>
      </c>
      <c r="H9" s="28"/>
      <c r="I9" s="60">
        <v>29.966630536441389</v>
      </c>
      <c r="J9" s="56">
        <v>24.345300782121932</v>
      </c>
    </row>
    <row r="10" spans="2:12" ht="9.75" customHeight="1" x14ac:dyDescent="0.15">
      <c r="B10" s="43">
        <v>2</v>
      </c>
      <c r="C10" s="43">
        <v>2</v>
      </c>
      <c r="D10" s="49" t="s">
        <v>5</v>
      </c>
      <c r="E10" s="31"/>
      <c r="F10" s="40">
        <v>7717802.3576049991</v>
      </c>
      <c r="G10" s="40">
        <v>7447152.7101130001</v>
      </c>
      <c r="H10" s="28"/>
      <c r="I10" s="56">
        <v>12.722491765990823</v>
      </c>
      <c r="J10" s="56">
        <v>12.179045728239773</v>
      </c>
    </row>
    <row r="11" spans="2:12" ht="9.75" customHeight="1" x14ac:dyDescent="0.15">
      <c r="B11" s="43">
        <v>7</v>
      </c>
      <c r="C11" s="43">
        <v>3</v>
      </c>
      <c r="D11" s="49" t="s">
        <v>17</v>
      </c>
      <c r="E11" s="31"/>
      <c r="F11" s="40">
        <v>1703302.09983</v>
      </c>
      <c r="G11" s="40">
        <v>3166177.9982500002</v>
      </c>
      <c r="H11" s="28"/>
      <c r="I11" s="56">
        <v>2.8078261059287861</v>
      </c>
      <c r="J11" s="56">
        <v>5.1779556731888627</v>
      </c>
    </row>
    <row r="12" spans="2:12" ht="9.75" customHeight="1" x14ac:dyDescent="0.25">
      <c r="B12" s="43">
        <v>3</v>
      </c>
      <c r="C12" s="43">
        <v>4</v>
      </c>
      <c r="D12" s="49" t="s">
        <v>6</v>
      </c>
      <c r="E12" s="32"/>
      <c r="F12" s="40">
        <v>2336220.8984460002</v>
      </c>
      <c r="G12" s="40">
        <v>2566642.5524200001</v>
      </c>
      <c r="H12" s="28"/>
      <c r="I12" s="56">
        <v>3.8511676986294932</v>
      </c>
      <c r="J12" s="56">
        <v>4.197477644243838</v>
      </c>
    </row>
    <row r="13" spans="2:12" ht="9.75" customHeight="1" x14ac:dyDescent="0.15">
      <c r="B13" s="43">
        <v>6</v>
      </c>
      <c r="C13" s="43">
        <v>5</v>
      </c>
      <c r="D13" s="50" t="s">
        <v>38</v>
      </c>
      <c r="E13" s="31"/>
      <c r="F13" s="40">
        <v>1805985.1360200001</v>
      </c>
      <c r="G13" s="40">
        <v>1816888.52883</v>
      </c>
      <c r="H13" s="28"/>
      <c r="I13" s="56">
        <v>2.9770950275599453</v>
      </c>
      <c r="J13" s="56">
        <v>2.9713327142715591</v>
      </c>
    </row>
    <row r="14" spans="2:12" ht="9.75" customHeight="1" x14ac:dyDescent="0.15">
      <c r="B14" s="43"/>
      <c r="C14" s="43"/>
      <c r="D14" s="51" t="s">
        <v>39</v>
      </c>
      <c r="E14" s="31"/>
      <c r="F14" s="40"/>
      <c r="G14" s="40"/>
      <c r="H14" s="46"/>
      <c r="I14" s="56"/>
      <c r="J14" s="56"/>
    </row>
    <row r="15" spans="2:12" ht="9.75" customHeight="1" x14ac:dyDescent="0.15">
      <c r="B15" s="43">
        <v>4</v>
      </c>
      <c r="C15" s="43">
        <v>6</v>
      </c>
      <c r="D15" s="49" t="s">
        <v>20</v>
      </c>
      <c r="E15" s="31"/>
      <c r="F15" s="40">
        <v>2256735.8121599997</v>
      </c>
      <c r="G15" s="40">
        <v>1748485.491039</v>
      </c>
      <c r="H15" s="46"/>
      <c r="I15" s="56">
        <v>3.7201396793907979</v>
      </c>
      <c r="J15" s="56">
        <v>2.8594666417421477</v>
      </c>
    </row>
    <row r="16" spans="2:12" ht="9.75" customHeight="1" x14ac:dyDescent="0.25">
      <c r="B16" s="43">
        <v>5</v>
      </c>
      <c r="C16" s="43">
        <v>7</v>
      </c>
      <c r="D16" s="49" t="s">
        <v>29</v>
      </c>
      <c r="E16" s="32"/>
      <c r="F16" s="40">
        <v>2178978.09712</v>
      </c>
      <c r="G16" s="40">
        <v>1731116.2710559999</v>
      </c>
      <c r="H16" s="46"/>
      <c r="I16" s="56">
        <v>3.5919591632929944</v>
      </c>
      <c r="J16" s="56">
        <v>2.8310610842531023</v>
      </c>
    </row>
    <row r="17" spans="2:10" ht="9.75" customHeight="1" x14ac:dyDescent="0.25">
      <c r="B17" s="43">
        <v>9</v>
      </c>
      <c r="C17" s="43">
        <v>8</v>
      </c>
      <c r="D17" s="49" t="s">
        <v>14</v>
      </c>
      <c r="E17" s="33"/>
      <c r="F17" s="40">
        <v>1248866.8549219999</v>
      </c>
      <c r="G17" s="40">
        <v>1361766.3514370001</v>
      </c>
      <c r="H17" s="46"/>
      <c r="I17" s="56">
        <v>2.0587075882952002</v>
      </c>
      <c r="J17" s="56">
        <v>2.2270276051688223</v>
      </c>
    </row>
    <row r="18" spans="2:10" ht="9.75" customHeight="1" x14ac:dyDescent="0.15">
      <c r="B18" s="43">
        <v>10</v>
      </c>
      <c r="C18" s="43">
        <v>9</v>
      </c>
      <c r="D18" s="50" t="s">
        <v>30</v>
      </c>
      <c r="E18" s="31"/>
      <c r="F18" s="40">
        <v>1186897.2225739998</v>
      </c>
      <c r="G18" s="40">
        <v>1347787.3870099999</v>
      </c>
      <c r="H18" s="46"/>
      <c r="I18" s="56">
        <v>1.956553101725325</v>
      </c>
      <c r="J18" s="56">
        <v>2.2041664589540173</v>
      </c>
    </row>
    <row r="19" spans="2:10" ht="9.75" customHeight="1" x14ac:dyDescent="0.15">
      <c r="B19" s="43">
        <v>15</v>
      </c>
      <c r="C19" s="43">
        <v>10</v>
      </c>
      <c r="D19" s="49" t="s">
        <v>31</v>
      </c>
      <c r="E19" s="31"/>
      <c r="F19" s="40">
        <v>764798.96080700005</v>
      </c>
      <c r="G19" s="40">
        <v>1232452.524651</v>
      </c>
      <c r="H19" s="46"/>
      <c r="I19" s="56">
        <v>1.260740821111785</v>
      </c>
      <c r="J19" s="56">
        <v>2.0155482558086724</v>
      </c>
    </row>
    <row r="20" spans="2:10" ht="9.75" customHeight="1" x14ac:dyDescent="0.15">
      <c r="B20" s="43">
        <v>11</v>
      </c>
      <c r="C20" s="43">
        <v>11</v>
      </c>
      <c r="D20" s="49" t="s">
        <v>9</v>
      </c>
      <c r="E20" s="31"/>
      <c r="F20" s="40">
        <v>1032093.55467</v>
      </c>
      <c r="G20" s="40">
        <v>1063591.164844</v>
      </c>
      <c r="H20" s="46"/>
      <c r="I20" s="56">
        <v>1.7013653813099259</v>
      </c>
      <c r="J20" s="56">
        <v>1.73939301864945</v>
      </c>
    </row>
    <row r="21" spans="2:10" ht="9.75" customHeight="1" x14ac:dyDescent="0.15">
      <c r="B21" s="43">
        <v>8</v>
      </c>
      <c r="C21" s="43">
        <v>12</v>
      </c>
      <c r="D21" s="49" t="s">
        <v>16</v>
      </c>
      <c r="E21" s="31"/>
      <c r="F21" s="40">
        <v>1277339.56103</v>
      </c>
      <c r="G21" s="40">
        <v>1008092.0238589999</v>
      </c>
      <c r="H21" s="46"/>
      <c r="I21" s="56">
        <v>2.1056437175493472</v>
      </c>
      <c r="J21" s="56">
        <v>1.6486299307626586</v>
      </c>
    </row>
    <row r="22" spans="2:10" ht="9.75" customHeight="1" x14ac:dyDescent="0.15">
      <c r="B22" s="43">
        <v>14</v>
      </c>
      <c r="C22" s="43">
        <v>13</v>
      </c>
      <c r="D22" s="50" t="s">
        <v>40</v>
      </c>
      <c r="E22" s="31"/>
      <c r="F22" s="40">
        <v>841771.11893</v>
      </c>
      <c r="G22" s="40">
        <v>966665.86491</v>
      </c>
      <c r="H22" s="46"/>
      <c r="I22" s="56">
        <v>1.3876263777191584</v>
      </c>
      <c r="J22" s="56">
        <v>1.5808817451372903</v>
      </c>
    </row>
    <row r="23" spans="2:10" ht="9.75" customHeight="1" x14ac:dyDescent="0.15">
      <c r="B23" s="43"/>
      <c r="C23" s="43"/>
      <c r="D23" s="50" t="s">
        <v>41</v>
      </c>
      <c r="E23" s="31"/>
      <c r="F23" s="39"/>
      <c r="G23" s="39"/>
      <c r="H23" s="28"/>
      <c r="I23" s="57"/>
      <c r="J23" s="57"/>
    </row>
    <row r="24" spans="2:10" ht="9.75" customHeight="1" x14ac:dyDescent="0.25">
      <c r="B24" s="43">
        <v>12</v>
      </c>
      <c r="C24" s="43">
        <v>14</v>
      </c>
      <c r="D24" s="49" t="s">
        <v>21</v>
      </c>
      <c r="E24" s="34"/>
      <c r="F24" s="40">
        <v>1013635.5904730001</v>
      </c>
      <c r="G24" s="40">
        <v>890296.12034800008</v>
      </c>
      <c r="H24" s="46"/>
      <c r="I24" s="56">
        <v>1.6709381577775837</v>
      </c>
      <c r="J24" s="56">
        <v>1.4559869501089129</v>
      </c>
    </row>
    <row r="25" spans="2:10" ht="9.75" customHeight="1" x14ac:dyDescent="0.15">
      <c r="B25" s="43">
        <v>13</v>
      </c>
      <c r="C25" s="43">
        <v>15</v>
      </c>
      <c r="D25" s="49" t="s">
        <v>10</v>
      </c>
      <c r="E25" s="31"/>
      <c r="F25" s="40">
        <v>878600.90188300004</v>
      </c>
      <c r="G25" s="40">
        <v>781049.94269500009</v>
      </c>
      <c r="H25" s="46"/>
      <c r="I25" s="56">
        <v>1.4483388174334322</v>
      </c>
      <c r="J25" s="56">
        <v>1.2773261591915339</v>
      </c>
    </row>
    <row r="26" spans="2:10" ht="9.75" customHeight="1" x14ac:dyDescent="0.25">
      <c r="B26" s="43">
        <v>16</v>
      </c>
      <c r="C26" s="43">
        <v>16</v>
      </c>
      <c r="D26" s="49" t="s">
        <v>12</v>
      </c>
      <c r="E26" s="34"/>
      <c r="F26" s="40">
        <v>743621.58505799994</v>
      </c>
      <c r="G26" s="40">
        <v>715547.64980200003</v>
      </c>
      <c r="H26" s="46"/>
      <c r="I26" s="56">
        <v>1.225830755252628</v>
      </c>
      <c r="J26" s="56">
        <v>1.1702039540345111</v>
      </c>
    </row>
    <row r="27" spans="2:10" ht="9.75" customHeight="1" x14ac:dyDescent="0.25">
      <c r="B27" s="43">
        <v>17</v>
      </c>
      <c r="C27" s="43">
        <v>17</v>
      </c>
      <c r="D27" s="49" t="s">
        <v>32</v>
      </c>
      <c r="E27" s="34"/>
      <c r="F27" s="40">
        <v>568406.23150999995</v>
      </c>
      <c r="G27" s="40">
        <v>707551.43354</v>
      </c>
      <c r="H27" s="46"/>
      <c r="I27" s="56">
        <v>0.93699517881511951</v>
      </c>
      <c r="J27" s="56">
        <v>1.1571269718241766</v>
      </c>
    </row>
    <row r="28" spans="2:10" ht="9.75" customHeight="1" x14ac:dyDescent="0.25">
      <c r="B28" s="43">
        <v>18</v>
      </c>
      <c r="C28" s="43">
        <v>18</v>
      </c>
      <c r="D28" s="50" t="s">
        <v>33</v>
      </c>
      <c r="E28" s="34"/>
      <c r="F28" s="40">
        <v>500932.08759399998</v>
      </c>
      <c r="G28" s="40">
        <v>632217.87557399995</v>
      </c>
      <c r="H28" s="46"/>
      <c r="I28" s="56">
        <v>0.82576672275823482</v>
      </c>
      <c r="J28" s="56">
        <v>1.0339267524849123</v>
      </c>
    </row>
    <row r="29" spans="2:10" ht="9.75" customHeight="1" x14ac:dyDescent="0.25">
      <c r="B29" s="43">
        <v>27</v>
      </c>
      <c r="C29" s="43">
        <v>19</v>
      </c>
      <c r="D29" s="50" t="s">
        <v>42</v>
      </c>
      <c r="E29" s="34"/>
      <c r="F29" s="40">
        <v>212003.18701199998</v>
      </c>
      <c r="G29" s="40">
        <v>549788.66562699992</v>
      </c>
      <c r="H29" s="46"/>
      <c r="I29" s="56">
        <v>0.34947886407925383</v>
      </c>
      <c r="J29" s="56">
        <v>0.89912233039700307</v>
      </c>
    </row>
    <row r="30" spans="2:10" ht="9.75" customHeight="1" x14ac:dyDescent="0.25">
      <c r="B30" s="43"/>
      <c r="C30" s="43"/>
      <c r="D30" s="50" t="s">
        <v>26</v>
      </c>
      <c r="E30" s="34"/>
      <c r="F30" s="39"/>
      <c r="G30" s="39"/>
      <c r="H30" s="28"/>
      <c r="I30" s="57"/>
      <c r="J30" s="57"/>
    </row>
    <row r="31" spans="2:10" ht="9.75" customHeight="1" x14ac:dyDescent="0.15">
      <c r="B31" s="43">
        <v>25</v>
      </c>
      <c r="C31" s="43">
        <v>20</v>
      </c>
      <c r="D31" s="49" t="s">
        <v>23</v>
      </c>
      <c r="E31" s="31"/>
      <c r="F31" s="40">
        <v>289657.46831000003</v>
      </c>
      <c r="G31" s="40">
        <v>508915.56464999996</v>
      </c>
      <c r="H31" s="46"/>
      <c r="I31" s="56">
        <v>0.47748887374660748</v>
      </c>
      <c r="J31" s="56">
        <v>0.8322786137134639</v>
      </c>
    </row>
    <row r="32" spans="2:10" ht="9.75" customHeight="1" x14ac:dyDescent="0.15">
      <c r="B32" s="43">
        <v>24</v>
      </c>
      <c r="C32" s="43">
        <v>21</v>
      </c>
      <c r="D32" s="50" t="s">
        <v>43</v>
      </c>
      <c r="E32" s="31"/>
      <c r="F32" s="40">
        <v>303784.73104000004</v>
      </c>
      <c r="G32" s="40">
        <v>500780.80037000001</v>
      </c>
      <c r="H32" s="46"/>
      <c r="I32" s="56">
        <v>0.50077710729165381</v>
      </c>
      <c r="J32" s="56">
        <v>0.8189750505919462</v>
      </c>
    </row>
    <row r="33" spans="2:11" ht="9.75" customHeight="1" x14ac:dyDescent="0.15">
      <c r="B33" s="43"/>
      <c r="C33" s="43"/>
      <c r="D33" s="50" t="s">
        <v>44</v>
      </c>
      <c r="E33" s="31"/>
      <c r="F33" s="40"/>
      <c r="G33" s="40"/>
      <c r="H33" s="28"/>
      <c r="I33" s="57"/>
      <c r="J33" s="57"/>
    </row>
    <row r="34" spans="2:11" ht="9.75" customHeight="1" x14ac:dyDescent="0.15">
      <c r="B34" s="43">
        <v>19</v>
      </c>
      <c r="C34" s="43">
        <v>22</v>
      </c>
      <c r="D34" s="49" t="s">
        <v>34</v>
      </c>
      <c r="E34" s="31"/>
      <c r="F34" s="40">
        <v>426029.85255400004</v>
      </c>
      <c r="G34" s="40">
        <v>443385.54971699999</v>
      </c>
      <c r="H34" s="46"/>
      <c r="I34" s="56">
        <v>0.70229335243906688</v>
      </c>
      <c r="J34" s="56">
        <v>0.72511107203576253</v>
      </c>
      <c r="K34" s="59"/>
    </row>
    <row r="35" spans="2:11" ht="9.75" customHeight="1" x14ac:dyDescent="0.15">
      <c r="B35" s="43">
        <v>20</v>
      </c>
      <c r="C35" s="43">
        <v>23</v>
      </c>
      <c r="D35" s="49" t="s">
        <v>11</v>
      </c>
      <c r="E35" s="31"/>
      <c r="F35" s="40">
        <v>399507.94966799999</v>
      </c>
      <c r="G35" s="40">
        <v>370728.80112399999</v>
      </c>
      <c r="H35" s="46"/>
      <c r="I35" s="56">
        <v>0.65857304509625825</v>
      </c>
      <c r="J35" s="56">
        <v>0.60628849674766427</v>
      </c>
      <c r="K35" s="59"/>
    </row>
    <row r="36" spans="2:11" ht="9.75" customHeight="1" x14ac:dyDescent="0.25">
      <c r="B36" s="43">
        <v>21</v>
      </c>
      <c r="C36" s="43">
        <v>24</v>
      </c>
      <c r="D36" s="50" t="s">
        <v>35</v>
      </c>
      <c r="E36" s="34"/>
      <c r="F36" s="40">
        <v>386314.000711</v>
      </c>
      <c r="G36" s="40">
        <v>369764.85599000001</v>
      </c>
      <c r="H36" s="46"/>
      <c r="I36" s="56">
        <v>0.63682334237150151</v>
      </c>
      <c r="J36" s="56">
        <v>0.6047120644756957</v>
      </c>
      <c r="K36" s="59"/>
    </row>
    <row r="37" spans="2:11" ht="9.75" customHeight="1" x14ac:dyDescent="0.25">
      <c r="B37" s="43">
        <v>26</v>
      </c>
      <c r="C37" s="43">
        <v>25</v>
      </c>
      <c r="D37" s="50" t="s">
        <v>36</v>
      </c>
      <c r="E37" s="34"/>
      <c r="F37" s="40">
        <v>279381.51331000001</v>
      </c>
      <c r="G37" s="40">
        <v>316621.12272000004</v>
      </c>
      <c r="H37" s="46"/>
      <c r="I37" s="56">
        <v>0.46054936858470508</v>
      </c>
      <c r="J37" s="56">
        <v>0.51780100156895881</v>
      </c>
      <c r="K37" s="59"/>
    </row>
    <row r="38" spans="2:11" ht="9.75" customHeight="1" x14ac:dyDescent="0.15">
      <c r="B38" s="43">
        <v>22</v>
      </c>
      <c r="C38" s="43">
        <v>26</v>
      </c>
      <c r="D38" s="50" t="s">
        <v>37</v>
      </c>
      <c r="E38" s="31"/>
      <c r="F38" s="40">
        <v>341720.94202100002</v>
      </c>
      <c r="G38" s="40">
        <v>306063.90807399998</v>
      </c>
      <c r="H38" s="46"/>
      <c r="I38" s="56">
        <v>0.56331344982484577</v>
      </c>
      <c r="J38" s="56">
        <v>0.50053577216633438</v>
      </c>
      <c r="K38" s="59"/>
    </row>
    <row r="39" spans="2:11" ht="9.75" customHeight="1" x14ac:dyDescent="0.25">
      <c r="B39" s="43">
        <v>23</v>
      </c>
      <c r="C39" s="43">
        <v>27</v>
      </c>
      <c r="D39" s="49" t="s">
        <v>13</v>
      </c>
      <c r="E39" s="34"/>
      <c r="F39" s="40">
        <v>319400.42597799998</v>
      </c>
      <c r="G39" s="40">
        <v>298735.76446899999</v>
      </c>
      <c r="H39" s="46"/>
      <c r="I39" s="56">
        <v>0.52651896242910257</v>
      </c>
      <c r="J39" s="56">
        <v>0.48855135348411716</v>
      </c>
      <c r="K39" s="59"/>
    </row>
    <row r="40" spans="2:11" ht="9.75" customHeight="1" x14ac:dyDescent="0.25">
      <c r="B40" s="43">
        <v>28</v>
      </c>
      <c r="C40" s="43">
        <v>28</v>
      </c>
      <c r="D40" s="50" t="s">
        <v>18</v>
      </c>
      <c r="E40" s="34"/>
      <c r="F40" s="40">
        <v>188167.974323</v>
      </c>
      <c r="G40" s="40">
        <v>263722.95560499997</v>
      </c>
      <c r="H40" s="46"/>
      <c r="I40" s="56">
        <v>0.31018745920444113</v>
      </c>
      <c r="J40" s="56">
        <v>0.43129153663495995</v>
      </c>
      <c r="K40" s="59"/>
    </row>
    <row r="41" spans="2:11" ht="9.75" customHeight="1" x14ac:dyDescent="0.25">
      <c r="B41" s="43">
        <v>30</v>
      </c>
      <c r="C41" s="43">
        <v>29</v>
      </c>
      <c r="D41" s="49" t="s">
        <v>45</v>
      </c>
      <c r="E41" s="34"/>
      <c r="F41" s="40">
        <v>161915.78726800001</v>
      </c>
      <c r="G41" s="40">
        <v>231914.620746</v>
      </c>
      <c r="H41" s="46"/>
      <c r="I41" s="56">
        <v>0.26691176773543418</v>
      </c>
      <c r="J41" s="56">
        <v>0.3792723046054014</v>
      </c>
      <c r="K41" s="59"/>
    </row>
    <row r="42" spans="2:11" ht="9.75" customHeight="1" x14ac:dyDescent="0.25">
      <c r="B42" s="43">
        <v>64</v>
      </c>
      <c r="C42" s="43">
        <v>30</v>
      </c>
      <c r="D42" s="49" t="s">
        <v>46</v>
      </c>
      <c r="E42" s="34"/>
      <c r="F42" s="40">
        <v>74948.205592999991</v>
      </c>
      <c r="G42" s="40">
        <v>221947.75326300002</v>
      </c>
      <c r="H42" s="46"/>
      <c r="I42" s="56">
        <v>0.12354915095657229</v>
      </c>
      <c r="J42" s="56">
        <v>0.36297252674829861</v>
      </c>
      <c r="K42" s="59"/>
    </row>
    <row r="43" spans="2:11" ht="9.75" customHeight="1" x14ac:dyDescent="0.25">
      <c r="B43" s="43">
        <v>73</v>
      </c>
      <c r="C43" s="43">
        <v>31</v>
      </c>
      <c r="D43" s="49" t="s">
        <v>47</v>
      </c>
      <c r="E43" s="34"/>
      <c r="F43" s="40">
        <v>61174.523509999999</v>
      </c>
      <c r="G43" s="40">
        <v>198568.95957800001</v>
      </c>
      <c r="H43" s="46"/>
      <c r="I43" s="56">
        <v>0.10084378111567863</v>
      </c>
      <c r="J43" s="56">
        <v>0.32473893487176281</v>
      </c>
      <c r="K43" s="59"/>
    </row>
    <row r="44" spans="2:11" ht="9.75" customHeight="1" x14ac:dyDescent="0.25">
      <c r="B44" s="43">
        <v>35</v>
      </c>
      <c r="C44" s="43">
        <v>32</v>
      </c>
      <c r="D44" s="49" t="s">
        <v>48</v>
      </c>
      <c r="E44" s="34"/>
      <c r="F44" s="40">
        <v>142962.74403200002</v>
      </c>
      <c r="G44" s="40">
        <v>194557.66388899999</v>
      </c>
      <c r="H44" s="46"/>
      <c r="I44" s="56">
        <v>0.23566842599931515</v>
      </c>
      <c r="J44" s="56">
        <v>0.31817887688349561</v>
      </c>
      <c r="K44" s="59"/>
    </row>
    <row r="45" spans="2:11" ht="9.75" customHeight="1" x14ac:dyDescent="0.25">
      <c r="B45" s="43">
        <v>29</v>
      </c>
      <c r="C45" s="43">
        <v>33</v>
      </c>
      <c r="D45" s="49" t="s">
        <v>60</v>
      </c>
      <c r="E45" s="34"/>
      <c r="F45" s="40">
        <v>176781.515151</v>
      </c>
      <c r="G45" s="40">
        <v>180891.603038</v>
      </c>
      <c r="H45" s="46"/>
      <c r="I45" s="56">
        <v>0.29141733186154356</v>
      </c>
      <c r="J45" s="56">
        <v>0.29582945200823874</v>
      </c>
      <c r="K45" s="59"/>
    </row>
    <row r="46" spans="2:11" ht="9.75" customHeight="1" x14ac:dyDescent="0.25">
      <c r="B46" s="43"/>
      <c r="C46" s="43"/>
      <c r="D46" s="49" t="s">
        <v>61</v>
      </c>
      <c r="E46" s="34"/>
      <c r="F46" s="40"/>
      <c r="G46" s="40"/>
      <c r="H46" s="28"/>
      <c r="I46" s="57"/>
      <c r="J46" s="57"/>
      <c r="K46" s="59"/>
    </row>
    <row r="47" spans="2:11" ht="9.75" customHeight="1" x14ac:dyDescent="0.25">
      <c r="B47" s="43">
        <v>31</v>
      </c>
      <c r="C47" s="43">
        <v>34</v>
      </c>
      <c r="D47" s="49" t="s">
        <v>62</v>
      </c>
      <c r="E47" s="34"/>
      <c r="F47" s="40">
        <v>159402.51146399998</v>
      </c>
      <c r="G47" s="40">
        <v>176933.32417400001</v>
      </c>
      <c r="H47" s="46"/>
      <c r="I47" s="56">
        <v>0.26276873203168272</v>
      </c>
      <c r="J47" s="56">
        <v>0.28935609753756752</v>
      </c>
    </row>
    <row r="48" spans="2:11" ht="9.75" customHeight="1" x14ac:dyDescent="0.25">
      <c r="B48" s="43"/>
      <c r="C48" s="43"/>
      <c r="D48" s="49" t="s">
        <v>63</v>
      </c>
      <c r="E48" s="34"/>
      <c r="F48" s="39"/>
      <c r="G48" s="39"/>
      <c r="H48" s="28"/>
      <c r="I48" s="57"/>
      <c r="J48" s="57"/>
    </row>
    <row r="49" spans="2:10" ht="9.75" customHeight="1" x14ac:dyDescent="0.15">
      <c r="B49" s="43">
        <v>32</v>
      </c>
      <c r="C49" s="43">
        <v>35</v>
      </c>
      <c r="D49" s="49" t="s">
        <v>49</v>
      </c>
      <c r="E49" s="31"/>
      <c r="F49" s="40">
        <v>157760.73620300001</v>
      </c>
      <c r="G49" s="40">
        <v>164735.541122</v>
      </c>
      <c r="H49" s="46"/>
      <c r="I49" s="56">
        <v>0.26006233048473232</v>
      </c>
      <c r="J49" s="56">
        <v>0.26940788869102139</v>
      </c>
    </row>
    <row r="50" spans="2:10" ht="9.75" customHeight="1" x14ac:dyDescent="0.15">
      <c r="B50" s="43">
        <v>50</v>
      </c>
      <c r="C50" s="43">
        <v>36</v>
      </c>
      <c r="D50" s="49" t="s">
        <v>24</v>
      </c>
      <c r="E50" s="31"/>
      <c r="F50" s="40">
        <v>97381.076092999996</v>
      </c>
      <c r="G50" s="40">
        <v>161061.85978999999</v>
      </c>
      <c r="H50" s="46"/>
      <c r="I50" s="56">
        <v>0.16052885022841981</v>
      </c>
      <c r="J50" s="56">
        <v>0.26339996396125848</v>
      </c>
    </row>
    <row r="51" spans="2:10" ht="9.75" customHeight="1" x14ac:dyDescent="0.25">
      <c r="B51" s="43">
        <v>33</v>
      </c>
      <c r="C51" s="43">
        <v>37</v>
      </c>
      <c r="D51" s="49" t="s">
        <v>50</v>
      </c>
      <c r="E51" s="34"/>
      <c r="F51" s="40">
        <v>150918.30722400002</v>
      </c>
      <c r="G51" s="40">
        <v>158581.05496500002</v>
      </c>
      <c r="H51" s="46"/>
      <c r="I51" s="56">
        <v>0.24878285709177564</v>
      </c>
      <c r="J51" s="56">
        <v>0.25934286501584769</v>
      </c>
    </row>
    <row r="52" spans="2:10" ht="9.75" customHeight="1" x14ac:dyDescent="0.25">
      <c r="B52" s="43">
        <v>41</v>
      </c>
      <c r="C52" s="43">
        <v>38</v>
      </c>
      <c r="D52" s="49" t="s">
        <v>64</v>
      </c>
      <c r="E52" s="34"/>
      <c r="F52" s="40">
        <v>115636.72745000001</v>
      </c>
      <c r="G52" s="40">
        <v>157368.69188</v>
      </c>
      <c r="H52" s="46"/>
      <c r="I52" s="56">
        <v>0.19062256905025113</v>
      </c>
      <c r="J52" s="56">
        <v>0.2573601709546135</v>
      </c>
    </row>
    <row r="53" spans="2:10" ht="9.75" customHeight="1" x14ac:dyDescent="0.25">
      <c r="B53" s="43">
        <v>37</v>
      </c>
      <c r="C53" s="43">
        <v>39</v>
      </c>
      <c r="D53" s="49" t="s">
        <v>51</v>
      </c>
      <c r="E53" s="34"/>
      <c r="F53" s="40">
        <v>128288.27239300001</v>
      </c>
      <c r="G53" s="40">
        <v>148401.85375000001</v>
      </c>
      <c r="H53" s="46"/>
      <c r="I53" s="56">
        <v>0.21147814022275901</v>
      </c>
      <c r="J53" s="56">
        <v>0.2426958373664633</v>
      </c>
    </row>
    <row r="54" spans="2:10" ht="9.75" customHeight="1" x14ac:dyDescent="0.25">
      <c r="B54" s="43">
        <v>36</v>
      </c>
      <c r="C54" s="43">
        <v>40</v>
      </c>
      <c r="D54" s="49" t="s">
        <v>27</v>
      </c>
      <c r="E54" s="34"/>
      <c r="F54" s="40">
        <v>133210.12457300001</v>
      </c>
      <c r="G54" s="40">
        <v>140782.5655</v>
      </c>
      <c r="H54" s="46"/>
      <c r="I54" s="56">
        <v>0.21959161876652752</v>
      </c>
      <c r="J54" s="56">
        <v>0.23023528181918998</v>
      </c>
    </row>
    <row r="55" spans="2:10" ht="9.75" customHeight="1" x14ac:dyDescent="0.25">
      <c r="B55" s="43">
        <v>46</v>
      </c>
      <c r="C55" s="43">
        <v>41</v>
      </c>
      <c r="D55" s="49" t="s">
        <v>52</v>
      </c>
      <c r="E55" s="34"/>
      <c r="F55" s="40">
        <v>101736.81136399999</v>
      </c>
      <c r="G55" s="40">
        <v>129041.33578200001</v>
      </c>
      <c r="H55" s="46"/>
      <c r="I55" s="56">
        <v>0.16770910745093437</v>
      </c>
      <c r="J55" s="56">
        <v>0.21103371858991657</v>
      </c>
    </row>
    <row r="56" spans="2:10" ht="9.75" customHeight="1" x14ac:dyDescent="0.15">
      <c r="B56" s="44">
        <v>43</v>
      </c>
      <c r="C56" s="44">
        <v>42</v>
      </c>
      <c r="D56" s="51" t="s">
        <v>53</v>
      </c>
      <c r="E56" s="31"/>
      <c r="F56" s="39">
        <v>111858.886228</v>
      </c>
      <c r="G56" s="39">
        <v>128590.598182</v>
      </c>
      <c r="H56" s="28"/>
      <c r="I56" s="57">
        <v>0.18439494729821773</v>
      </c>
      <c r="J56" s="57">
        <v>0.21029658400230666</v>
      </c>
    </row>
    <row r="57" spans="2:10" ht="9.75" customHeight="1" x14ac:dyDescent="0.15">
      <c r="B57" s="44">
        <v>54</v>
      </c>
      <c r="C57" s="44">
        <v>43</v>
      </c>
      <c r="D57" s="51" t="s">
        <v>54</v>
      </c>
      <c r="E57" s="31"/>
      <c r="F57" s="39">
        <v>86894.426779999994</v>
      </c>
      <c r="G57" s="39">
        <v>125066.41790999999</v>
      </c>
      <c r="H57" s="28"/>
      <c r="I57" s="57">
        <v>0.14324202382945023</v>
      </c>
      <c r="J57" s="57">
        <v>0.20453315274770609</v>
      </c>
    </row>
    <row r="58" spans="2:10" ht="9.75" customHeight="1" x14ac:dyDescent="0.15">
      <c r="B58" s="44">
        <v>51</v>
      </c>
      <c r="C58" s="44">
        <v>44</v>
      </c>
      <c r="D58" s="51" t="s">
        <v>55</v>
      </c>
      <c r="E58" s="31"/>
      <c r="F58" s="39">
        <v>95719.613450000004</v>
      </c>
      <c r="G58" s="39">
        <v>121659.10751199999</v>
      </c>
      <c r="H58" s="28"/>
      <c r="I58" s="57">
        <v>0.15778999481134115</v>
      </c>
      <c r="J58" s="57">
        <v>0.19896085004855557</v>
      </c>
    </row>
    <row r="59" spans="2:10" ht="9.75" customHeight="1" x14ac:dyDescent="0.15">
      <c r="B59" s="43">
        <v>39</v>
      </c>
      <c r="C59" s="43">
        <v>45</v>
      </c>
      <c r="D59" s="49" t="s">
        <v>65</v>
      </c>
      <c r="E59" s="31"/>
      <c r="F59" s="40">
        <v>117232.075593</v>
      </c>
      <c r="G59" s="40">
        <v>117617.50185099999</v>
      </c>
      <c r="H59" s="46"/>
      <c r="I59" s="56">
        <v>0.19325243733046255</v>
      </c>
      <c r="J59" s="56">
        <v>0.19235122324528234</v>
      </c>
    </row>
    <row r="60" spans="2:10" ht="9.75" customHeight="1" x14ac:dyDescent="0.15">
      <c r="B60" s="43"/>
      <c r="C60" s="43"/>
      <c r="D60" s="49" t="s">
        <v>66</v>
      </c>
      <c r="E60" s="31"/>
      <c r="F60" s="39"/>
      <c r="G60" s="39"/>
      <c r="H60" s="28"/>
      <c r="I60" s="57"/>
      <c r="J60" s="57"/>
    </row>
    <row r="61" spans="2:10" ht="9.75" customHeight="1" x14ac:dyDescent="0.25">
      <c r="B61" s="44">
        <v>34</v>
      </c>
      <c r="C61" s="44">
        <v>46</v>
      </c>
      <c r="D61" s="51" t="s">
        <v>56</v>
      </c>
      <c r="E61" s="34"/>
      <c r="F61" s="39">
        <v>143036.27584299998</v>
      </c>
      <c r="G61" s="39">
        <v>117188.083682</v>
      </c>
      <c r="H61" s="28"/>
      <c r="I61" s="57">
        <v>0.23578964027983679</v>
      </c>
      <c r="J61" s="57">
        <v>0.1916489543755053</v>
      </c>
    </row>
    <row r="62" spans="2:10" ht="9.75" customHeight="1" x14ac:dyDescent="0.25">
      <c r="B62" s="43">
        <v>38</v>
      </c>
      <c r="C62" s="43">
        <v>47</v>
      </c>
      <c r="D62" s="49" t="s">
        <v>57</v>
      </c>
      <c r="E62" s="34"/>
      <c r="F62" s="40">
        <v>121928.105358</v>
      </c>
      <c r="G62" s="40">
        <v>114512.45523399999</v>
      </c>
      <c r="H62" s="46"/>
      <c r="I62" s="56">
        <v>0.20099365655968893</v>
      </c>
      <c r="J62" s="56">
        <v>0.18727324160467418</v>
      </c>
    </row>
    <row r="63" spans="2:10" s="38" customFormat="1" ht="9.75" customHeight="1" x14ac:dyDescent="0.25">
      <c r="B63" s="44">
        <v>62</v>
      </c>
      <c r="C63" s="44">
        <v>48</v>
      </c>
      <c r="D63" s="51" t="s">
        <v>58</v>
      </c>
      <c r="E63" s="37"/>
      <c r="F63" s="39">
        <v>78943.907984999998</v>
      </c>
      <c r="G63" s="39">
        <v>108985.202605</v>
      </c>
      <c r="H63" s="28"/>
      <c r="I63" s="57">
        <v>0.13013590822581977</v>
      </c>
      <c r="J63" s="57">
        <v>0.17823399329857853</v>
      </c>
    </row>
    <row r="64" spans="2:10" s="38" customFormat="1" ht="9.75" customHeight="1" x14ac:dyDescent="0.25">
      <c r="B64" s="44">
        <v>42</v>
      </c>
      <c r="C64" s="44">
        <v>49</v>
      </c>
      <c r="D64" s="51" t="s">
        <v>25</v>
      </c>
      <c r="E64" s="37"/>
      <c r="F64" s="39">
        <v>114956.65285300001</v>
      </c>
      <c r="G64" s="39">
        <v>108200.22025</v>
      </c>
      <c r="H64" s="28"/>
      <c r="I64" s="57">
        <v>0.18950149299003483</v>
      </c>
      <c r="J64" s="57">
        <v>0.17695023608699031</v>
      </c>
    </row>
    <row r="65" spans="2:10" ht="9.75" customHeight="1" x14ac:dyDescent="0.25">
      <c r="B65" s="44">
        <v>47</v>
      </c>
      <c r="C65" s="44">
        <v>50</v>
      </c>
      <c r="D65" s="51" t="s">
        <v>59</v>
      </c>
      <c r="E65" s="34"/>
      <c r="F65" s="39">
        <v>100840.452684</v>
      </c>
      <c r="G65" s="39">
        <v>105914.67139300001</v>
      </c>
      <c r="H65" s="28"/>
      <c r="I65" s="57">
        <v>0.16623149563901268</v>
      </c>
      <c r="J65" s="57">
        <v>0.17321245802239807</v>
      </c>
    </row>
    <row r="66" spans="2:10" ht="9.75" customHeight="1" x14ac:dyDescent="0.25">
      <c r="B66" s="24"/>
      <c r="C66" s="24"/>
      <c r="D66" s="52" t="s">
        <v>15</v>
      </c>
      <c r="E66" s="35"/>
      <c r="F66" s="55">
        <v>8648623.3390139993</v>
      </c>
      <c r="G66" s="55">
        <v>9836264.3771110009</v>
      </c>
      <c r="H66" s="29"/>
      <c r="I66" s="58">
        <f>F66/$F$7*100</f>
        <v>14.25691331799108</v>
      </c>
      <c r="J66" s="58">
        <f>G66/$G$7*100</f>
        <v>16.08619002551286</v>
      </c>
    </row>
    <row r="67" spans="2:10" ht="3" customHeight="1" x14ac:dyDescent="0.15">
      <c r="B67" s="11"/>
      <c r="C67" s="11"/>
      <c r="D67" s="11"/>
      <c r="E67" s="36"/>
      <c r="F67" s="12"/>
      <c r="G67" s="12"/>
      <c r="H67" s="13"/>
      <c r="I67" s="13"/>
      <c r="J67" s="13"/>
    </row>
    <row r="68" spans="2:10" ht="10.5" customHeight="1" x14ac:dyDescent="0.15">
      <c r="B68" s="45" t="s">
        <v>67</v>
      </c>
      <c r="C68" s="6"/>
      <c r="D68" s="6"/>
      <c r="E68" s="7"/>
      <c r="F68" s="8"/>
      <c r="G68" s="8"/>
      <c r="H68" s="9"/>
      <c r="I68" s="9"/>
    </row>
    <row r="69" spans="2:10" x14ac:dyDescent="0.15">
      <c r="B69" s="7" t="s">
        <v>19</v>
      </c>
    </row>
    <row r="70" spans="2:10" x14ac:dyDescent="0.15">
      <c r="D70" s="5"/>
    </row>
    <row r="71" spans="2:10" x14ac:dyDescent="0.15">
      <c r="D71" s="5"/>
    </row>
    <row r="72" spans="2:10" x14ac:dyDescent="0.15">
      <c r="D72" s="5"/>
    </row>
    <row r="73" spans="2:10" x14ac:dyDescent="0.15">
      <c r="D73" s="5"/>
    </row>
    <row r="74" spans="2:10" x14ac:dyDescent="0.15">
      <c r="D74" s="5"/>
    </row>
    <row r="75" spans="2:10" x14ac:dyDescent="0.15">
      <c r="D75" s="5"/>
    </row>
    <row r="76" spans="2:10" x14ac:dyDescent="0.15">
      <c r="D76" s="5"/>
    </row>
    <row r="77" spans="2:10" x14ac:dyDescent="0.15">
      <c r="D77" s="5"/>
    </row>
    <row r="78" spans="2:10" x14ac:dyDescent="0.15">
      <c r="D78" s="5"/>
    </row>
    <row r="79" spans="2:10" x14ac:dyDescent="0.15">
      <c r="D79" s="5"/>
    </row>
    <row r="80" spans="2:10" x14ac:dyDescent="0.15">
      <c r="D80" s="5"/>
    </row>
    <row r="81" spans="4:4" x14ac:dyDescent="0.15">
      <c r="D81" s="5"/>
    </row>
    <row r="83" spans="4:4" x14ac:dyDescent="0.15">
      <c r="D83" s="5"/>
    </row>
    <row r="87" spans="4:4" x14ac:dyDescent="0.15">
      <c r="D87" s="5"/>
    </row>
  </sheetData>
  <sortState ref="B8:J66">
    <sortCondition ref="C8:C66"/>
  </sortState>
  <phoneticPr fontId="0" type="noConversion"/>
  <printOptions horizontalCentered="1" verticalCentered="1"/>
  <pageMargins left="1.1811023622047245" right="1.1811023622047245" top="1.3779527559055118" bottom="1.3779527559055118" header="0" footer="0"/>
  <pageSetup paperSize="9" scale="80" orientation="portrait" r:id="rId1"/>
  <headerFooter alignWithMargins="0"/>
  <ignoredErrors>
    <ignoredError sqref="F8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25.5  </vt:lpstr>
      <vt:lpstr>'  25.5  '!Área_de_impresión</vt:lpstr>
    </vt:vector>
  </TitlesOfParts>
  <Company>INEI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2017-06-20T14:44:28Z</cp:lastPrinted>
  <dcterms:created xsi:type="dcterms:W3CDTF">2004-09-07T15:27:16Z</dcterms:created>
  <dcterms:modified xsi:type="dcterms:W3CDTF">2024-02-06T01:47:32Z</dcterms:modified>
</cp:coreProperties>
</file>