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840"/>
  </bookViews>
  <sheets>
    <sheet name="  16,1  " sheetId="2" r:id="rId1"/>
  </sheets>
  <definedNames>
    <definedName name="_xlnm.Print_Area" localSheetId="0">'  16,1  '!$B$2:$L$31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 s="1"/>
  <c r="E17" i="2"/>
  <c r="C17" i="2"/>
  <c r="E16" i="2"/>
  <c r="C16" i="2"/>
  <c r="E15" i="2"/>
  <c r="C15" i="2"/>
  <c r="E14" i="2"/>
  <c r="C14" i="2"/>
  <c r="E13" i="2"/>
  <c r="C13" i="2"/>
  <c r="E12" i="2"/>
  <c r="C12" i="2"/>
  <c r="E28" i="2" l="1"/>
  <c r="C28" i="2" l="1"/>
</calcChain>
</file>

<file path=xl/sharedStrings.xml><?xml version="1.0" encoding="utf-8"?>
<sst xmlns="http://schemas.openxmlformats.org/spreadsheetml/2006/main" count="55" uniqueCount="21">
  <si>
    <t>-</t>
  </si>
  <si>
    <t xml:space="preserve">                    -</t>
  </si>
  <si>
    <t>A ñ o</t>
  </si>
  <si>
    <t>Total</t>
  </si>
  <si>
    <t>Térmica</t>
  </si>
  <si>
    <t>Eólica</t>
  </si>
  <si>
    <t>Hidráu-</t>
  </si>
  <si>
    <t>lica</t>
  </si>
  <si>
    <t>Empresas de</t>
  </si>
  <si>
    <t>Servicio Privado</t>
  </si>
  <si>
    <t>Servicio Público</t>
  </si>
  <si>
    <t>Subtotal</t>
  </si>
  <si>
    <t>Fuente: Ministerio de Energía y Minas - Dirección General de Electricidad.</t>
  </si>
  <si>
    <t xml:space="preserve">              ELECTRO DUNAS S.A.A. </t>
  </si>
  <si>
    <t>A. ELECTRICIDAD</t>
  </si>
  <si>
    <t>2019 P/</t>
  </si>
  <si>
    <t>2020 P/</t>
  </si>
  <si>
    <t>2021 P/</t>
  </si>
  <si>
    <t>2022 P/</t>
  </si>
  <si>
    <t>16.1 ICA: POTENCIA DE ENERGÍA ELÉCTRICA INSTALADA, POR TIPO DE SERVICIO Y GENERACIÓN, 2006 - 2022</t>
  </si>
  <si>
    <t xml:space="preserve">         (Megawatt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</si>
</sst>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###\ ###"/>
    <numFmt numFmtId="166" formatCode="#\ ##0.0"/>
    <numFmt numFmtId="167" formatCode="###"/>
    <numFmt numFmtId="168" formatCode="0.0"/>
  </numFmts>
  <fonts count="9" x14ac:knownFonts="1"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i/>
      <sz val="12"/>
      <name val="Times New Roman"/>
      <family val="1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5" fontId="2" fillId="0" borderId="0" xfId="0" applyNumberFormat="1" applyFont="1" applyAlignment="1">
      <alignment horizontal="right" wrapText="1"/>
    </xf>
    <xf numFmtId="165" fontId="2" fillId="0" borderId="0" xfId="0" quotePrefix="1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164" fontId="5" fillId="0" borderId="2" xfId="0" applyNumberFormat="1" applyFont="1" applyBorder="1"/>
    <xf numFmtId="164" fontId="2" fillId="0" borderId="2" xfId="0" applyNumberFormat="1" applyFont="1" applyBorder="1"/>
    <xf numFmtId="166" fontId="2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2" fillId="0" borderId="9" xfId="0" applyFont="1" applyBorder="1"/>
    <xf numFmtId="0" fontId="2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 vertical="top"/>
    </xf>
    <xf numFmtId="164" fontId="2" fillId="0" borderId="10" xfId="0" applyNumberFormat="1" applyFont="1" applyBorder="1" applyAlignment="1">
      <alignment horizontal="right"/>
    </xf>
    <xf numFmtId="168" fontId="2" fillId="0" borderId="0" xfId="0" applyNumberFormat="1" applyFont="1"/>
    <xf numFmtId="168" fontId="2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8" fontId="2" fillId="0" borderId="0" xfId="0" applyNumberFormat="1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2" fillId="0" borderId="5" xfId="0" applyFont="1" applyBorder="1" applyAlignment="1">
      <alignment horizontal="right" vertical="center" indent="1"/>
    </xf>
    <xf numFmtId="16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top"/>
    </xf>
  </cellXfs>
  <cellStyles count="2">
    <cellStyle name="Normal" xfId="0" builtinId="0"/>
    <cellStyle name="Normal_IEC1400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showGridLines="0" tabSelected="1" topLeftCell="A23" zoomScale="235" zoomScaleNormal="235" workbookViewId="0">
      <selection activeCell="B31" sqref="B31"/>
    </sheetView>
  </sheetViews>
  <sheetFormatPr baseColWidth="10" defaultRowHeight="12.75" x14ac:dyDescent="0.2"/>
  <cols>
    <col min="1" max="1" width="1.7109375" customWidth="1"/>
    <col min="2" max="2" width="7.7109375" customWidth="1"/>
    <col min="3" max="6" width="8.7109375" customWidth="1"/>
    <col min="7" max="7" width="0.85546875" customWidth="1"/>
    <col min="8" max="10" width="8.7109375" customWidth="1"/>
    <col min="11" max="11" width="0.85546875" customWidth="1"/>
    <col min="12" max="12" width="13.7109375" customWidth="1"/>
  </cols>
  <sheetData>
    <row r="1" spans="1:21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5" customHeight="1" x14ac:dyDescent="0.25">
      <c r="A2" s="2"/>
      <c r="B2" s="31" t="s">
        <v>14</v>
      </c>
      <c r="C2" s="2"/>
      <c r="D2" s="2"/>
      <c r="E2" s="2"/>
      <c r="F2" s="2"/>
      <c r="G2" s="2"/>
      <c r="H2" s="2"/>
      <c r="I2" s="2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</row>
    <row r="3" spans="1:21" ht="9" customHeight="1" x14ac:dyDescent="0.3">
      <c r="A3" s="2"/>
      <c r="B3" s="30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</row>
    <row r="4" spans="1:21" ht="12" customHeight="1" x14ac:dyDescent="0.25">
      <c r="A4" s="2"/>
      <c r="B4" s="32" t="s">
        <v>19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</row>
    <row r="5" spans="1:21" ht="11.25" customHeight="1" x14ac:dyDescent="0.25">
      <c r="A5" s="2"/>
      <c r="B5" s="33" t="s">
        <v>20</v>
      </c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</row>
    <row r="6" spans="1:21" ht="3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2"/>
    </row>
    <row r="7" spans="1:21" ht="12" customHeight="1" x14ac:dyDescent="0.25">
      <c r="A7" s="2"/>
      <c r="B7" s="35" t="s">
        <v>2</v>
      </c>
      <c r="C7" s="37" t="s">
        <v>3</v>
      </c>
      <c r="D7" s="40" t="s">
        <v>11</v>
      </c>
      <c r="E7" s="40"/>
      <c r="F7" s="41"/>
      <c r="G7" s="25"/>
      <c r="H7" s="43" t="s">
        <v>8</v>
      </c>
      <c r="I7" s="43"/>
      <c r="J7" s="43"/>
      <c r="K7" s="26"/>
      <c r="L7" s="26" t="s">
        <v>8</v>
      </c>
      <c r="M7" s="2"/>
      <c r="N7" s="48"/>
      <c r="O7" s="48"/>
      <c r="P7" s="2"/>
      <c r="Q7" s="2"/>
      <c r="R7" s="2"/>
      <c r="S7" s="2"/>
      <c r="T7" s="2"/>
      <c r="U7" s="2"/>
    </row>
    <row r="8" spans="1:21" ht="12" customHeight="1" x14ac:dyDescent="0.25">
      <c r="A8" s="2"/>
      <c r="B8" s="36"/>
      <c r="C8" s="38"/>
      <c r="D8" s="42"/>
      <c r="E8" s="42"/>
      <c r="F8" s="42"/>
      <c r="G8" s="29"/>
      <c r="H8" s="44" t="s">
        <v>10</v>
      </c>
      <c r="I8" s="44"/>
      <c r="J8" s="44"/>
      <c r="K8" s="28"/>
      <c r="L8" s="27" t="s">
        <v>9</v>
      </c>
      <c r="M8" s="2"/>
      <c r="N8" s="49"/>
      <c r="O8" s="49"/>
      <c r="P8" s="2"/>
      <c r="Q8" s="2"/>
      <c r="R8" s="2"/>
      <c r="S8" s="2"/>
      <c r="T8" s="2"/>
      <c r="U8" s="2"/>
    </row>
    <row r="9" spans="1:21" ht="12" customHeight="1" x14ac:dyDescent="0.25">
      <c r="A9" s="2"/>
      <c r="B9" s="36"/>
      <c r="C9" s="38"/>
      <c r="D9" s="18" t="s">
        <v>6</v>
      </c>
      <c r="E9" s="45" t="s">
        <v>4</v>
      </c>
      <c r="F9" s="45" t="s">
        <v>5</v>
      </c>
      <c r="G9" s="23"/>
      <c r="H9" s="18" t="s">
        <v>6</v>
      </c>
      <c r="I9" s="45" t="s">
        <v>4</v>
      </c>
      <c r="J9" s="45" t="s">
        <v>5</v>
      </c>
      <c r="K9" s="23"/>
      <c r="L9" s="47" t="s">
        <v>4</v>
      </c>
      <c r="M9" s="2"/>
      <c r="N9" s="2"/>
      <c r="O9" s="2"/>
      <c r="P9" s="2"/>
      <c r="Q9" s="2"/>
      <c r="R9" s="2"/>
      <c r="S9" s="2"/>
      <c r="T9" s="2"/>
      <c r="U9" s="2"/>
    </row>
    <row r="10" spans="1:21" ht="12" customHeight="1" x14ac:dyDescent="0.25">
      <c r="A10" s="2"/>
      <c r="B10" s="36"/>
      <c r="C10" s="39"/>
      <c r="D10" s="19" t="s">
        <v>7</v>
      </c>
      <c r="E10" s="46"/>
      <c r="F10" s="46"/>
      <c r="G10" s="24"/>
      <c r="H10" s="19" t="s">
        <v>7</v>
      </c>
      <c r="I10" s="46"/>
      <c r="J10" s="46"/>
      <c r="K10" s="24"/>
      <c r="L10" s="46"/>
      <c r="M10" s="2"/>
      <c r="N10" s="2"/>
      <c r="O10" s="2"/>
      <c r="P10" s="2"/>
      <c r="Q10" s="2"/>
      <c r="R10" s="2"/>
      <c r="S10" s="2"/>
      <c r="T10" s="2"/>
      <c r="U10" s="2"/>
    </row>
    <row r="11" spans="1:21" ht="3" customHeight="1" x14ac:dyDescent="0.25">
      <c r="A11" s="2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" customHeight="1" x14ac:dyDescent="0.25">
      <c r="A12" s="2"/>
      <c r="B12" s="15">
        <v>2006</v>
      </c>
      <c r="C12" s="4">
        <f t="shared" ref="C12:C27" si="0">SUM(D12:F12)</f>
        <v>428.25</v>
      </c>
      <c r="D12" s="4">
        <v>320</v>
      </c>
      <c r="E12" s="4">
        <f t="shared" ref="E12:E22" si="1">I12+L12</f>
        <v>107.8</v>
      </c>
      <c r="F12" s="10">
        <v>0.45</v>
      </c>
      <c r="G12" s="10"/>
      <c r="H12" s="4">
        <v>320</v>
      </c>
      <c r="I12" s="22">
        <v>67.3</v>
      </c>
      <c r="J12" s="10">
        <v>0.45</v>
      </c>
      <c r="K12" s="10"/>
      <c r="L12" s="22">
        <v>40.5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ht="12" customHeight="1" x14ac:dyDescent="0.25">
      <c r="A13" s="2"/>
      <c r="B13" s="15">
        <v>2007</v>
      </c>
      <c r="C13" s="4">
        <f t="shared" si="0"/>
        <v>290.14999999999998</v>
      </c>
      <c r="D13" s="4">
        <v>180</v>
      </c>
      <c r="E13" s="4">
        <f t="shared" si="1"/>
        <v>109.69999999999999</v>
      </c>
      <c r="F13" s="10">
        <v>0.45</v>
      </c>
      <c r="G13" s="10"/>
      <c r="H13" s="4">
        <v>180</v>
      </c>
      <c r="I13" s="22">
        <v>67.3</v>
      </c>
      <c r="J13" s="10">
        <v>0.45</v>
      </c>
      <c r="K13" s="10"/>
      <c r="L13" s="22">
        <v>42.4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ht="12" customHeight="1" x14ac:dyDescent="0.25">
      <c r="A14" s="2"/>
      <c r="B14" s="16">
        <v>2008</v>
      </c>
      <c r="C14" s="4">
        <f t="shared" si="0"/>
        <v>203.04999999999998</v>
      </c>
      <c r="D14" s="5" t="s">
        <v>1</v>
      </c>
      <c r="E14" s="4">
        <f t="shared" si="1"/>
        <v>202.6</v>
      </c>
      <c r="F14" s="10">
        <v>0.45</v>
      </c>
      <c r="G14" s="10"/>
      <c r="H14" s="5" t="s">
        <v>1</v>
      </c>
      <c r="I14" s="22">
        <v>142.1</v>
      </c>
      <c r="J14" s="10">
        <v>0.45</v>
      </c>
      <c r="K14" s="10"/>
      <c r="L14" s="22">
        <v>60.5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ht="12" customHeight="1" x14ac:dyDescent="0.25">
      <c r="A15" s="2"/>
      <c r="B15" s="16">
        <v>2009</v>
      </c>
      <c r="C15" s="4">
        <f t="shared" si="0"/>
        <v>145.44999999999999</v>
      </c>
      <c r="D15" s="5" t="s">
        <v>1</v>
      </c>
      <c r="E15" s="4">
        <f t="shared" si="1"/>
        <v>145</v>
      </c>
      <c r="F15" s="10">
        <v>0.45</v>
      </c>
      <c r="G15" s="10"/>
      <c r="H15" s="5" t="s">
        <v>1</v>
      </c>
      <c r="I15" s="22">
        <v>67.3</v>
      </c>
      <c r="J15" s="10">
        <v>0.45</v>
      </c>
      <c r="K15" s="10"/>
      <c r="L15" s="22">
        <v>77.7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ht="12" customHeight="1" x14ac:dyDescent="0.25">
      <c r="A16" s="2"/>
      <c r="B16" s="15">
        <v>2010</v>
      </c>
      <c r="C16" s="4">
        <f t="shared" si="0"/>
        <v>225.95</v>
      </c>
      <c r="D16" s="5" t="s">
        <v>1</v>
      </c>
      <c r="E16" s="4">
        <f t="shared" si="1"/>
        <v>225.5</v>
      </c>
      <c r="F16" s="10">
        <v>0.45</v>
      </c>
      <c r="G16" s="10"/>
      <c r="H16" s="5" t="s">
        <v>1</v>
      </c>
      <c r="I16" s="22">
        <v>165</v>
      </c>
      <c r="J16" s="10">
        <v>0.45</v>
      </c>
      <c r="K16" s="10"/>
      <c r="L16" s="22">
        <v>60.5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ht="12" customHeight="1" x14ac:dyDescent="0.25">
      <c r="A17" s="2"/>
      <c r="B17" s="15">
        <v>2011</v>
      </c>
      <c r="C17" s="4">
        <f t="shared" si="0"/>
        <v>224.02199999999996</v>
      </c>
      <c r="D17" s="5" t="s">
        <v>0</v>
      </c>
      <c r="E17" s="4">
        <f t="shared" si="1"/>
        <v>223.57199999999997</v>
      </c>
      <c r="F17" s="10">
        <v>0.45</v>
      </c>
      <c r="G17" s="10"/>
      <c r="H17" s="5" t="s">
        <v>0</v>
      </c>
      <c r="I17" s="34">
        <v>166.30899999999997</v>
      </c>
      <c r="J17" s="10">
        <v>0.45</v>
      </c>
      <c r="K17" s="10"/>
      <c r="L17" s="22">
        <v>57.262999999999998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ht="12" customHeight="1" x14ac:dyDescent="0.25">
      <c r="A18" s="2"/>
      <c r="B18" s="15">
        <v>2012</v>
      </c>
      <c r="C18" s="4">
        <f t="shared" si="0"/>
        <v>233.62799999999996</v>
      </c>
      <c r="D18" s="5" t="s">
        <v>0</v>
      </c>
      <c r="E18" s="4">
        <f t="shared" si="1"/>
        <v>233.17799999999997</v>
      </c>
      <c r="F18" s="10">
        <v>0.45</v>
      </c>
      <c r="G18" s="10"/>
      <c r="H18" s="5" t="s">
        <v>0</v>
      </c>
      <c r="I18" s="34">
        <v>166.30899999999997</v>
      </c>
      <c r="J18" s="11">
        <v>0.45</v>
      </c>
      <c r="K18" s="11"/>
      <c r="L18" s="22">
        <v>66.869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ht="12" customHeight="1" x14ac:dyDescent="0.25">
      <c r="A19" s="2"/>
      <c r="B19" s="15">
        <v>2013</v>
      </c>
      <c r="C19" s="12">
        <f t="shared" si="0"/>
        <v>236.87899999999996</v>
      </c>
      <c r="D19" s="5" t="s">
        <v>0</v>
      </c>
      <c r="E19" s="4">
        <f t="shared" si="1"/>
        <v>236.42899999999997</v>
      </c>
      <c r="F19" s="10">
        <v>0.45</v>
      </c>
      <c r="G19" s="10"/>
      <c r="H19" s="5" t="s">
        <v>0</v>
      </c>
      <c r="I19" s="34">
        <v>166.30899999999997</v>
      </c>
      <c r="J19" s="11">
        <v>0.45</v>
      </c>
      <c r="K19" s="11"/>
      <c r="L19" s="22">
        <v>70.12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ht="12" customHeight="1" x14ac:dyDescent="0.25">
      <c r="A20" s="2"/>
      <c r="B20" s="15">
        <v>2014</v>
      </c>
      <c r="C20" s="12">
        <f t="shared" si="0"/>
        <v>278.16999999999996</v>
      </c>
      <c r="D20" s="5" t="s">
        <v>0</v>
      </c>
      <c r="E20" s="4">
        <f t="shared" si="1"/>
        <v>245.71999999999997</v>
      </c>
      <c r="F20" s="10">
        <v>32.450000000000003</v>
      </c>
      <c r="G20" s="10"/>
      <c r="H20" s="5" t="s">
        <v>0</v>
      </c>
      <c r="I20" s="34">
        <v>166.98</v>
      </c>
      <c r="J20" s="11">
        <v>32.450000000000003</v>
      </c>
      <c r="K20" s="11"/>
      <c r="L20" s="22">
        <v>78.739999999999995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ht="12" customHeight="1" x14ac:dyDescent="0.25">
      <c r="A21" s="2"/>
      <c r="B21" s="15">
        <v>2015</v>
      </c>
      <c r="C21" s="12">
        <f t="shared" si="0"/>
        <v>377.47</v>
      </c>
      <c r="D21" s="5" t="s">
        <v>0</v>
      </c>
      <c r="E21" s="4">
        <f t="shared" si="1"/>
        <v>247.92</v>
      </c>
      <c r="F21" s="10">
        <v>129.55000000000001</v>
      </c>
      <c r="G21" s="10"/>
      <c r="H21" s="5" t="s">
        <v>0</v>
      </c>
      <c r="I21" s="34">
        <v>166.98</v>
      </c>
      <c r="J21" s="11">
        <v>129.55000000000001</v>
      </c>
      <c r="K21" s="11"/>
      <c r="L21" s="22">
        <v>80.94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ht="12" customHeight="1" x14ac:dyDescent="0.25">
      <c r="A22" s="2"/>
      <c r="B22" s="15">
        <v>2016</v>
      </c>
      <c r="C22" s="12">
        <f t="shared" si="0"/>
        <v>396.17</v>
      </c>
      <c r="D22" s="5" t="s">
        <v>0</v>
      </c>
      <c r="E22" s="4">
        <f t="shared" si="1"/>
        <v>266.47000000000003</v>
      </c>
      <c r="F22" s="10">
        <v>129.69999999999999</v>
      </c>
      <c r="G22" s="10"/>
      <c r="H22" s="5" t="s">
        <v>0</v>
      </c>
      <c r="I22" s="34">
        <v>185.53</v>
      </c>
      <c r="J22" s="11">
        <v>129.69999999999999</v>
      </c>
      <c r="K22" s="11"/>
      <c r="L22" s="22">
        <v>80.94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ht="12" customHeight="1" x14ac:dyDescent="0.25">
      <c r="A23" s="2"/>
      <c r="B23" s="15">
        <v>2017</v>
      </c>
      <c r="C23" s="12">
        <f t="shared" si="0"/>
        <v>395.15</v>
      </c>
      <c r="D23" s="5" t="s">
        <v>0</v>
      </c>
      <c r="E23" s="4">
        <f t="shared" ref="E23:E28" si="2">I23+L23</f>
        <v>265.45</v>
      </c>
      <c r="F23" s="10">
        <v>129.69999999999999</v>
      </c>
      <c r="G23" s="10"/>
      <c r="H23" s="5" t="s">
        <v>0</v>
      </c>
      <c r="I23" s="34">
        <v>186.53</v>
      </c>
      <c r="J23" s="11">
        <v>129.69999999999999</v>
      </c>
      <c r="K23" s="11"/>
      <c r="L23" s="22">
        <v>78.92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ht="12" customHeight="1" x14ac:dyDescent="0.25">
      <c r="A24" s="2"/>
      <c r="B24" s="15">
        <v>2018</v>
      </c>
      <c r="C24" s="12">
        <f t="shared" si="0"/>
        <v>526.6</v>
      </c>
      <c r="D24" s="5" t="s">
        <v>0</v>
      </c>
      <c r="E24" s="12">
        <f t="shared" si="2"/>
        <v>265.05</v>
      </c>
      <c r="F24" s="11">
        <v>261.55</v>
      </c>
      <c r="G24" s="10"/>
      <c r="H24" s="5" t="s">
        <v>0</v>
      </c>
      <c r="I24" s="34">
        <v>186.13</v>
      </c>
      <c r="J24" s="11">
        <v>261.55</v>
      </c>
      <c r="K24" s="11"/>
      <c r="L24" s="22">
        <v>78.92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ht="12" customHeight="1" x14ac:dyDescent="0.25">
      <c r="A25" s="2"/>
      <c r="B25" s="15" t="s">
        <v>15</v>
      </c>
      <c r="C25" s="12">
        <f t="shared" si="0"/>
        <v>470.94</v>
      </c>
      <c r="D25" s="5" t="s">
        <v>0</v>
      </c>
      <c r="E25" s="4">
        <f t="shared" si="2"/>
        <v>208.94</v>
      </c>
      <c r="F25" s="11">
        <v>262</v>
      </c>
      <c r="G25" s="10"/>
      <c r="H25" s="5" t="s">
        <v>0</v>
      </c>
      <c r="I25" s="34">
        <v>130.53</v>
      </c>
      <c r="J25" s="11">
        <v>262</v>
      </c>
      <c r="K25" s="11"/>
      <c r="L25" s="22">
        <v>78.41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ht="12" customHeight="1" x14ac:dyDescent="0.25">
      <c r="A26" s="2"/>
      <c r="B26" s="15" t="s">
        <v>16</v>
      </c>
      <c r="C26" s="12">
        <f t="shared" si="0"/>
        <v>481.35</v>
      </c>
      <c r="D26" s="5" t="s">
        <v>0</v>
      </c>
      <c r="E26" s="4">
        <f t="shared" si="2"/>
        <v>219.35000000000002</v>
      </c>
      <c r="F26" s="11">
        <v>262</v>
      </c>
      <c r="G26" s="10"/>
      <c r="H26" s="5" t="s">
        <v>0</v>
      </c>
      <c r="I26" s="34">
        <v>140.43</v>
      </c>
      <c r="J26" s="11">
        <v>262</v>
      </c>
      <c r="K26" s="11"/>
      <c r="L26" s="22">
        <v>78.92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ht="12" customHeight="1" x14ac:dyDescent="0.25">
      <c r="A27" s="2"/>
      <c r="B27" s="15" t="s">
        <v>17</v>
      </c>
      <c r="C27" s="12">
        <f t="shared" si="0"/>
        <v>481.35</v>
      </c>
      <c r="D27" s="5" t="s">
        <v>0</v>
      </c>
      <c r="E27" s="4">
        <f t="shared" si="2"/>
        <v>219.35000000000002</v>
      </c>
      <c r="F27" s="11">
        <v>262</v>
      </c>
      <c r="G27" s="10"/>
      <c r="H27" s="5" t="s">
        <v>0</v>
      </c>
      <c r="I27" s="34">
        <v>140.43</v>
      </c>
      <c r="J27" s="11">
        <v>262</v>
      </c>
      <c r="K27" s="11"/>
      <c r="L27" s="22">
        <v>78.92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ht="12" customHeight="1" x14ac:dyDescent="0.25">
      <c r="A28" s="2"/>
      <c r="B28" s="15" t="s">
        <v>18</v>
      </c>
      <c r="C28" s="12">
        <f t="shared" ref="C28" si="3">SUM(D28:F28)</f>
        <v>620.05999999999995</v>
      </c>
      <c r="D28" s="5" t="s">
        <v>0</v>
      </c>
      <c r="E28" s="4">
        <f t="shared" si="2"/>
        <v>228.06</v>
      </c>
      <c r="F28" s="11">
        <v>392</v>
      </c>
      <c r="G28" s="10"/>
      <c r="H28" s="5" t="s">
        <v>0</v>
      </c>
      <c r="I28" s="34">
        <v>150.38</v>
      </c>
      <c r="J28" s="11">
        <v>392</v>
      </c>
      <c r="K28" s="11"/>
      <c r="L28" s="22">
        <v>77.680000000000007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ht="3" customHeight="1" x14ac:dyDescent="0.25">
      <c r="A29" s="2"/>
      <c r="B29" s="17"/>
      <c r="C29" s="6"/>
      <c r="D29" s="7"/>
      <c r="E29" s="7"/>
      <c r="F29" s="7"/>
      <c r="G29" s="7"/>
      <c r="H29" s="7"/>
      <c r="I29" s="21"/>
      <c r="J29" s="7"/>
      <c r="K29" s="7"/>
      <c r="L29" s="20"/>
      <c r="M29" s="2"/>
      <c r="N29" s="2"/>
      <c r="O29" s="2"/>
      <c r="P29" s="2"/>
      <c r="Q29" s="2"/>
      <c r="R29" s="2"/>
      <c r="S29" s="2"/>
      <c r="T29" s="2"/>
      <c r="U29" s="2"/>
    </row>
    <row r="30" spans="1:21" ht="11.25" customHeight="1" x14ac:dyDescent="0.25">
      <c r="A30" s="2"/>
      <c r="B30" s="13" t="s">
        <v>12</v>
      </c>
      <c r="C30" s="7"/>
      <c r="D30" s="8"/>
      <c r="E30" s="8"/>
      <c r="F30" s="8"/>
      <c r="G30" s="8"/>
      <c r="H30" s="8"/>
      <c r="I30" s="8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  <c r="U30" s="2"/>
    </row>
    <row r="31" spans="1:21" ht="10.5" customHeight="1" x14ac:dyDescent="0.25">
      <c r="A31" s="2"/>
      <c r="B31" s="13" t="s">
        <v>13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2"/>
      <c r="N31" s="2"/>
      <c r="O31" s="2"/>
      <c r="P31" s="2"/>
      <c r="Q31" s="2"/>
      <c r="R31" s="2"/>
      <c r="S31" s="2"/>
      <c r="T31" s="2"/>
      <c r="U31" s="2"/>
    </row>
    <row r="32" spans="1:21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3.5" x14ac:dyDescent="0.25">
      <c r="A33" s="2"/>
      <c r="B33" s="2"/>
      <c r="C33" s="2"/>
      <c r="D33" s="2"/>
      <c r="E33" s="2"/>
      <c r="F33" s="2"/>
      <c r="G33" s="2"/>
      <c r="H33" s="2"/>
      <c r="I33" s="2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3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3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3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3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3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3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3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3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3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3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3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3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3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3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3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3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3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3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3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3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3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3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3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3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3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3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3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3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3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3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3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3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3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3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3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3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3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3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3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3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3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3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3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3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3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3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3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3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3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3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3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3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3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3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3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3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3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3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3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3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3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3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3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3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3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3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3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3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3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3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3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3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3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3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3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3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3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3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3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3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3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3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3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3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3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3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3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3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3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3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3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3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3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3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3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3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3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3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3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3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3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3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3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3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3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3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3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3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3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3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3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3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3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3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3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3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3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3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3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3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3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3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3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3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3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3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3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3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3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3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3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3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3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3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3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</sheetData>
  <mergeCells count="12">
    <mergeCell ref="L9:L10"/>
    <mergeCell ref="N7:O7"/>
    <mergeCell ref="N8:O8"/>
    <mergeCell ref="F9:F10"/>
    <mergeCell ref="I9:I10"/>
    <mergeCell ref="J9:J10"/>
    <mergeCell ref="B7:B10"/>
    <mergeCell ref="C7:C10"/>
    <mergeCell ref="D7:F8"/>
    <mergeCell ref="H7:J7"/>
    <mergeCell ref="H8:J8"/>
    <mergeCell ref="E9:E10"/>
  </mergeCells>
  <printOptions horizontalCentered="1"/>
  <pageMargins left="0.78740157480314965" right="0.59055118110236227" top="0.78740157480314965" bottom="0.15748031496062992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  </vt:lpstr>
      <vt:lpstr>'  16,1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2014-09-21T15:06:06Z</cp:lastPrinted>
  <dcterms:created xsi:type="dcterms:W3CDTF">1996-10-25T15:05:23Z</dcterms:created>
  <dcterms:modified xsi:type="dcterms:W3CDTF">2024-02-05T16:30:12Z</dcterms:modified>
</cp:coreProperties>
</file>