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16 Electricidad y Agua                                                OK\"/>
    </mc:Choice>
  </mc:AlternateContent>
  <bookViews>
    <workbookView xWindow="-120" yWindow="-120" windowWidth="29040" windowHeight="15720" tabRatio="860"/>
  </bookViews>
  <sheets>
    <sheet name="  16,12  " sheetId="14" r:id="rId1"/>
  </sheets>
  <externalReferences>
    <externalReference r:id="rId2"/>
    <externalReference r:id="rId3"/>
  </externalReferences>
  <definedNames>
    <definedName name="\c">#REF!</definedName>
    <definedName name="\d">#REF!</definedName>
    <definedName name="\i">#N/A</definedName>
    <definedName name="\p">#REF!</definedName>
    <definedName name="\s">#N/A</definedName>
    <definedName name="\t">#N/A</definedName>
    <definedName name="_cop12">'[1]02'!$AA$2</definedName>
    <definedName name="_Fill" hidden="1">#REF!</definedName>
    <definedName name="_Key1" hidden="1">'[2]06'!$G$7:$G$27</definedName>
    <definedName name="_Key2" hidden="1">#REF!</definedName>
    <definedName name="_Order1" hidden="1">0</definedName>
    <definedName name="_Order2" hidden="1">0</definedName>
    <definedName name="_Sort" hidden="1">'[2]06'!$A$7:$G$27</definedName>
    <definedName name="A_impresión_IM">#REF!</definedName>
    <definedName name="AGUAENER">#REF!</definedName>
    <definedName name="_xlnm.Print_Area" localSheetId="0">'  16,12  '!$B$2:$N$58</definedName>
    <definedName name="CABEZA1">#REF!</definedName>
    <definedName name="GAS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7" i="14" l="1"/>
  <c r="M8" i="14"/>
  <c r="L8" i="14"/>
  <c r="K8" i="14"/>
  <c r="J8" i="14"/>
  <c r="I8" i="14"/>
  <c r="N8" i="14" l="1"/>
  <c r="H8" i="14" l="1"/>
  <c r="D8" i="14" l="1"/>
  <c r="E8" i="14"/>
  <c r="F8" i="14"/>
  <c r="G8" i="14"/>
</calcChain>
</file>

<file path=xl/sharedStrings.xml><?xml version="1.0" encoding="utf-8"?>
<sst xmlns="http://schemas.openxmlformats.org/spreadsheetml/2006/main" count="103" uniqueCount="61">
  <si>
    <t>…</t>
  </si>
  <si>
    <t>Epsel S.A.</t>
  </si>
  <si>
    <t>Sedalib S.A.</t>
  </si>
  <si>
    <t>Sedapar S.A.</t>
  </si>
  <si>
    <t>Semapa Barranca S.A.</t>
  </si>
  <si>
    <t>Emapa Cañete S.A.</t>
  </si>
  <si>
    <t>Emapacop S.A.</t>
  </si>
  <si>
    <t>Emsa Puno S.A.</t>
  </si>
  <si>
    <t>Seda Huánuco S.A.</t>
  </si>
  <si>
    <t>Emapa San Martín S.A.</t>
  </si>
  <si>
    <t>Empssapal S.A.</t>
  </si>
  <si>
    <t>Emapa Huaral S.A.</t>
  </si>
  <si>
    <t>Sedacaj S.A.</t>
  </si>
  <si>
    <t>Emapica S.A.</t>
  </si>
  <si>
    <t>Semapach S.A.</t>
  </si>
  <si>
    <t>Seda Chimbote S.A.</t>
  </si>
  <si>
    <t xml:space="preserve">Sedapal S.A. </t>
  </si>
  <si>
    <t>EPS Grau S.A.</t>
  </si>
  <si>
    <t>EPS Tacna S.A.</t>
  </si>
  <si>
    <t>Seda Juliaca S.A.</t>
  </si>
  <si>
    <t>EPS Sierra Central S.A.</t>
  </si>
  <si>
    <t>Emapat S.R.Ltda.</t>
  </si>
  <si>
    <t>Sedam Huancayo S.A.C.</t>
  </si>
  <si>
    <t>Epssmu S.R.Ltda.</t>
  </si>
  <si>
    <t>Emapab S.R.Ltda.</t>
  </si>
  <si>
    <t>Emapa Huancavelica S.A.C.</t>
  </si>
  <si>
    <t>Emaq S.R. Ltda.</t>
  </si>
  <si>
    <t>Emapa Pisco S.A.</t>
  </si>
  <si>
    <t>P</t>
  </si>
  <si>
    <t>G</t>
  </si>
  <si>
    <t>M</t>
  </si>
  <si>
    <t>S</t>
  </si>
  <si>
    <t>Empresa (Más de 1 millón de conexiones potables administradas)</t>
  </si>
  <si>
    <t>EPS Grandes (Más de 40 000 hasta 250 000 conexiones de agua potable administradas)</t>
  </si>
  <si>
    <t>Empresas medianas (Más de 15 000 hasta 40 000 conexiones de agua potable administradas)</t>
  </si>
  <si>
    <t>EPS Pequeñas (Hasta 15 000 conexiones de agua potable administradas)</t>
  </si>
  <si>
    <t>Emapa Moyobamba S.R.Ltda.</t>
  </si>
  <si>
    <r>
      <rPr>
        <b/>
        <sz val="7"/>
        <rFont val="Arial Narrow"/>
        <family val="2"/>
      </rPr>
      <t>S</t>
    </r>
    <r>
      <rPr>
        <sz val="7"/>
        <rFont val="Arial Narrow"/>
        <family val="2"/>
      </rPr>
      <t xml:space="preserve">: Sedapal S.A.     </t>
    </r>
    <r>
      <rPr>
        <b/>
        <sz val="7"/>
        <rFont val="Arial Narrow"/>
        <family val="2"/>
      </rPr>
      <t>G</t>
    </r>
    <r>
      <rPr>
        <sz val="7"/>
        <rFont val="Arial Narrow"/>
        <family val="2"/>
      </rPr>
      <t xml:space="preserve">: Grandes empresas     </t>
    </r>
    <r>
      <rPr>
        <b/>
        <sz val="7"/>
        <rFont val="Arial Narrow"/>
        <family val="2"/>
      </rPr>
      <t>M</t>
    </r>
    <r>
      <rPr>
        <sz val="7"/>
        <rFont val="Arial Narrow"/>
        <family val="2"/>
      </rPr>
      <t xml:space="preserve">: Medianas empresas     </t>
    </r>
    <r>
      <rPr>
        <b/>
        <sz val="7"/>
        <rFont val="Arial Narrow"/>
        <family val="2"/>
      </rPr>
      <t>P</t>
    </r>
    <r>
      <rPr>
        <sz val="7"/>
        <rFont val="Arial Narrow"/>
        <family val="2"/>
      </rPr>
      <t>: Pequeñas empresas</t>
    </r>
  </si>
  <si>
    <t>EPS Seda Cusco S.A.</t>
  </si>
  <si>
    <t>EPS Aguas de Tumbes S.A.</t>
  </si>
  <si>
    <t>EPS Moquegua S.R.Ltda.</t>
  </si>
  <si>
    <t>EPS Selva Central S.A.</t>
  </si>
  <si>
    <t>EPS Chavín S.A.</t>
  </si>
  <si>
    <t>EPS Ilo S.A.</t>
  </si>
  <si>
    <t>EPS Mantaro S.A.</t>
  </si>
  <si>
    <t>Emusap Abancay S.A.C.</t>
  </si>
  <si>
    <t>Emapavigs S.A.C.</t>
  </si>
  <si>
    <t>Empresa</t>
  </si>
  <si>
    <t>Total</t>
  </si>
  <si>
    <t>EPS Marañón</t>
  </si>
  <si>
    <t>Fuente: Superintendencia Nacional de Servicios de Saneamiento.</t>
  </si>
  <si>
    <t>Otros</t>
  </si>
  <si>
    <t xml:space="preserve">  Tamaño</t>
  </si>
  <si>
    <t>16.12  ICA: PRODUCCIÓN DE AGUA POTABLE, SEGÚN TAMAÑO DE EMPRESA PRESTADORA</t>
  </si>
  <si>
    <t>Seda Ayacucho S.A.</t>
  </si>
  <si>
    <t>Seda Loreto S.A.</t>
  </si>
  <si>
    <t>EPS Aguas de Lima Norte S.A.</t>
  </si>
  <si>
    <t xml:space="preserve"> 2022 P/</t>
  </si>
  <si>
    <t>Emusap S.A.</t>
  </si>
  <si>
    <t xml:space="preserve">           DE SERVICIOS DE SANEAMIENTO, 2017 - 2022</t>
  </si>
  <si>
    <t xml:space="preserve">            (Miles de metros cúbicos)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</si>
</sst>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_(* #,##0.00_);_(* \(#,##0.00\);_(* &quot;-&quot;??_);_(@_)"/>
    <numFmt numFmtId="166" formatCode="#\ ###\ ###"/>
    <numFmt numFmtId="167" formatCode="_ [$€]* #,##0.00_ ;_ [$€]* \-#,##0.00_ ;_ [$€]* &quot;-&quot;??_ ;_ @_ "/>
    <numFmt numFmtId="168" formatCode="###\ ###\ ###"/>
    <numFmt numFmtId="169" formatCode="###\ ###\ ###\ ###\ "/>
    <numFmt numFmtId="170" formatCode="#,###,###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Times New Roman"/>
      <family val="1"/>
    </font>
    <font>
      <b/>
      <sz val="7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  <font>
      <b/>
      <sz val="8"/>
      <name val="Arial Narrow"/>
      <family val="2"/>
    </font>
    <font>
      <sz val="8"/>
      <name val="Colonna MT"/>
      <family val="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0" applyNumberFormat="0" applyBorder="0" applyAlignment="0" applyProtection="0"/>
    <xf numFmtId="0" fontId="12" fillId="11" borderId="1" applyNumberFormat="0" applyAlignment="0" applyProtection="0"/>
    <xf numFmtId="0" fontId="13" fillId="12" borderId="2" applyNumberFormat="0" applyAlignment="0" applyProtection="0"/>
    <xf numFmtId="0" fontId="14" fillId="0" borderId="3" applyNumberFormat="0" applyFill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0" fillId="13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6" fillId="7" borderId="1" applyNumberFormat="0" applyAlignment="0" applyProtection="0"/>
    <xf numFmtId="167" fontId="2" fillId="0" borderId="0" applyFont="0" applyFill="0" applyBorder="0" applyAlignment="0" applyProtection="0"/>
    <xf numFmtId="0" fontId="17" fillId="17" borderId="0" applyNumberFormat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8" fillId="7" borderId="0" applyNumberFormat="0" applyBorder="0" applyAlignment="0" applyProtection="0"/>
    <xf numFmtId="0" fontId="25" fillId="0" borderId="0"/>
    <xf numFmtId="0" fontId="2" fillId="0" borderId="0"/>
    <xf numFmtId="0" fontId="3" fillId="0" borderId="0"/>
    <xf numFmtId="0" fontId="3" fillId="0" borderId="0"/>
    <xf numFmtId="0" fontId="19" fillId="4" borderId="4" applyNumberFormat="0" applyFont="0" applyAlignment="0" applyProtection="0"/>
    <xf numFmtId="0" fontId="20" fillId="11" borderId="5" applyNumberFormat="0" applyAlignment="0" applyProtection="0"/>
    <xf numFmtId="0" fontId="1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15" fillId="0" borderId="7" applyNumberFormat="0" applyFill="0" applyAlignment="0" applyProtection="0"/>
    <xf numFmtId="0" fontId="24" fillId="0" borderId="8" applyNumberFormat="0" applyFill="0" applyAlignment="0" applyProtection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41">
    <xf numFmtId="0" fontId="0" fillId="0" borderId="0" xfId="0"/>
    <xf numFmtId="0" fontId="5" fillId="0" borderId="0" xfId="39" applyFont="1"/>
    <xf numFmtId="1" fontId="5" fillId="0" borderId="0" xfId="39" applyNumberFormat="1" applyFont="1"/>
    <xf numFmtId="0" fontId="26" fillId="0" borderId="0" xfId="39" applyFont="1"/>
    <xf numFmtId="0" fontId="7" fillId="0" borderId="0" xfId="39" quotePrefix="1" applyFont="1" applyAlignment="1">
      <alignment horizontal="left" vertical="center"/>
    </xf>
    <xf numFmtId="1" fontId="26" fillId="0" borderId="0" xfId="39" applyNumberFormat="1" applyFont="1" applyAlignment="1">
      <alignment vertical="center"/>
    </xf>
    <xf numFmtId="0" fontId="7" fillId="0" borderId="0" xfId="0" applyFont="1" applyAlignment="1">
      <alignment horizontal="left"/>
    </xf>
    <xf numFmtId="0" fontId="26" fillId="0" borderId="0" xfId="0" applyFont="1"/>
    <xf numFmtId="168" fontId="26" fillId="0" borderId="0" xfId="0" applyNumberFormat="1" applyFont="1"/>
    <xf numFmtId="1" fontId="26" fillId="0" borderId="0" xfId="0" applyNumberFormat="1" applyFont="1"/>
    <xf numFmtId="1" fontId="26" fillId="0" borderId="0" xfId="39" applyNumberFormat="1" applyFont="1"/>
    <xf numFmtId="169" fontId="26" fillId="0" borderId="0" xfId="39" applyNumberFormat="1" applyFont="1"/>
    <xf numFmtId="168" fontId="7" fillId="0" borderId="0" xfId="40" applyNumberFormat="1" applyFont="1" applyAlignment="1">
      <alignment horizontal="right"/>
    </xf>
    <xf numFmtId="168" fontId="26" fillId="0" borderId="0" xfId="40" applyNumberFormat="1" applyFont="1" applyAlignment="1">
      <alignment horizontal="right"/>
    </xf>
    <xf numFmtId="168" fontId="26" fillId="0" borderId="0" xfId="35" applyNumberFormat="1" applyFont="1" applyFill="1" applyAlignment="1">
      <alignment horizontal="right"/>
    </xf>
    <xf numFmtId="168" fontId="26" fillId="0" borderId="0" xfId="0" applyNumberFormat="1" applyFont="1" applyAlignment="1">
      <alignment horizontal="right"/>
    </xf>
    <xf numFmtId="168" fontId="7" fillId="0" borderId="0" xfId="35" applyNumberFormat="1" applyFont="1" applyFill="1"/>
    <xf numFmtId="166" fontId="26" fillId="0" borderId="0" xfId="0" applyNumberFormat="1" applyFont="1" applyAlignment="1">
      <alignment horizontal="left"/>
    </xf>
    <xf numFmtId="0" fontId="7" fillId="0" borderId="0" xfId="0" applyFont="1"/>
    <xf numFmtId="0" fontId="7" fillId="0" borderId="10" xfId="0" applyFont="1" applyBorder="1" applyAlignment="1">
      <alignment horizontal="right" vertical="center"/>
    </xf>
    <xf numFmtId="166" fontId="26" fillId="0" borderId="9" xfId="0" applyNumberFormat="1" applyFont="1" applyBorder="1" applyAlignment="1">
      <alignment horizontal="left"/>
    </xf>
    <xf numFmtId="0" fontId="26" fillId="0" borderId="9" xfId="0" applyFont="1" applyBorder="1"/>
    <xf numFmtId="0" fontId="26" fillId="0" borderId="9" xfId="39" applyFont="1" applyBorder="1"/>
    <xf numFmtId="168" fontId="26" fillId="0" borderId="0" xfId="39" applyNumberFormat="1" applyFont="1"/>
    <xf numFmtId="168" fontId="7" fillId="0" borderId="0" xfId="35" applyNumberFormat="1" applyFont="1" applyFill="1" applyAlignment="1">
      <alignment horizontal="right"/>
    </xf>
    <xf numFmtId="166" fontId="5" fillId="0" borderId="0" xfId="0" applyNumberFormat="1" applyFont="1" applyAlignment="1">
      <alignment horizontal="left" vertical="center"/>
    </xf>
    <xf numFmtId="0" fontId="4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 vertical="center" wrapText="1"/>
    </xf>
    <xf numFmtId="166" fontId="26" fillId="0" borderId="11" xfId="0" applyNumberFormat="1" applyFont="1" applyBorder="1" applyAlignment="1">
      <alignment horizontal="left"/>
    </xf>
    <xf numFmtId="0" fontId="7" fillId="0" borderId="11" xfId="0" applyFont="1" applyBorder="1"/>
    <xf numFmtId="0" fontId="26" fillId="0" borderId="11" xfId="0" applyFont="1" applyBorder="1"/>
    <xf numFmtId="3" fontId="26" fillId="0" borderId="11" xfId="0" applyNumberFormat="1" applyFont="1" applyBorder="1"/>
    <xf numFmtId="3" fontId="7" fillId="0" borderId="11" xfId="0" applyNumberFormat="1" applyFont="1" applyBorder="1"/>
    <xf numFmtId="1" fontId="26" fillId="0" borderId="11" xfId="0" applyNumberFormat="1" applyFont="1" applyBorder="1"/>
    <xf numFmtId="166" fontId="26" fillId="0" borderId="12" xfId="0" applyNumberFormat="1" applyFont="1" applyBorder="1" applyAlignment="1">
      <alignment horizontal="left"/>
    </xf>
    <xf numFmtId="0" fontId="7" fillId="0" borderId="14" xfId="0" applyFont="1" applyBorder="1" applyAlignment="1">
      <alignment horizontal="center" vertical="center"/>
    </xf>
    <xf numFmtId="170" fontId="4" fillId="0" borderId="0" xfId="39" applyNumberFormat="1" applyFont="1"/>
    <xf numFmtId="3" fontId="26" fillId="0" borderId="0" xfId="0" applyNumberFormat="1" applyFont="1" applyAlignment="1">
      <alignment horizontal="left"/>
    </xf>
    <xf numFmtId="166" fontId="26" fillId="0" borderId="0" xfId="0" applyNumberFormat="1" applyFont="1" applyAlignment="1">
      <alignment horizontal="left" indent="1"/>
    </xf>
    <xf numFmtId="0" fontId="26" fillId="0" borderId="0" xfId="0" applyFont="1" applyAlignment="1">
      <alignment horizontal="left" indent="1"/>
    </xf>
    <xf numFmtId="3" fontId="26" fillId="0" borderId="0" xfId="0" applyNumberFormat="1" applyFont="1" applyAlignment="1">
      <alignment horizontal="left" indent="1"/>
    </xf>
    <xf numFmtId="3" fontId="26" fillId="0" borderId="0" xfId="35" applyNumberFormat="1" applyFont="1" applyFill="1" applyAlignment="1">
      <alignment horizontal="left" indent="1"/>
    </xf>
    <xf numFmtId="3" fontId="7" fillId="0" borderId="0" xfId="0" applyNumberFormat="1" applyFont="1" applyAlignment="1">
      <alignment horizontal="left" indent="1"/>
    </xf>
    <xf numFmtId="0" fontId="7" fillId="0" borderId="0" xfId="39" applyFont="1"/>
    <xf numFmtId="0" fontId="4" fillId="0" borderId="0" xfId="39" applyFont="1"/>
    <xf numFmtId="0" fontId="6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168" fontId="26" fillId="0" borderId="0" xfId="0" applyNumberFormat="1" applyFont="1" applyAlignment="1">
      <alignment horizontal="right" vertical="top"/>
    </xf>
    <xf numFmtId="168" fontId="26" fillId="0" borderId="0" xfId="34" applyNumberFormat="1" applyFont="1" applyFill="1" applyAlignment="1">
      <alignment horizontal="right" vertical="top"/>
    </xf>
    <xf numFmtId="168" fontId="7" fillId="0" borderId="0" xfId="34" applyNumberFormat="1" applyFont="1" applyFill="1" applyAlignment="1">
      <alignment horizontal="right" vertical="top"/>
    </xf>
    <xf numFmtId="168" fontId="26" fillId="0" borderId="0" xfId="34" applyNumberFormat="1" applyFont="1" applyFill="1" applyBorder="1" applyAlignment="1">
      <alignment horizontal="right" vertical="top"/>
    </xf>
    <xf numFmtId="168" fontId="26" fillId="0" borderId="0" xfId="35" applyNumberFormat="1" applyFont="1" applyFill="1" applyAlignment="1">
      <alignment horizontal="right" vertical="top"/>
    </xf>
    <xf numFmtId="168" fontId="7" fillId="0" borderId="0" xfId="35" applyNumberFormat="1" applyFont="1" applyFill="1" applyAlignment="1">
      <alignment horizontal="right" vertical="top"/>
    </xf>
    <xf numFmtId="0" fontId="26" fillId="0" borderId="11" xfId="49" applyFont="1" applyBorder="1"/>
    <xf numFmtId="168" fontId="7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/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Border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7" fillId="0" borderId="0" xfId="40" applyNumberFormat="1" applyFont="1" applyFill="1" applyBorder="1" applyAlignment="1" applyProtection="1">
      <alignment horizontal="right"/>
    </xf>
    <xf numFmtId="168" fontId="7" fillId="0" borderId="0" xfId="51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7" fillId="0" borderId="0" xfId="40" applyNumberFormat="1" applyFont="1" applyFill="1" applyBorder="1" applyAlignment="1" applyProtection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1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7" fillId="0" borderId="0" xfId="40" applyNumberFormat="1" applyFont="1" applyFill="1" applyBorder="1" applyAlignment="1" applyProtection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1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Border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  <xf numFmtId="168" fontId="7" fillId="0" borderId="0" xfId="40" applyNumberFormat="1" applyFont="1" applyFill="1" applyBorder="1" applyAlignment="1" applyProtection="1">
      <alignment horizontal="right"/>
    </xf>
    <xf numFmtId="168" fontId="26" fillId="0" borderId="0" xfId="40" applyNumberFormat="1" applyFont="1" applyFill="1" applyBorder="1" applyAlignment="1" applyProtection="1">
      <alignment horizontal="right"/>
    </xf>
    <xf numFmtId="168" fontId="26" fillId="0" borderId="0" xfId="50" applyNumberFormat="1" applyFont="1" applyFill="1" applyAlignment="1">
      <alignment horizontal="right"/>
    </xf>
  </cellXfs>
  <cellStyles count="5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lige" xfId="23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Euro" xfId="32"/>
    <cellStyle name="Incorrecto" xfId="33" builtinId="27" customBuiltin="1"/>
    <cellStyle name="Millares" xfId="34" builtinId="3"/>
    <cellStyle name="Millares 2" xfId="50"/>
    <cellStyle name="Millares_c15" xfId="35"/>
    <cellStyle name="Millares_c15 2" xfId="51"/>
    <cellStyle name="Neutral" xfId="36" builtinId="28" customBuiltin="1"/>
    <cellStyle name="Normal" xfId="0" builtinId="0"/>
    <cellStyle name="Normal 2" xfId="37"/>
    <cellStyle name="Normal 3" xfId="38"/>
    <cellStyle name="Normal 4" xfId="49"/>
    <cellStyle name="Normal_IEC14014" xfId="39"/>
    <cellStyle name="Normal_IEC14025" xfId="40"/>
    <cellStyle name="Notas" xfId="41" builtinId="10" customBuiltin="1"/>
    <cellStyle name="Salida" xfId="42" builtinId="21" customBuiltin="1"/>
    <cellStyle name="Texto de advertencia" xfId="43" builtinId="11" customBuiltin="1"/>
    <cellStyle name="Texto explicativo" xfId="44" builtinId="53" customBuiltin="1"/>
    <cellStyle name="Título" xfId="45" builtinId="15" customBuiltin="1"/>
    <cellStyle name="Título 2" xfId="46" builtinId="17" customBuiltin="1"/>
    <cellStyle name="Título 3" xfId="47" builtinId="18" customBuiltin="1"/>
    <cellStyle name="Total" xfId="48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trada\Compartir%20-JET\D-DISCO\BAN%20PEDR\yessica\Electricidad%20-%20Agua%20actualizado\IECSEN-15-ELEC-20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trada\Compartir%20-JET\D-DISCO\BAN%20PEDR\yessica\Electricidad%20-%20Agua%20actualizado\IECE-MINE-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3"/>
      <sheetName val="14"/>
      <sheetName val="15"/>
      <sheetName val="16"/>
      <sheetName val="17"/>
      <sheetName val="18"/>
      <sheetName val="19"/>
      <sheetName val="20"/>
    </sheetNames>
    <sheetDataSet>
      <sheetData sheetId="0" refreshError="1"/>
      <sheetData sheetId="1">
        <row r="2">
          <cell r="AA2" t="str">
            <v>/PPCARA1..L26~OML8~MR115~MT0~P66~QAGQ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-24"/>
      <sheetName val="25"/>
      <sheetName val="26"/>
      <sheetName val="2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7">
          <cell r="A7" t="str">
            <v xml:space="preserve">Volcán Cía. Minera S.A.  </v>
          </cell>
          <cell r="B7">
            <v>2150</v>
          </cell>
          <cell r="C7">
            <v>2203</v>
          </cell>
          <cell r="D7">
            <v>2111</v>
          </cell>
          <cell r="E7">
            <v>2160</v>
          </cell>
          <cell r="F7">
            <v>2334</v>
          </cell>
          <cell r="G7">
            <v>2471</v>
          </cell>
        </row>
        <row r="8">
          <cell r="A8" t="str">
            <v xml:space="preserve">Cía.Minera Atacocha S.A. </v>
          </cell>
          <cell r="B8">
            <v>13739</v>
          </cell>
          <cell r="C8">
            <v>18323</v>
          </cell>
          <cell r="D8">
            <v>14918</v>
          </cell>
          <cell r="E8">
            <v>17979</v>
          </cell>
          <cell r="F8">
            <v>18076</v>
          </cell>
          <cell r="G8">
            <v>16777</v>
          </cell>
        </row>
        <row r="9">
          <cell r="A9" t="str">
            <v>Cía.Minera Santa Luisa S.A.</v>
          </cell>
          <cell r="B9">
            <v>12665</v>
          </cell>
          <cell r="C9">
            <v>17757</v>
          </cell>
          <cell r="D9">
            <v>17911</v>
          </cell>
          <cell r="E9">
            <v>15359</v>
          </cell>
          <cell r="F9">
            <v>16574</v>
          </cell>
          <cell r="G9">
            <v>17899</v>
          </cell>
        </row>
        <row r="10">
          <cell r="A10" t="str">
            <v>Cía.Minera Milpo S.A.</v>
          </cell>
          <cell r="B10">
            <v>24175</v>
          </cell>
          <cell r="C10">
            <v>20505</v>
          </cell>
          <cell r="D10">
            <v>19350</v>
          </cell>
          <cell r="E10">
            <v>22710</v>
          </cell>
          <cell r="F10">
            <v>21799</v>
          </cell>
          <cell r="G10">
            <v>25843</v>
          </cell>
        </row>
        <row r="11">
          <cell r="A11" t="str">
            <v>Sociedad Minera  El Brocal S.A.</v>
          </cell>
          <cell r="B11">
            <v>9837</v>
          </cell>
          <cell r="C11">
            <v>13431</v>
          </cell>
          <cell r="D11">
            <v>13564</v>
          </cell>
          <cell r="E11">
            <v>11978</v>
          </cell>
          <cell r="F11">
            <v>13200</v>
          </cell>
          <cell r="G11">
            <v>12548</v>
          </cell>
        </row>
        <row r="12">
          <cell r="A12" t="str">
            <v>Emp. Minera  Paragsha S.A.</v>
          </cell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</row>
        <row r="13">
          <cell r="A13" t="str">
            <v>Sociedad Minera  Corona S.A..</v>
          </cell>
          <cell r="B13">
            <v>4944</v>
          </cell>
          <cell r="C13">
            <v>5691</v>
          </cell>
          <cell r="D13">
            <v>8520</v>
          </cell>
          <cell r="E13">
            <v>6260</v>
          </cell>
          <cell r="F13">
            <v>5133</v>
          </cell>
          <cell r="G13">
            <v>5264</v>
          </cell>
        </row>
        <row r="14">
          <cell r="A14" t="str">
            <v>Empresa Minera Yauliyacu S.A.</v>
          </cell>
          <cell r="B14" t="str">
            <v>-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</row>
        <row r="15">
          <cell r="A15" t="str">
            <v>Empresa Minera Iscaycruz S.A.</v>
          </cell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</row>
        <row r="16">
          <cell r="A16" t="str">
            <v>Centromín Perú  S.A.</v>
          </cell>
          <cell r="B16">
            <v>66333</v>
          </cell>
          <cell r="C16">
            <v>75278</v>
          </cell>
          <cell r="D16">
            <v>79161</v>
          </cell>
          <cell r="E16">
            <v>88240</v>
          </cell>
          <cell r="F16">
            <v>89581</v>
          </cell>
          <cell r="G16">
            <v>90453</v>
          </cell>
        </row>
        <row r="17">
          <cell r="A17" t="str">
            <v xml:space="preserve">Cía.Minera  Raura S.A.  </v>
          </cell>
          <cell r="B17">
            <v>8452</v>
          </cell>
          <cell r="C17">
            <v>10250</v>
          </cell>
          <cell r="D17">
            <v>10335</v>
          </cell>
          <cell r="E17">
            <v>5798</v>
          </cell>
          <cell r="F17">
            <v>5211</v>
          </cell>
          <cell r="G17">
            <v>5214</v>
          </cell>
        </row>
        <row r="18">
          <cell r="A18" t="str">
            <v>Corporación Minera Nor Perú S.A.</v>
          </cell>
          <cell r="B18">
            <v>5956</v>
          </cell>
          <cell r="C18">
            <v>4831</v>
          </cell>
          <cell r="D18">
            <v>4214</v>
          </cell>
          <cell r="E18">
            <v>4010</v>
          </cell>
          <cell r="F18">
            <v>7445</v>
          </cell>
          <cell r="G18">
            <v>5739</v>
          </cell>
        </row>
        <row r="19">
          <cell r="A19" t="str">
            <v>Cía.de Minas Buenaventura S.A.</v>
          </cell>
          <cell r="B19">
            <v>2803</v>
          </cell>
          <cell r="C19">
            <v>3870</v>
          </cell>
          <cell r="D19">
            <v>3268</v>
          </cell>
          <cell r="E19">
            <v>2189</v>
          </cell>
          <cell r="F19">
            <v>3975</v>
          </cell>
          <cell r="G19">
            <v>4923</v>
          </cell>
        </row>
        <row r="20">
          <cell r="A20" t="str">
            <v xml:space="preserve">Cía. Minera Caudalosa S.A.   </v>
          </cell>
          <cell r="B20">
            <v>2453</v>
          </cell>
          <cell r="C20">
            <v>2764</v>
          </cell>
          <cell r="D20">
            <v>3086</v>
          </cell>
          <cell r="E20">
            <v>2938</v>
          </cell>
          <cell r="F20">
            <v>2916</v>
          </cell>
          <cell r="G20">
            <v>2490</v>
          </cell>
        </row>
        <row r="21">
          <cell r="A21" t="str">
            <v xml:space="preserve">Minera Colquisiri S.A.  </v>
          </cell>
          <cell r="B21">
            <v>76</v>
          </cell>
          <cell r="C21">
            <v>99</v>
          </cell>
          <cell r="D21" t="str">
            <v>-</v>
          </cell>
          <cell r="E21" t="str">
            <v>-</v>
          </cell>
          <cell r="F21">
            <v>500</v>
          </cell>
          <cell r="G21">
            <v>1741</v>
          </cell>
        </row>
        <row r="22">
          <cell r="A22" t="str">
            <v>Perubar S.A.</v>
          </cell>
          <cell r="B22">
            <v>7557</v>
          </cell>
          <cell r="C22">
            <v>8256</v>
          </cell>
          <cell r="D22">
            <v>2316</v>
          </cell>
          <cell r="E22">
            <v>2879</v>
          </cell>
          <cell r="F22">
            <v>3681</v>
          </cell>
          <cell r="G22">
            <v>5585</v>
          </cell>
        </row>
        <row r="23">
          <cell r="A23" t="str">
            <v>Emp.Adminastrodora Chungar S.A.</v>
          </cell>
          <cell r="B23">
            <v>3362</v>
          </cell>
          <cell r="C23">
            <v>4099</v>
          </cell>
          <cell r="D23">
            <v>4426</v>
          </cell>
          <cell r="E23">
            <v>5807</v>
          </cell>
          <cell r="F23">
            <v>6165</v>
          </cell>
          <cell r="G23">
            <v>5916</v>
          </cell>
        </row>
        <row r="24">
          <cell r="A24" t="str">
            <v xml:space="preserve">Cía.Minera San Ignacio de Morococha S.A. </v>
          </cell>
          <cell r="B24">
            <v>2799</v>
          </cell>
          <cell r="C24">
            <v>2948</v>
          </cell>
          <cell r="D24">
            <v>3001</v>
          </cell>
          <cell r="E24">
            <v>5617</v>
          </cell>
          <cell r="F24">
            <v>10958</v>
          </cell>
          <cell r="G24">
            <v>4894</v>
          </cell>
        </row>
        <row r="25">
          <cell r="A25" t="str">
            <v xml:space="preserve">Castrovirreyna Cía. Minera </v>
          </cell>
          <cell r="B25">
            <v>221</v>
          </cell>
          <cell r="C25">
            <v>56</v>
          </cell>
          <cell r="D25" t="str">
            <v>-</v>
          </cell>
          <cell r="E25">
            <v>155</v>
          </cell>
          <cell r="F25">
            <v>149</v>
          </cell>
          <cell r="G25">
            <v>315</v>
          </cell>
        </row>
        <row r="26">
          <cell r="A26" t="str">
            <v>Minas de Arcata S.A.</v>
          </cell>
          <cell r="B26">
            <v>2782</v>
          </cell>
          <cell r="C26">
            <v>2663</v>
          </cell>
          <cell r="D26">
            <v>2054</v>
          </cell>
          <cell r="E26">
            <v>2485</v>
          </cell>
          <cell r="F26">
            <v>2857</v>
          </cell>
          <cell r="G26">
            <v>1894</v>
          </cell>
        </row>
        <row r="27">
          <cell r="A27" t="str">
            <v xml:space="preserve">Cía.Minera  Huarón S.A. </v>
          </cell>
          <cell r="B27">
            <v>5925</v>
          </cell>
          <cell r="C27">
            <v>3876</v>
          </cell>
          <cell r="D27">
            <v>5596</v>
          </cell>
          <cell r="E27">
            <v>5532</v>
          </cell>
          <cell r="F27">
            <v>6459</v>
          </cell>
          <cell r="G27">
            <v>7635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U168"/>
  <sheetViews>
    <sheetView showGridLines="0" tabSelected="1" zoomScale="265" zoomScaleNormal="265" workbookViewId="0">
      <selection activeCell="J6" sqref="J6"/>
    </sheetView>
  </sheetViews>
  <sheetFormatPr baseColWidth="10" defaultColWidth="7.140625" defaultRowHeight="9" x14ac:dyDescent="0.15"/>
  <cols>
    <col min="1" max="1" width="1.7109375" style="1" customWidth="1"/>
    <col min="2" max="2" width="32.42578125" style="1" customWidth="1"/>
    <col min="3" max="3" width="6.42578125" style="1" customWidth="1"/>
    <col min="4" max="4" width="7.7109375" style="2" hidden="1" customWidth="1"/>
    <col min="5" max="5" width="7.42578125" style="1" hidden="1" customWidth="1"/>
    <col min="6" max="7" width="7.7109375" style="1" hidden="1" customWidth="1"/>
    <col min="8" max="8" width="0.28515625" style="1" customWidth="1"/>
    <col min="9" max="11" width="7.5703125" style="1" customWidth="1"/>
    <col min="12" max="12" width="7.42578125" style="1" customWidth="1"/>
    <col min="13" max="13" width="7.140625" style="1" customWidth="1"/>
    <col min="14" max="15" width="7.140625" style="1"/>
    <col min="16" max="21" width="7.7109375" style="1" customWidth="1"/>
    <col min="22" max="16384" width="7.140625" style="1"/>
  </cols>
  <sheetData>
    <row r="1" spans="1:21" ht="9" customHeight="1" x14ac:dyDescent="0.25">
      <c r="A1" s="3"/>
      <c r="B1" s="4"/>
      <c r="C1" s="4"/>
      <c r="D1" s="5"/>
      <c r="E1" s="3"/>
      <c r="F1" s="3"/>
      <c r="G1" s="3"/>
      <c r="H1" s="3"/>
      <c r="I1" s="3"/>
      <c r="J1" s="3"/>
      <c r="K1" s="3"/>
      <c r="L1" s="3"/>
      <c r="M1" s="3"/>
    </row>
    <row r="2" spans="1:21" ht="12" customHeight="1" x14ac:dyDescent="0.25">
      <c r="A2" s="3"/>
      <c r="B2" s="49" t="s">
        <v>53</v>
      </c>
      <c r="C2" s="6"/>
      <c r="D2" s="7"/>
      <c r="E2" s="3"/>
      <c r="F2" s="3"/>
      <c r="G2" s="3"/>
      <c r="H2" s="3"/>
      <c r="I2" s="3"/>
      <c r="J2" s="3"/>
      <c r="K2" s="3"/>
      <c r="L2" s="3"/>
      <c r="M2" s="3"/>
    </row>
    <row r="3" spans="1:21" ht="11.25" customHeight="1" x14ac:dyDescent="0.25">
      <c r="A3" s="3"/>
      <c r="B3" s="49" t="s">
        <v>59</v>
      </c>
      <c r="C3" s="6"/>
      <c r="D3" s="8"/>
      <c r="E3" s="8"/>
      <c r="F3" s="8"/>
      <c r="G3" s="8"/>
      <c r="H3" s="8"/>
      <c r="I3" s="8"/>
      <c r="J3" s="8"/>
      <c r="K3" s="8"/>
      <c r="L3" s="8"/>
      <c r="M3" s="8"/>
    </row>
    <row r="4" spans="1:21" ht="11.1" customHeight="1" x14ac:dyDescent="0.25">
      <c r="A4" s="3"/>
      <c r="B4" s="50" t="s">
        <v>60</v>
      </c>
      <c r="C4" s="6"/>
      <c r="D4" s="9"/>
      <c r="E4" s="10"/>
      <c r="F4" s="10"/>
      <c r="G4" s="11"/>
      <c r="H4" s="11"/>
      <c r="I4" s="11"/>
      <c r="J4" s="11"/>
      <c r="K4" s="11"/>
      <c r="L4" s="11"/>
      <c r="M4" s="11"/>
    </row>
    <row r="5" spans="1:21" ht="3" customHeight="1" x14ac:dyDescent="0.25">
      <c r="A5" s="3"/>
      <c r="B5" s="6"/>
      <c r="C5" s="6"/>
      <c r="D5" s="7"/>
      <c r="E5" s="3"/>
      <c r="F5" s="3"/>
      <c r="G5" s="3"/>
      <c r="H5" s="3"/>
      <c r="I5" s="3"/>
      <c r="J5" s="3"/>
      <c r="K5" s="3"/>
      <c r="L5" s="3"/>
      <c r="M5" s="3"/>
    </row>
    <row r="6" spans="1:21" ht="13.5" customHeight="1" x14ac:dyDescent="0.25">
      <c r="A6" s="3"/>
      <c r="B6" s="39" t="s">
        <v>47</v>
      </c>
      <c r="C6" s="51" t="s">
        <v>52</v>
      </c>
      <c r="D6" s="19">
        <v>2004</v>
      </c>
      <c r="E6" s="19">
        <v>2005</v>
      </c>
      <c r="F6" s="19">
        <v>2006</v>
      </c>
      <c r="G6" s="19">
        <v>2007</v>
      </c>
      <c r="H6" s="19">
        <v>2008</v>
      </c>
      <c r="I6" s="19">
        <v>2017</v>
      </c>
      <c r="J6" s="19">
        <v>2018</v>
      </c>
      <c r="K6" s="19">
        <v>2019</v>
      </c>
      <c r="L6" s="19">
        <v>2020</v>
      </c>
      <c r="M6" s="19">
        <v>2021</v>
      </c>
      <c r="N6" s="19" t="s">
        <v>57</v>
      </c>
    </row>
    <row r="7" spans="1:21" ht="2.25" customHeight="1" x14ac:dyDescent="0.25">
      <c r="A7" s="3"/>
      <c r="B7" s="29"/>
      <c r="C7" s="27"/>
      <c r="D7" s="28"/>
      <c r="E7" s="28"/>
      <c r="F7" s="28"/>
      <c r="G7" s="28"/>
      <c r="H7" s="27"/>
      <c r="I7" s="3"/>
      <c r="J7" s="3"/>
      <c r="K7" s="3"/>
      <c r="L7" s="3"/>
      <c r="M7" s="3"/>
      <c r="N7" s="3"/>
    </row>
    <row r="8" spans="1:21" ht="12" customHeight="1" x14ac:dyDescent="0.25">
      <c r="A8" s="3"/>
      <c r="B8" s="30" t="s">
        <v>48</v>
      </c>
      <c r="C8" s="3"/>
      <c r="D8" s="12">
        <f>SUM(D10:D56)</f>
        <v>1163233.9761700002</v>
      </c>
      <c r="E8" s="12">
        <f>SUM(E10:E54)</f>
        <v>1225567.5156349996</v>
      </c>
      <c r="F8" s="12">
        <f>SUM(F10:F54)</f>
        <v>1255075.5592491045</v>
      </c>
      <c r="G8" s="12">
        <f>SUM(G10:G54)</f>
        <v>1253022.1737399995</v>
      </c>
      <c r="H8" s="12">
        <f t="shared" ref="H8" si="0">SUM(H10:H55)</f>
        <v>1274770.5307600002</v>
      </c>
      <c r="I8" s="12">
        <f t="shared" ref="I8:L8" si="1">SUM(I10:I55)</f>
        <v>1406253.8569685009</v>
      </c>
      <c r="J8" s="12">
        <f t="shared" si="1"/>
        <v>1457968.9397443051</v>
      </c>
      <c r="K8" s="12">
        <f t="shared" si="1"/>
        <v>1485461.7625336756</v>
      </c>
      <c r="L8" s="12">
        <f t="shared" si="1"/>
        <v>1512414.0423610569</v>
      </c>
      <c r="M8" s="12">
        <f t="shared" ref="M8:N8" si="2">SUM(M10:M55)</f>
        <v>1512992.4637647748</v>
      </c>
      <c r="N8" s="12">
        <f t="shared" si="2"/>
        <v>1557198.8765892831</v>
      </c>
      <c r="P8" s="40"/>
      <c r="Q8" s="40"/>
      <c r="R8" s="40"/>
      <c r="S8" s="40"/>
      <c r="T8" s="40"/>
      <c r="U8" s="40"/>
    </row>
    <row r="9" spans="1:21" ht="22.5" customHeight="1" x14ac:dyDescent="0.25">
      <c r="A9" s="3"/>
      <c r="B9" s="31" t="s">
        <v>32</v>
      </c>
      <c r="C9" s="7"/>
      <c r="D9" s="12"/>
      <c r="E9" s="12"/>
      <c r="F9" s="12"/>
      <c r="G9" s="12"/>
      <c r="H9" s="12"/>
      <c r="I9" s="3"/>
      <c r="J9" s="3"/>
      <c r="K9" s="3"/>
      <c r="L9" s="3"/>
      <c r="M9" s="3"/>
      <c r="N9" s="3"/>
    </row>
    <row r="10" spans="1:21" ht="12" customHeight="1" x14ac:dyDescent="0.25">
      <c r="A10" s="3"/>
      <c r="B10" s="32" t="s">
        <v>16</v>
      </c>
      <c r="C10" s="42" t="s">
        <v>31</v>
      </c>
      <c r="D10" s="13">
        <v>623148.603</v>
      </c>
      <c r="E10" s="13">
        <v>669724</v>
      </c>
      <c r="F10" s="13">
        <v>667378.68943910406</v>
      </c>
      <c r="G10" s="13">
        <v>650762.11399999994</v>
      </c>
      <c r="H10" s="13">
        <v>658748.82400000002</v>
      </c>
      <c r="I10" s="52">
        <v>699010.03</v>
      </c>
      <c r="J10" s="60">
        <v>729326.49199999997</v>
      </c>
      <c r="K10" s="60">
        <v>748491.598</v>
      </c>
      <c r="L10" s="60">
        <v>757011.24199999997</v>
      </c>
      <c r="M10" s="61">
        <v>754056.84699999995</v>
      </c>
      <c r="N10" s="61">
        <v>780543.73385000008</v>
      </c>
    </row>
    <row r="11" spans="1:21" ht="22.5" customHeight="1" x14ac:dyDescent="0.25">
      <c r="A11" s="3"/>
      <c r="B11" s="31" t="s">
        <v>33</v>
      </c>
      <c r="C11" s="43"/>
      <c r="D11" s="16"/>
      <c r="E11" s="16"/>
      <c r="F11" s="16"/>
      <c r="G11" s="16"/>
      <c r="H11" s="16"/>
      <c r="I11" s="15"/>
      <c r="J11" s="15"/>
      <c r="K11" s="15"/>
      <c r="L11" s="15"/>
      <c r="M11" s="15"/>
      <c r="N11" s="15"/>
    </row>
    <row r="12" spans="1:21" ht="11.25" customHeight="1" x14ac:dyDescent="0.25">
      <c r="A12" s="3"/>
      <c r="B12" s="34" t="s">
        <v>17</v>
      </c>
      <c r="C12" s="43" t="s">
        <v>29</v>
      </c>
      <c r="D12" s="13">
        <v>54412.333039999998</v>
      </c>
      <c r="E12" s="13">
        <v>63407.556274999995</v>
      </c>
      <c r="F12" s="13">
        <v>68125.629019999993</v>
      </c>
      <c r="G12" s="13">
        <v>68048.873069999987</v>
      </c>
      <c r="H12" s="13">
        <v>69786.506709999987</v>
      </c>
      <c r="I12" s="55">
        <v>77661.471314501003</v>
      </c>
      <c r="J12" s="69">
        <v>84100.964999999997</v>
      </c>
      <c r="K12" s="69">
        <v>81730.834620000009</v>
      </c>
      <c r="L12" s="69">
        <v>85705.134860000006</v>
      </c>
      <c r="M12" s="68">
        <v>90247.563645000017</v>
      </c>
      <c r="N12" s="68">
        <v>92568.863330000007</v>
      </c>
    </row>
    <row r="13" spans="1:21" s="48" customFormat="1" ht="11.25" customHeight="1" x14ac:dyDescent="0.25">
      <c r="A13" s="47"/>
      <c r="B13" s="34" t="s">
        <v>3</v>
      </c>
      <c r="C13" s="43" t="s">
        <v>29</v>
      </c>
      <c r="D13" s="13">
        <v>55016.765939999997</v>
      </c>
      <c r="E13" s="13">
        <v>53126.957499999997</v>
      </c>
      <c r="F13" s="13">
        <v>52603.075130000005</v>
      </c>
      <c r="G13" s="13">
        <v>56691.265089999994</v>
      </c>
      <c r="H13" s="13">
        <v>56776.532989999992</v>
      </c>
      <c r="I13" s="53">
        <v>71724.320839999986</v>
      </c>
      <c r="J13" s="67">
        <v>77382.591</v>
      </c>
      <c r="K13" s="67">
        <v>80809.57815999999</v>
      </c>
      <c r="L13" s="67">
        <v>80648.346225253772</v>
      </c>
      <c r="M13" s="66">
        <v>85079.44227</v>
      </c>
      <c r="N13" s="66">
        <v>87843.083103333338</v>
      </c>
    </row>
    <row r="14" spans="1:21" ht="11.25" customHeight="1" x14ac:dyDescent="0.25">
      <c r="A14" s="3"/>
      <c r="B14" s="34" t="s">
        <v>1</v>
      </c>
      <c r="C14" s="43" t="s">
        <v>29</v>
      </c>
      <c r="D14" s="13">
        <v>47944.631909999996</v>
      </c>
      <c r="E14" s="13">
        <v>47296.708999999995</v>
      </c>
      <c r="F14" s="13">
        <v>49399.514990000003</v>
      </c>
      <c r="G14" s="13">
        <v>50909.122889999999</v>
      </c>
      <c r="H14" s="13">
        <v>51231.697920000006</v>
      </c>
      <c r="I14" s="53">
        <v>52588.470650000003</v>
      </c>
      <c r="J14" s="65">
        <v>55398.982694305552</v>
      </c>
      <c r="K14" s="65">
        <v>57768.558483333327</v>
      </c>
      <c r="L14" s="65">
        <v>57900.121427688435</v>
      </c>
      <c r="M14" s="64">
        <v>53404.052369999918</v>
      </c>
      <c r="N14" s="64">
        <v>57506.348383557823</v>
      </c>
    </row>
    <row r="15" spans="1:21" ht="11.25" customHeight="1" x14ac:dyDescent="0.25">
      <c r="A15" s="3"/>
      <c r="B15" s="34" t="s">
        <v>2</v>
      </c>
      <c r="C15" s="43" t="s">
        <v>29</v>
      </c>
      <c r="D15" s="13">
        <v>44361.851000000002</v>
      </c>
      <c r="E15" s="13">
        <v>44377.541140000001</v>
      </c>
      <c r="F15" s="13">
        <v>45930.888299999999</v>
      </c>
      <c r="G15" s="13">
        <v>47570.683269999994</v>
      </c>
      <c r="H15" s="13">
        <v>47595.913919999992</v>
      </c>
      <c r="I15" s="53">
        <v>55169.224629999997</v>
      </c>
      <c r="J15" s="63">
        <v>55511.697820000009</v>
      </c>
      <c r="K15" s="63">
        <v>56707.605319999995</v>
      </c>
      <c r="L15" s="63">
        <v>58115.722270000006</v>
      </c>
      <c r="M15" s="62">
        <v>58157.329239999999</v>
      </c>
      <c r="N15" s="62">
        <v>58795.020039999996</v>
      </c>
    </row>
    <row r="16" spans="1:21" ht="22.5" customHeight="1" x14ac:dyDescent="0.25">
      <c r="A16" s="3"/>
      <c r="B16" s="31" t="s">
        <v>34</v>
      </c>
      <c r="C16" s="43"/>
      <c r="D16" s="14"/>
      <c r="E16" s="14"/>
      <c r="F16" s="14"/>
      <c r="G16" s="14"/>
      <c r="H16" s="14"/>
      <c r="I16" s="15"/>
      <c r="J16" s="15"/>
      <c r="K16" s="15"/>
      <c r="L16" s="15"/>
      <c r="M16" s="15"/>
      <c r="N16" s="15"/>
    </row>
    <row r="17" spans="1:14" ht="11.25" customHeight="1" x14ac:dyDescent="0.25">
      <c r="A17" s="3"/>
      <c r="B17" s="34" t="s">
        <v>55</v>
      </c>
      <c r="C17" s="43" t="s">
        <v>30</v>
      </c>
      <c r="D17" s="13">
        <v>24869.991000000002</v>
      </c>
      <c r="E17" s="13">
        <v>24928.229500000001</v>
      </c>
      <c r="F17" s="13">
        <v>26006.674999999999</v>
      </c>
      <c r="G17" s="13">
        <v>26501.267</v>
      </c>
      <c r="H17" s="13">
        <v>31374.291000000001</v>
      </c>
      <c r="I17" s="53">
        <v>35437.342149999997</v>
      </c>
      <c r="J17" s="71">
        <v>34507.998</v>
      </c>
      <c r="K17" s="71">
        <v>36477.614999999998</v>
      </c>
      <c r="L17" s="71">
        <v>37393.758000000002</v>
      </c>
      <c r="M17" s="70">
        <v>37288.148999999998</v>
      </c>
      <c r="N17" s="70">
        <v>38557.78</v>
      </c>
    </row>
    <row r="18" spans="1:14" ht="11.25" customHeight="1" x14ac:dyDescent="0.25">
      <c r="A18" s="3"/>
      <c r="B18" s="34" t="s">
        <v>15</v>
      </c>
      <c r="C18" s="43" t="s">
        <v>30</v>
      </c>
      <c r="D18" s="13">
        <v>31276.612000000001</v>
      </c>
      <c r="E18" s="13">
        <v>30478.835440000003</v>
      </c>
      <c r="F18" s="13">
        <v>31667.034330000002</v>
      </c>
      <c r="G18" s="13">
        <v>32526.924889999998</v>
      </c>
      <c r="H18" s="13">
        <v>30109.416000000001</v>
      </c>
      <c r="I18" s="53">
        <v>30263.705480000001</v>
      </c>
      <c r="J18" s="73">
        <v>30912.096079999999</v>
      </c>
      <c r="K18" s="73">
        <v>30425.633690000002</v>
      </c>
      <c r="L18" s="73">
        <v>33673.302520000005</v>
      </c>
      <c r="M18" s="72">
        <v>32159.564009999998</v>
      </c>
      <c r="N18" s="72">
        <v>31042.599989999999</v>
      </c>
    </row>
    <row r="19" spans="1:14" ht="11.25" customHeight="1" x14ac:dyDescent="0.25">
      <c r="A19" s="3"/>
      <c r="B19" s="34" t="s">
        <v>22</v>
      </c>
      <c r="C19" s="43" t="s">
        <v>30</v>
      </c>
      <c r="D19" s="13">
        <v>27670.457999999999</v>
      </c>
      <c r="E19" s="13">
        <v>30412.454380000006</v>
      </c>
      <c r="F19" s="13">
        <v>31335.477999999999</v>
      </c>
      <c r="G19" s="13">
        <v>31340.82315</v>
      </c>
      <c r="H19" s="13">
        <v>31522.37948</v>
      </c>
      <c r="I19" s="53">
        <v>32045.621759999998</v>
      </c>
      <c r="J19" s="75">
        <v>31063.36044</v>
      </c>
      <c r="K19" s="75">
        <v>29173.917597962965</v>
      </c>
      <c r="L19" s="75">
        <v>30781.93994</v>
      </c>
      <c r="M19" s="74">
        <v>31486.1820004</v>
      </c>
      <c r="N19" s="74">
        <v>30298.865655555554</v>
      </c>
    </row>
    <row r="20" spans="1:14" ht="11.25" customHeight="1" x14ac:dyDescent="0.25">
      <c r="A20" s="3"/>
      <c r="B20" s="34" t="s">
        <v>38</v>
      </c>
      <c r="C20" s="43" t="s">
        <v>30</v>
      </c>
      <c r="D20" s="13">
        <v>21484.895</v>
      </c>
      <c r="E20" s="13">
        <v>22218.435140000001</v>
      </c>
      <c r="F20" s="13">
        <v>22617.934400000002</v>
      </c>
      <c r="G20" s="13">
        <v>22829.342810000002</v>
      </c>
      <c r="H20" s="13">
        <v>21154.641090000001</v>
      </c>
      <c r="I20" s="53">
        <v>23550.723129999998</v>
      </c>
      <c r="J20" s="77">
        <v>23351.276819999999</v>
      </c>
      <c r="K20" s="77">
        <v>24145.282150000006</v>
      </c>
      <c r="L20" s="77">
        <v>24353.12283</v>
      </c>
      <c r="M20" s="76">
        <v>24394.665080000002</v>
      </c>
      <c r="N20" s="76">
        <v>25273.681503333333</v>
      </c>
    </row>
    <row r="21" spans="1:14" ht="11.25" customHeight="1" x14ac:dyDescent="0.25">
      <c r="A21" s="3"/>
      <c r="B21" s="34" t="s">
        <v>18</v>
      </c>
      <c r="C21" s="43" t="s">
        <v>30</v>
      </c>
      <c r="D21" s="13">
        <v>15295.582530000001</v>
      </c>
      <c r="E21" s="13">
        <v>15374.69131</v>
      </c>
      <c r="F21" s="13">
        <v>16343.815910000001</v>
      </c>
      <c r="G21" s="13">
        <v>17020.627199999999</v>
      </c>
      <c r="H21" s="13">
        <v>17986.743449999998</v>
      </c>
      <c r="I21" s="53">
        <v>23773.259099999999</v>
      </c>
      <c r="J21" s="79">
        <v>23941.89777</v>
      </c>
      <c r="K21" s="79">
        <v>22969.003859999997</v>
      </c>
      <c r="L21" s="79">
        <v>23055.055619999992</v>
      </c>
      <c r="M21" s="78">
        <v>23111.907520000004</v>
      </c>
      <c r="N21" s="78">
        <v>23288.621589999999</v>
      </c>
    </row>
    <row r="22" spans="1:14" ht="11.25" customHeight="1" x14ac:dyDescent="0.25">
      <c r="A22" s="3"/>
      <c r="B22" s="35" t="s">
        <v>8</v>
      </c>
      <c r="C22" s="44" t="s">
        <v>30</v>
      </c>
      <c r="D22" s="14">
        <v>15024.213</v>
      </c>
      <c r="E22" s="14">
        <v>15024.213</v>
      </c>
      <c r="F22" s="14">
        <v>15043.362999999999</v>
      </c>
      <c r="G22" s="14">
        <v>15874.819799999999</v>
      </c>
      <c r="H22" s="14">
        <v>17869.479360000001</v>
      </c>
      <c r="I22" s="53">
        <v>16867.413639999999</v>
      </c>
      <c r="J22" s="81">
        <v>17472.07647</v>
      </c>
      <c r="K22" s="81">
        <v>19976.326030905355</v>
      </c>
      <c r="L22" s="81">
        <v>18986.469960000002</v>
      </c>
      <c r="M22" s="80">
        <v>20124.0599</v>
      </c>
      <c r="N22" s="80">
        <v>20701.76152</v>
      </c>
    </row>
    <row r="23" spans="1:14" ht="11.25" customHeight="1" x14ac:dyDescent="0.25">
      <c r="A23" s="3"/>
      <c r="B23" s="33" t="s">
        <v>13</v>
      </c>
      <c r="C23" s="43" t="s">
        <v>30</v>
      </c>
      <c r="D23" s="12">
        <v>19741.370800000001</v>
      </c>
      <c r="E23" s="12">
        <v>19324.858</v>
      </c>
      <c r="F23" s="12">
        <v>19276.616100000003</v>
      </c>
      <c r="G23" s="12">
        <v>19082.156700000003</v>
      </c>
      <c r="H23" s="12">
        <v>17956.510999999999</v>
      </c>
      <c r="I23" s="54">
        <v>16958.59864</v>
      </c>
      <c r="J23" s="59">
        <v>20086.892250000001</v>
      </c>
      <c r="K23" s="59">
        <v>19268.473849999998</v>
      </c>
      <c r="L23" s="59">
        <v>20971.158660000001</v>
      </c>
      <c r="M23" s="84">
        <v>19757.104879999995</v>
      </c>
      <c r="N23" s="84">
        <v>19556.455286666667</v>
      </c>
    </row>
    <row r="24" spans="1:14" ht="11.25" customHeight="1" x14ac:dyDescent="0.25">
      <c r="A24" s="3"/>
      <c r="B24" s="35" t="s">
        <v>39</v>
      </c>
      <c r="C24" s="44" t="s">
        <v>30</v>
      </c>
      <c r="D24" s="14">
        <v>12252.365</v>
      </c>
      <c r="E24" s="14">
        <v>3669.9817599999997</v>
      </c>
      <c r="F24" s="14">
        <v>16212.56669</v>
      </c>
      <c r="G24" s="14">
        <v>16172.64509</v>
      </c>
      <c r="H24" s="14">
        <v>16073.731330000001</v>
      </c>
      <c r="I24" s="53">
        <v>18081.260709999999</v>
      </c>
      <c r="J24" s="89">
        <v>18018.409</v>
      </c>
      <c r="K24" s="89">
        <v>17691.164709999997</v>
      </c>
      <c r="L24" s="89">
        <v>18116.175583333334</v>
      </c>
      <c r="M24" s="88">
        <v>18339.952400000002</v>
      </c>
      <c r="N24" s="88">
        <v>18025.66416</v>
      </c>
    </row>
    <row r="25" spans="1:14" ht="11.25" customHeight="1" x14ac:dyDescent="0.25">
      <c r="A25" s="3"/>
      <c r="B25" s="34" t="s">
        <v>54</v>
      </c>
      <c r="C25" s="43" t="s">
        <v>30</v>
      </c>
      <c r="D25" s="13">
        <v>16477.254000000001</v>
      </c>
      <c r="E25" s="13">
        <v>14966.589</v>
      </c>
      <c r="F25" s="13">
        <v>15672.871999999999</v>
      </c>
      <c r="G25" s="13">
        <v>16962.196</v>
      </c>
      <c r="H25" s="13">
        <v>17556.235000000001</v>
      </c>
      <c r="I25" s="53">
        <v>17058.208999999999</v>
      </c>
      <c r="J25" s="83">
        <v>17192.419999999998</v>
      </c>
      <c r="K25" s="83">
        <v>17597.797999999999</v>
      </c>
      <c r="L25" s="83">
        <v>17854.593666666668</v>
      </c>
      <c r="M25" s="82">
        <v>18212.803</v>
      </c>
      <c r="N25" s="82">
        <v>20255.524000000001</v>
      </c>
    </row>
    <row r="26" spans="1:14" ht="11.25" customHeight="1" x14ac:dyDescent="0.25">
      <c r="A26" s="3"/>
      <c r="B26" s="35" t="s">
        <v>41</v>
      </c>
      <c r="C26" s="44" t="s">
        <v>30</v>
      </c>
      <c r="D26" s="14">
        <v>8595.4360199999992</v>
      </c>
      <c r="E26" s="14">
        <v>9029.5579099999995</v>
      </c>
      <c r="F26" s="14">
        <v>9482.4881999999998</v>
      </c>
      <c r="G26" s="14">
        <v>10072.606270000002</v>
      </c>
      <c r="H26" s="14">
        <v>9826.8246100000015</v>
      </c>
      <c r="I26" s="53">
        <v>18877.815299999998</v>
      </c>
      <c r="J26" s="87">
        <v>19118.024799999996</v>
      </c>
      <c r="K26" s="87">
        <v>18893.613966666668</v>
      </c>
      <c r="L26" s="87">
        <v>18676.418226489837</v>
      </c>
      <c r="M26" s="86">
        <v>18073.365420000002</v>
      </c>
      <c r="N26" s="86">
        <v>18385.920263333337</v>
      </c>
    </row>
    <row r="27" spans="1:14" ht="11.25" customHeight="1" x14ac:dyDescent="0.25">
      <c r="A27" s="3"/>
      <c r="B27" s="33" t="s">
        <v>14</v>
      </c>
      <c r="C27" s="43" t="s">
        <v>30</v>
      </c>
      <c r="D27" s="12">
        <v>13089.67</v>
      </c>
      <c r="E27" s="12">
        <v>12147.205</v>
      </c>
      <c r="F27" s="12">
        <v>12052.043569999998</v>
      </c>
      <c r="G27" s="12">
        <v>11910.777</v>
      </c>
      <c r="H27" s="12">
        <v>12077.525900000001</v>
      </c>
      <c r="I27" s="54">
        <v>14410.520563999997</v>
      </c>
      <c r="J27" s="59">
        <v>14757.875970000001</v>
      </c>
      <c r="K27" s="59">
        <v>12432.230729084933</v>
      </c>
      <c r="L27" s="59">
        <v>13012.427282500003</v>
      </c>
      <c r="M27" s="90">
        <v>17461.80054</v>
      </c>
      <c r="N27" s="90">
        <v>17654.496393333335</v>
      </c>
    </row>
    <row r="28" spans="1:14" ht="11.25" customHeight="1" x14ac:dyDescent="0.25">
      <c r="A28" s="3"/>
      <c r="B28" s="35" t="s">
        <v>6</v>
      </c>
      <c r="C28" s="44" t="s">
        <v>30</v>
      </c>
      <c r="D28" s="14">
        <v>9546.2479999999996</v>
      </c>
      <c r="E28" s="14">
        <v>9373.4290000000001</v>
      </c>
      <c r="F28" s="14">
        <v>10211.476000000001</v>
      </c>
      <c r="G28" s="14">
        <v>10014.402</v>
      </c>
      <c r="H28" s="14">
        <v>10407.287</v>
      </c>
      <c r="I28" s="53">
        <v>17658.418000000001</v>
      </c>
      <c r="J28" s="92">
        <v>17488.9954</v>
      </c>
      <c r="K28" s="92">
        <v>17446.591333333334</v>
      </c>
      <c r="L28" s="92">
        <v>17129.895</v>
      </c>
      <c r="M28" s="91">
        <v>16444.758000000002</v>
      </c>
      <c r="N28" s="91">
        <v>16437.904666666665</v>
      </c>
    </row>
    <row r="29" spans="1:14" ht="11.25" customHeight="1" x14ac:dyDescent="0.25">
      <c r="A29" s="3"/>
      <c r="B29" s="35" t="s">
        <v>9</v>
      </c>
      <c r="C29" s="44" t="s">
        <v>30</v>
      </c>
      <c r="D29" s="14">
        <v>14885.137000000001</v>
      </c>
      <c r="E29" s="14">
        <v>13972.575000000001</v>
      </c>
      <c r="F29" s="14">
        <v>11539.539000000001</v>
      </c>
      <c r="G29" s="14">
        <v>11913.351000000001</v>
      </c>
      <c r="H29" s="14">
        <v>12283.966</v>
      </c>
      <c r="I29" s="53">
        <v>13815.3447</v>
      </c>
      <c r="J29" s="94">
        <v>14139.624820000001</v>
      </c>
      <c r="K29" s="94">
        <v>14167.534100000001</v>
      </c>
      <c r="L29" s="94">
        <v>16219.896093333331</v>
      </c>
      <c r="M29" s="93">
        <v>15566.164409999998</v>
      </c>
      <c r="N29" s="93">
        <v>16129.517879999999</v>
      </c>
    </row>
    <row r="30" spans="1:14" ht="11.25" customHeight="1" x14ac:dyDescent="0.25">
      <c r="A30" s="3"/>
      <c r="B30" s="35" t="s">
        <v>42</v>
      </c>
      <c r="C30" s="44" t="s">
        <v>30</v>
      </c>
      <c r="D30" s="14">
        <v>9814.4599999999991</v>
      </c>
      <c r="E30" s="14">
        <v>10582.927</v>
      </c>
      <c r="F30" s="14">
        <v>10619.716</v>
      </c>
      <c r="G30" s="14">
        <v>10544.704</v>
      </c>
      <c r="H30" s="14">
        <v>10972.01</v>
      </c>
      <c r="I30" s="53">
        <v>13657.592000000001</v>
      </c>
      <c r="J30" s="96">
        <v>14788.44</v>
      </c>
      <c r="K30" s="96">
        <v>15388.124</v>
      </c>
      <c r="L30" s="96">
        <v>15749.584999999999</v>
      </c>
      <c r="M30" s="95">
        <v>15264.325999999999</v>
      </c>
      <c r="N30" s="95">
        <v>15373.425999999999</v>
      </c>
    </row>
    <row r="31" spans="1:14" ht="22.5" customHeight="1" x14ac:dyDescent="0.25">
      <c r="A31" s="3"/>
      <c r="B31" s="31" t="s">
        <v>35</v>
      </c>
      <c r="C31" s="45"/>
      <c r="D31" s="14"/>
      <c r="E31" s="14"/>
      <c r="F31" s="14"/>
      <c r="G31" s="14"/>
      <c r="H31" s="14"/>
      <c r="I31" s="15"/>
      <c r="J31" s="15"/>
      <c r="K31" s="15"/>
      <c r="L31" s="15"/>
      <c r="M31" s="15"/>
      <c r="N31" s="15"/>
    </row>
    <row r="32" spans="1:14" ht="11.25" customHeight="1" x14ac:dyDescent="0.25">
      <c r="A32" s="3"/>
      <c r="B32" s="35" t="s">
        <v>5</v>
      </c>
      <c r="C32" s="44" t="s">
        <v>28</v>
      </c>
      <c r="D32" s="14">
        <v>7283.0094500000005</v>
      </c>
      <c r="E32" s="14">
        <v>8007.315819999998</v>
      </c>
      <c r="F32" s="14">
        <v>8624.4025999999994</v>
      </c>
      <c r="G32" s="14">
        <v>8171.5844299999999</v>
      </c>
      <c r="H32" s="14">
        <v>9612.3762700000007</v>
      </c>
      <c r="I32" s="53">
        <v>12701.320210000002</v>
      </c>
      <c r="J32" s="98">
        <v>14067.17395</v>
      </c>
      <c r="K32" s="98">
        <v>13673.871649999999</v>
      </c>
      <c r="L32" s="98">
        <v>13918.859480000001</v>
      </c>
      <c r="M32" s="97">
        <v>13555.008359999998</v>
      </c>
      <c r="N32" s="97">
        <v>13131.703729999997</v>
      </c>
    </row>
    <row r="33" spans="1:14" ht="11.25" customHeight="1" x14ac:dyDescent="0.25">
      <c r="A33" s="3"/>
      <c r="B33" s="34" t="s">
        <v>19</v>
      </c>
      <c r="C33" s="43" t="s">
        <v>28</v>
      </c>
      <c r="D33" s="13">
        <v>6794.7049999999999</v>
      </c>
      <c r="E33" s="13">
        <v>7584.5190000000002</v>
      </c>
      <c r="F33" s="13">
        <v>7862.0860000000002</v>
      </c>
      <c r="G33" s="13">
        <v>7857.0540000000001</v>
      </c>
      <c r="H33" s="13">
        <v>8008.6679999999997</v>
      </c>
      <c r="I33" s="53">
        <v>10646.385</v>
      </c>
      <c r="J33" s="100">
        <v>10886.117</v>
      </c>
      <c r="K33" s="100">
        <v>11241.709000000001</v>
      </c>
      <c r="L33" s="100">
        <v>11281.1965</v>
      </c>
      <c r="M33" s="99">
        <v>11240.544</v>
      </c>
      <c r="N33" s="99">
        <v>11547.096</v>
      </c>
    </row>
    <row r="34" spans="1:14" ht="11.25" customHeight="1" x14ac:dyDescent="0.25">
      <c r="A34" s="3"/>
      <c r="B34" s="35" t="s">
        <v>12</v>
      </c>
      <c r="C34" s="44" t="s">
        <v>28</v>
      </c>
      <c r="D34" s="14">
        <v>7050.116</v>
      </c>
      <c r="E34" s="14">
        <v>7124.2920000000004</v>
      </c>
      <c r="F34" s="14">
        <v>7312.5739999999996</v>
      </c>
      <c r="G34" s="14">
        <v>7369.8109999999997</v>
      </c>
      <c r="H34" s="14">
        <v>7809.0889999999999</v>
      </c>
      <c r="I34" s="53">
        <v>9303.5949999999993</v>
      </c>
      <c r="J34" s="102">
        <v>9707.1309999999994</v>
      </c>
      <c r="K34" s="102">
        <v>10301.598</v>
      </c>
      <c r="L34" s="102">
        <v>9959.8590000000004</v>
      </c>
      <c r="M34" s="101">
        <v>10261.525</v>
      </c>
      <c r="N34" s="101">
        <v>11040.607</v>
      </c>
    </row>
    <row r="35" spans="1:14" ht="11.25" customHeight="1" x14ac:dyDescent="0.25">
      <c r="A35" s="3"/>
      <c r="B35" s="35" t="s">
        <v>49</v>
      </c>
      <c r="C35" s="44" t="s">
        <v>28</v>
      </c>
      <c r="D35" s="14">
        <v>5353.5</v>
      </c>
      <c r="E35" s="14">
        <v>5196.6000000000004</v>
      </c>
      <c r="F35" s="14">
        <v>5707.4840000000004</v>
      </c>
      <c r="G35" s="14">
        <v>5332.2269999999999</v>
      </c>
      <c r="H35" s="14">
        <v>5780.2070000000003</v>
      </c>
      <c r="I35" s="53">
        <v>8194.3265000000029</v>
      </c>
      <c r="J35" s="104">
        <v>9249.7744999999977</v>
      </c>
      <c r="K35" s="104">
        <v>9978.1096666666654</v>
      </c>
      <c r="L35" s="104">
        <v>9650.0110000000004</v>
      </c>
      <c r="M35" s="103">
        <v>9924.1759999999995</v>
      </c>
      <c r="N35" s="103">
        <v>10835.202333333333</v>
      </c>
    </row>
    <row r="36" spans="1:14" ht="11.25" customHeight="1" x14ac:dyDescent="0.25">
      <c r="A36" s="3"/>
      <c r="B36" s="35" t="s">
        <v>44</v>
      </c>
      <c r="C36" s="44" t="s">
        <v>28</v>
      </c>
      <c r="D36" s="14" t="s">
        <v>0</v>
      </c>
      <c r="E36" s="14">
        <v>5772.8563400000003</v>
      </c>
      <c r="F36" s="14">
        <v>5929.4360399999987</v>
      </c>
      <c r="G36" s="14">
        <v>6094.1567000000005</v>
      </c>
      <c r="H36" s="14">
        <v>6365.7748999999985</v>
      </c>
      <c r="I36" s="53">
        <v>8851.5457600000009</v>
      </c>
      <c r="J36" s="108">
        <v>8768.4480000000003</v>
      </c>
      <c r="K36" s="108">
        <v>8874.0493999999999</v>
      </c>
      <c r="L36" s="108">
        <v>8914.4930000000004</v>
      </c>
      <c r="M36" s="107">
        <v>9126.0535999999993</v>
      </c>
      <c r="N36" s="107">
        <v>8903.3468000000012</v>
      </c>
    </row>
    <row r="37" spans="1:14" ht="11.25" customHeight="1" x14ac:dyDescent="0.25">
      <c r="A37" s="3"/>
      <c r="B37" s="35" t="s">
        <v>4</v>
      </c>
      <c r="C37" s="44" t="s">
        <v>28</v>
      </c>
      <c r="D37" s="14">
        <v>10346.109</v>
      </c>
      <c r="E37" s="14">
        <v>10062.485000000001</v>
      </c>
      <c r="F37" s="14">
        <v>9712.6790000000001</v>
      </c>
      <c r="G37" s="14">
        <v>8806.384</v>
      </c>
      <c r="H37" s="14">
        <v>8683.06</v>
      </c>
      <c r="I37" s="56">
        <v>9400.1919999999991</v>
      </c>
      <c r="J37" s="106">
        <v>8761.643</v>
      </c>
      <c r="K37" s="106">
        <v>9059.4359999999997</v>
      </c>
      <c r="L37" s="106">
        <v>8782.634</v>
      </c>
      <c r="M37" s="105">
        <v>8931.7180000000008</v>
      </c>
      <c r="N37" s="105">
        <v>9383.8670000000002</v>
      </c>
    </row>
    <row r="38" spans="1:14" ht="11.25" customHeight="1" x14ac:dyDescent="0.25">
      <c r="A38" s="3"/>
      <c r="B38" s="35" t="s">
        <v>56</v>
      </c>
      <c r="C38" s="44" t="s">
        <v>28</v>
      </c>
      <c r="D38" s="14">
        <v>8318.6309999999994</v>
      </c>
      <c r="E38" s="14">
        <v>8310.9937499999996</v>
      </c>
      <c r="F38" s="14">
        <v>8001.3019199999999</v>
      </c>
      <c r="G38" s="14">
        <v>7923.4930000000004</v>
      </c>
      <c r="H38" s="14">
        <v>8063.1147099999998</v>
      </c>
      <c r="I38" s="53">
        <v>8151.3870500000012</v>
      </c>
      <c r="J38" s="110">
        <v>7360.4850500000002</v>
      </c>
      <c r="K38" s="110">
        <v>8070.0724734999994</v>
      </c>
      <c r="L38" s="110">
        <v>8311.1244091249991</v>
      </c>
      <c r="M38" s="109">
        <v>8465.5936700000002</v>
      </c>
      <c r="N38" s="109">
        <v>8389.3946400000004</v>
      </c>
    </row>
    <row r="39" spans="1:14" ht="11.25" customHeight="1" x14ac:dyDescent="0.25">
      <c r="A39" s="3"/>
      <c r="B39" s="35" t="s">
        <v>7</v>
      </c>
      <c r="C39" s="44" t="s">
        <v>28</v>
      </c>
      <c r="D39" s="14">
        <v>6602.2284300000001</v>
      </c>
      <c r="E39" s="14">
        <v>6769.2776399999984</v>
      </c>
      <c r="F39" s="14">
        <v>7042.5447000000004</v>
      </c>
      <c r="G39" s="14">
        <v>7158.3022599999995</v>
      </c>
      <c r="H39" s="14">
        <v>7298.1149699999987</v>
      </c>
      <c r="I39" s="53">
        <v>8122.3326900000002</v>
      </c>
      <c r="J39" s="112">
        <v>8223.9057799999991</v>
      </c>
      <c r="K39" s="112">
        <v>8309.8354100000015</v>
      </c>
      <c r="L39" s="112">
        <v>8228.5676300000014</v>
      </c>
      <c r="M39" s="111">
        <v>8054.0072700000001</v>
      </c>
      <c r="N39" s="111">
        <v>8329.5491899999997</v>
      </c>
    </row>
    <row r="40" spans="1:14" ht="11.25" customHeight="1" x14ac:dyDescent="0.25">
      <c r="A40" s="3"/>
      <c r="B40" s="35" t="s">
        <v>43</v>
      </c>
      <c r="C40" s="44" t="s">
        <v>28</v>
      </c>
      <c r="D40" s="14">
        <v>5527.8429999999998</v>
      </c>
      <c r="E40" s="14">
        <v>6024.6840000000002</v>
      </c>
      <c r="F40" s="14">
        <v>6120.9989999999998</v>
      </c>
      <c r="G40" s="14">
        <v>6247.6760000000004</v>
      </c>
      <c r="H40" s="14">
        <v>6831.73</v>
      </c>
      <c r="I40" s="53">
        <v>6818.9059999999999</v>
      </c>
      <c r="J40" s="115">
        <v>6984.2370000000001</v>
      </c>
      <c r="K40" s="115">
        <v>6245.2166666666672</v>
      </c>
      <c r="L40" s="115">
        <v>7845.5569999999998</v>
      </c>
      <c r="M40" s="114">
        <v>7517.4179999999997</v>
      </c>
      <c r="N40" s="114">
        <v>7887.7190000000001</v>
      </c>
    </row>
    <row r="41" spans="1:14" ht="11.25" customHeight="1" x14ac:dyDescent="0.25">
      <c r="A41" s="3"/>
      <c r="B41" s="36" t="s">
        <v>27</v>
      </c>
      <c r="C41" s="44" t="s">
        <v>28</v>
      </c>
      <c r="D41" s="24" t="s">
        <v>0</v>
      </c>
      <c r="E41" s="24">
        <v>9397.8130000000001</v>
      </c>
      <c r="F41" s="24">
        <v>9941.5450000000001</v>
      </c>
      <c r="G41" s="24">
        <v>10250.31</v>
      </c>
      <c r="H41" s="24">
        <v>11925.791999999999</v>
      </c>
      <c r="I41" s="57">
        <v>8491.7260000000006</v>
      </c>
      <c r="J41" s="85">
        <v>7614.3360000000002</v>
      </c>
      <c r="K41" s="85">
        <v>8340.7960000000003</v>
      </c>
      <c r="L41" s="85">
        <v>8726.1596666666665</v>
      </c>
      <c r="M41" s="113">
        <v>7470.9579999999996</v>
      </c>
      <c r="N41" s="113">
        <v>7974.0066831275708</v>
      </c>
    </row>
    <row r="42" spans="1:14" ht="11.25" customHeight="1" x14ac:dyDescent="0.25">
      <c r="A42" s="3"/>
      <c r="B42" s="35" t="s">
        <v>26</v>
      </c>
      <c r="C42" s="44" t="s">
        <v>28</v>
      </c>
      <c r="D42" s="14">
        <v>4241.625</v>
      </c>
      <c r="E42" s="14">
        <v>3655.2130000000002</v>
      </c>
      <c r="F42" s="14">
        <v>4629.1109999999999</v>
      </c>
      <c r="G42" s="14">
        <v>5691.2569999999996</v>
      </c>
      <c r="H42" s="14">
        <v>6416.0938599999999</v>
      </c>
      <c r="I42" s="53">
        <v>7343.8810000000003</v>
      </c>
      <c r="J42" s="129">
        <v>7114.5754999999999</v>
      </c>
      <c r="K42" s="129">
        <v>7401.317</v>
      </c>
      <c r="L42" s="129">
        <v>7486.4620000000004</v>
      </c>
      <c r="M42" s="128">
        <v>8075.7889999999998</v>
      </c>
      <c r="N42" s="128">
        <v>7762.3643333333339</v>
      </c>
    </row>
    <row r="43" spans="1:14" ht="11.25" customHeight="1" x14ac:dyDescent="0.25">
      <c r="A43" s="3"/>
      <c r="B43" s="35" t="s">
        <v>11</v>
      </c>
      <c r="C43" s="44" t="s">
        <v>28</v>
      </c>
      <c r="D43" s="14">
        <v>5728.1670000000004</v>
      </c>
      <c r="E43" s="14">
        <v>5788.27</v>
      </c>
      <c r="F43" s="14">
        <v>5941.8670000000002</v>
      </c>
      <c r="G43" s="14">
        <v>5855.8549999999996</v>
      </c>
      <c r="H43" s="14">
        <v>5957.0630000000001</v>
      </c>
      <c r="I43" s="53">
        <v>6647.3069999999998</v>
      </c>
      <c r="J43" s="121">
        <v>7484.165</v>
      </c>
      <c r="K43" s="121">
        <v>6355.0540000000001</v>
      </c>
      <c r="L43" s="121">
        <v>6287.2169999999996</v>
      </c>
      <c r="M43" s="120">
        <v>6160.152</v>
      </c>
      <c r="N43" s="120">
        <v>6243.0829999999996</v>
      </c>
    </row>
    <row r="44" spans="1:14" ht="11.25" customHeight="1" x14ac:dyDescent="0.25">
      <c r="A44" s="3"/>
      <c r="B44" s="35" t="s">
        <v>40</v>
      </c>
      <c r="C44" s="43" t="s">
        <v>28</v>
      </c>
      <c r="D44" s="14">
        <v>5583.1350000000002</v>
      </c>
      <c r="E44" s="14">
        <v>6128.6589999999997</v>
      </c>
      <c r="F44" s="14">
        <v>7349.5020000000004</v>
      </c>
      <c r="G44" s="14">
        <v>7728</v>
      </c>
      <c r="H44" s="14">
        <v>7621.7889999999998</v>
      </c>
      <c r="I44" s="56">
        <v>7323.0602600000002</v>
      </c>
      <c r="J44" s="119">
        <v>6667.2735400000001</v>
      </c>
      <c r="K44" s="119">
        <v>6470.68552</v>
      </c>
      <c r="L44" s="119">
        <v>6326.518</v>
      </c>
      <c r="M44" s="118">
        <v>6170.1579800000009</v>
      </c>
      <c r="N44" s="118">
        <v>6362.9378433333341</v>
      </c>
    </row>
    <row r="45" spans="1:14" ht="11.25" customHeight="1" x14ac:dyDescent="0.25">
      <c r="A45" s="3"/>
      <c r="B45" s="35" t="s">
        <v>21</v>
      </c>
      <c r="C45" s="44" t="s">
        <v>28</v>
      </c>
      <c r="D45" s="14">
        <v>2488.2460000000001</v>
      </c>
      <c r="E45" s="14">
        <v>2536.4169999999999</v>
      </c>
      <c r="F45" s="14">
        <v>2542.0680000000002</v>
      </c>
      <c r="G45" s="14">
        <v>2734.4059999999999</v>
      </c>
      <c r="H45" s="14">
        <v>3220.683</v>
      </c>
      <c r="I45" s="53">
        <v>5379.4719999999998</v>
      </c>
      <c r="J45" s="117">
        <v>5520.0209999999997</v>
      </c>
      <c r="K45" s="117">
        <v>5774.81</v>
      </c>
      <c r="L45" s="117">
        <v>5761.1</v>
      </c>
      <c r="M45" s="116">
        <v>5722.9809999999998</v>
      </c>
      <c r="N45" s="116">
        <v>6677.681555555555</v>
      </c>
    </row>
    <row r="46" spans="1:14" ht="11.25" customHeight="1" x14ac:dyDescent="0.25">
      <c r="A46" s="3"/>
      <c r="B46" s="37" t="s">
        <v>45</v>
      </c>
      <c r="C46" s="44" t="s">
        <v>28</v>
      </c>
      <c r="D46" s="14">
        <v>5220.12</v>
      </c>
      <c r="E46" s="14">
        <v>4814.3140000000003</v>
      </c>
      <c r="F46" s="14">
        <v>4783.0529999999999</v>
      </c>
      <c r="G46" s="14">
        <v>5152.88</v>
      </c>
      <c r="H46" s="14">
        <v>4810.8010000000004</v>
      </c>
      <c r="I46" s="53">
        <v>4522.9170000000004</v>
      </c>
      <c r="J46" s="123">
        <v>4766.1769999999997</v>
      </c>
      <c r="K46" s="123">
        <v>4750.29</v>
      </c>
      <c r="L46" s="123">
        <v>4965.6959999999999</v>
      </c>
      <c r="M46" s="122">
        <v>4853.1970000000001</v>
      </c>
      <c r="N46" s="122">
        <v>4831.5959999999995</v>
      </c>
    </row>
    <row r="47" spans="1:14" ht="11.25" customHeight="1" x14ac:dyDescent="0.25">
      <c r="A47" s="3"/>
      <c r="B47" s="35" t="s">
        <v>10</v>
      </c>
      <c r="C47" s="44" t="s">
        <v>28</v>
      </c>
      <c r="D47" s="14">
        <v>2672.4180000000001</v>
      </c>
      <c r="E47" s="14">
        <v>2725.6958999999997</v>
      </c>
      <c r="F47" s="14">
        <v>2780.8111599999997</v>
      </c>
      <c r="G47" s="14">
        <v>3028.7921599999995</v>
      </c>
      <c r="H47" s="14">
        <v>3034.7025199999998</v>
      </c>
      <c r="I47" s="53">
        <f>3944891.4/1000</f>
        <v>3944.8914</v>
      </c>
      <c r="J47" s="127">
        <v>3918.3580000000002</v>
      </c>
      <c r="K47" s="127">
        <v>4073.5945999999999</v>
      </c>
      <c r="L47" s="127">
        <v>4247.2289000000001</v>
      </c>
      <c r="M47" s="126">
        <v>4161.3586999999998</v>
      </c>
      <c r="N47" s="126">
        <v>4047.5288000000005</v>
      </c>
    </row>
    <row r="48" spans="1:14" ht="11.25" customHeight="1" x14ac:dyDescent="0.25">
      <c r="A48" s="3"/>
      <c r="B48" s="35" t="s">
        <v>20</v>
      </c>
      <c r="C48" s="44" t="s">
        <v>28</v>
      </c>
      <c r="D48" s="14">
        <v>4041.1559999999999</v>
      </c>
      <c r="E48" s="14">
        <v>3892.3618500000002</v>
      </c>
      <c r="F48" s="14">
        <v>3958.3472499999998</v>
      </c>
      <c r="G48" s="14">
        <v>3991.6574299999993</v>
      </c>
      <c r="H48" s="14">
        <v>3990.1396500000001</v>
      </c>
      <c r="I48" s="53">
        <v>3941.3300800000002</v>
      </c>
      <c r="J48" s="125">
        <v>3964.3435300000001</v>
      </c>
      <c r="K48" s="125">
        <v>3897.6791966666665</v>
      </c>
      <c r="L48" s="125">
        <v>4008.8471799999998</v>
      </c>
      <c r="M48" s="124">
        <v>3991.8429599999999</v>
      </c>
      <c r="N48" s="124">
        <v>4083.61267</v>
      </c>
    </row>
    <row r="49" spans="1:14" ht="11.25" customHeight="1" x14ac:dyDescent="0.25">
      <c r="A49" s="3"/>
      <c r="B49" s="35" t="s">
        <v>25</v>
      </c>
      <c r="C49" s="44" t="s">
        <v>28</v>
      </c>
      <c r="D49" s="14">
        <v>2577.759</v>
      </c>
      <c r="E49" s="14">
        <v>2604.2190000000001</v>
      </c>
      <c r="F49" s="14">
        <v>2491.0749999999998</v>
      </c>
      <c r="G49" s="14">
        <v>3191.8829999999998</v>
      </c>
      <c r="H49" s="14">
        <v>4087.4</v>
      </c>
      <c r="I49" s="53">
        <v>3887.4910999999997</v>
      </c>
      <c r="J49" s="131">
        <v>3722.9066499999999</v>
      </c>
      <c r="K49" s="131">
        <v>3790.5382499999996</v>
      </c>
      <c r="L49" s="131">
        <v>3816.2704800000001</v>
      </c>
      <c r="M49" s="130">
        <v>3936.115359375</v>
      </c>
      <c r="N49" s="130">
        <v>3817.2110663008693</v>
      </c>
    </row>
    <row r="50" spans="1:14" ht="11.25" customHeight="1" x14ac:dyDescent="0.25">
      <c r="A50" s="3"/>
      <c r="B50" s="35" t="s">
        <v>36</v>
      </c>
      <c r="C50" s="44" t="s">
        <v>28</v>
      </c>
      <c r="D50" s="14">
        <v>3233.7339999999999</v>
      </c>
      <c r="E50" s="14">
        <v>3234.1889999999999</v>
      </c>
      <c r="F50" s="14">
        <v>3239.3225000000002</v>
      </c>
      <c r="G50" s="14">
        <v>3462.7064499999997</v>
      </c>
      <c r="H50" s="14">
        <v>3815.0315000000001</v>
      </c>
      <c r="I50" s="53">
        <v>3809.0466800000004</v>
      </c>
      <c r="J50" s="137">
        <v>3861.6217799999999</v>
      </c>
      <c r="K50" s="137">
        <v>3600.7113088888891</v>
      </c>
      <c r="L50" s="137">
        <v>3650.8712</v>
      </c>
      <c r="M50" s="136">
        <v>3635.0199299999995</v>
      </c>
      <c r="N50" s="136">
        <v>3108.3555000000001</v>
      </c>
    </row>
    <row r="51" spans="1:14" ht="11.25" customHeight="1" x14ac:dyDescent="0.25">
      <c r="A51" s="3"/>
      <c r="B51" s="36" t="s">
        <v>46</v>
      </c>
      <c r="C51" s="46" t="s">
        <v>28</v>
      </c>
      <c r="D51" s="24">
        <v>2013.2290500000001</v>
      </c>
      <c r="E51" s="24">
        <v>1493.2749799999999</v>
      </c>
      <c r="F51" s="24">
        <v>1817.316</v>
      </c>
      <c r="G51" s="24">
        <v>1882.1250799999998</v>
      </c>
      <c r="H51" s="24">
        <v>2040.0156200000001</v>
      </c>
      <c r="I51" s="54">
        <v>2314.1206299999999</v>
      </c>
      <c r="J51" s="59">
        <v>1988.2163700000001</v>
      </c>
      <c r="K51" s="59">
        <v>2452.4636700000001</v>
      </c>
      <c r="L51" s="59">
        <v>3001.3174499999996</v>
      </c>
      <c r="M51" s="138">
        <v>2981.2444500000006</v>
      </c>
      <c r="N51" s="138">
        <v>2865.7910285185189</v>
      </c>
    </row>
    <row r="52" spans="1:14" ht="11.25" customHeight="1" x14ac:dyDescent="0.25">
      <c r="A52" s="3"/>
      <c r="B52" s="35" t="s">
        <v>24</v>
      </c>
      <c r="C52" s="44" t="s">
        <v>28</v>
      </c>
      <c r="D52" s="14">
        <v>3250.3679999999999</v>
      </c>
      <c r="E52" s="14">
        <v>2623.68</v>
      </c>
      <c r="F52" s="14">
        <v>2863.8719999999998</v>
      </c>
      <c r="G52" s="14">
        <v>3420.6480000000001</v>
      </c>
      <c r="H52" s="14">
        <v>3188.5920000000001</v>
      </c>
      <c r="I52" s="53">
        <v>2581.489</v>
      </c>
      <c r="J52" s="135">
        <v>2700.8939999999998</v>
      </c>
      <c r="K52" s="135">
        <v>3229.2040000000002</v>
      </c>
      <c r="L52" s="135">
        <v>3337.7559999999999</v>
      </c>
      <c r="M52" s="134">
        <v>2951.2939999999999</v>
      </c>
      <c r="N52" s="134">
        <v>3180.8440000000001</v>
      </c>
    </row>
    <row r="53" spans="1:14" ht="11.25" customHeight="1" x14ac:dyDescent="0.25">
      <c r="A53" s="3"/>
      <c r="B53" s="35" t="s">
        <v>23</v>
      </c>
      <c r="C53" s="44" t="s">
        <v>28</v>
      </c>
      <c r="D53" s="14" t="s">
        <v>0</v>
      </c>
      <c r="E53" s="14">
        <v>2383.64</v>
      </c>
      <c r="F53" s="14">
        <v>1882.6559999999999</v>
      </c>
      <c r="G53" s="14">
        <v>1866.24</v>
      </c>
      <c r="H53" s="14">
        <v>1891.56</v>
      </c>
      <c r="I53" s="55">
        <v>2244.377</v>
      </c>
      <c r="J53" s="133">
        <v>2417.6074599999997</v>
      </c>
      <c r="K53" s="133">
        <v>2492.0858200000002</v>
      </c>
      <c r="L53" s="133">
        <v>2473.6320000000001</v>
      </c>
      <c r="M53" s="132">
        <v>2555.3897999999999</v>
      </c>
      <c r="N53" s="132">
        <v>3207.0308</v>
      </c>
    </row>
    <row r="54" spans="1:14" ht="11.25" customHeight="1" x14ac:dyDescent="0.25">
      <c r="A54" s="3"/>
      <c r="B54" s="58" t="s">
        <v>58</v>
      </c>
      <c r="C54" s="44" t="s">
        <v>28</v>
      </c>
      <c r="D54" s="14" t="s">
        <v>0</v>
      </c>
      <c r="E54" s="14" t="s">
        <v>0</v>
      </c>
      <c r="F54" s="14">
        <v>3022.0909999999999</v>
      </c>
      <c r="G54" s="14">
        <v>3056.0239999999999</v>
      </c>
      <c r="H54" s="14">
        <v>3008.2159999999994</v>
      </c>
      <c r="I54" s="53">
        <v>1765.4159999999999</v>
      </c>
      <c r="J54" s="140">
        <v>1921.4123000000002</v>
      </c>
      <c r="K54" s="140">
        <v>2004.1513000000002</v>
      </c>
      <c r="L54" s="140">
        <v>2067.2993000000001</v>
      </c>
      <c r="M54" s="139">
        <v>2406.8829999999998</v>
      </c>
      <c r="N54" s="139">
        <v>2638.08</v>
      </c>
    </row>
    <row r="55" spans="1:14" ht="11.25" customHeight="1" x14ac:dyDescent="0.25">
      <c r="A55" s="3"/>
      <c r="B55" s="35" t="s">
        <v>51</v>
      </c>
      <c r="C55" s="41"/>
      <c r="D55" s="14"/>
      <c r="E55" s="14"/>
      <c r="F55" s="14"/>
      <c r="G55" s="14"/>
      <c r="H55" s="14"/>
      <c r="I55" s="15">
        <v>11258</v>
      </c>
      <c r="J55" s="15">
        <v>11738</v>
      </c>
      <c r="K55" s="15">
        <v>13513</v>
      </c>
      <c r="L55" s="15">
        <v>14011</v>
      </c>
      <c r="M55" s="15">
        <v>12214</v>
      </c>
      <c r="N55" s="15">
        <v>12711</v>
      </c>
    </row>
    <row r="56" spans="1:14" ht="3" customHeight="1" x14ac:dyDescent="0.25">
      <c r="A56" s="3"/>
      <c r="B56" s="38"/>
      <c r="C56" s="20"/>
      <c r="D56" s="21"/>
      <c r="E56" s="21"/>
      <c r="F56" s="21"/>
      <c r="G56" s="21"/>
      <c r="H56" s="22"/>
      <c r="I56" s="22"/>
      <c r="J56" s="22"/>
      <c r="K56" s="22"/>
      <c r="L56" s="22"/>
      <c r="M56" s="22"/>
      <c r="N56" s="22"/>
    </row>
    <row r="57" spans="1:14" ht="11.25" customHeight="1" x14ac:dyDescent="0.25">
      <c r="A57" s="3"/>
      <c r="B57" s="25" t="s">
        <v>37</v>
      </c>
      <c r="C57" s="17"/>
      <c r="D57" s="7"/>
      <c r="E57" s="7"/>
      <c r="F57" s="7"/>
      <c r="G57" s="7"/>
      <c r="H57" s="3"/>
      <c r="I57" s="3"/>
      <c r="J57" s="3"/>
      <c r="K57" s="3"/>
      <c r="L57" s="3"/>
      <c r="M57" s="3"/>
      <c r="N57" s="3"/>
    </row>
    <row r="58" spans="1:14" ht="10.5" customHeight="1" x14ac:dyDescent="0.25">
      <c r="A58" s="3"/>
      <c r="B58" s="26" t="s">
        <v>50</v>
      </c>
      <c r="C58" s="17"/>
      <c r="D58" s="7"/>
      <c r="E58" s="7"/>
      <c r="F58" s="7"/>
      <c r="G58" s="7"/>
      <c r="H58" s="23"/>
      <c r="I58" s="23"/>
      <c r="J58" s="23"/>
      <c r="K58" s="23"/>
      <c r="L58" s="23"/>
      <c r="M58" s="3"/>
    </row>
    <row r="59" spans="1:14" ht="6" customHeight="1" x14ac:dyDescent="0.25">
      <c r="A59" s="3"/>
      <c r="C59" s="18"/>
      <c r="D59" s="7"/>
      <c r="E59" s="7"/>
      <c r="F59" s="7"/>
      <c r="G59" s="7"/>
      <c r="H59" s="3"/>
      <c r="I59" s="3"/>
      <c r="J59" s="3"/>
      <c r="K59" s="3"/>
      <c r="L59" s="3"/>
      <c r="M59" s="3"/>
    </row>
    <row r="60" spans="1:14" ht="12.75" x14ac:dyDescent="0.25">
      <c r="A60" s="3"/>
      <c r="B60" s="3"/>
      <c r="C60" s="3"/>
      <c r="D60" s="10"/>
      <c r="E60" s="10"/>
      <c r="F60" s="3"/>
      <c r="G60" s="3"/>
      <c r="H60" s="3"/>
      <c r="I60" s="3"/>
      <c r="J60" s="3"/>
      <c r="K60" s="3"/>
      <c r="L60" s="3"/>
      <c r="M60" s="3"/>
    </row>
    <row r="61" spans="1:14" ht="12.75" x14ac:dyDescent="0.25">
      <c r="A61" s="3"/>
      <c r="C61" s="3"/>
      <c r="D61" s="10"/>
      <c r="E61" s="10"/>
      <c r="F61" s="3"/>
      <c r="G61" s="3"/>
      <c r="H61" s="3"/>
      <c r="I61" s="3"/>
      <c r="J61" s="3"/>
      <c r="K61" s="3"/>
      <c r="L61" s="3"/>
      <c r="M61" s="3"/>
    </row>
    <row r="62" spans="1:14" ht="12.75" x14ac:dyDescent="0.25">
      <c r="A62" s="3"/>
      <c r="C62" s="3"/>
      <c r="D62" s="10"/>
      <c r="E62" s="3"/>
      <c r="F62" s="3"/>
      <c r="G62" s="3"/>
      <c r="H62" s="3"/>
      <c r="I62" s="3"/>
      <c r="J62" s="3"/>
      <c r="K62" s="3"/>
      <c r="L62" s="3"/>
      <c r="M62" s="3"/>
    </row>
    <row r="63" spans="1:14" ht="12.75" x14ac:dyDescent="0.25">
      <c r="A63" s="3"/>
      <c r="B63" s="3"/>
      <c r="C63" s="3"/>
      <c r="D63" s="10"/>
      <c r="E63" s="3"/>
      <c r="F63" s="3"/>
      <c r="G63" s="3"/>
      <c r="H63" s="3"/>
      <c r="I63" s="3"/>
      <c r="J63" s="3"/>
      <c r="K63" s="3"/>
      <c r="L63" s="3"/>
      <c r="M63" s="3"/>
    </row>
    <row r="64" spans="1:14" ht="12.75" x14ac:dyDescent="0.25">
      <c r="A64" s="3"/>
      <c r="B64" s="3"/>
      <c r="C64" s="3"/>
      <c r="D64" s="10"/>
      <c r="E64" s="3"/>
      <c r="F64" s="3"/>
      <c r="G64" s="3"/>
      <c r="H64" s="3"/>
      <c r="I64" s="3"/>
      <c r="J64" s="3"/>
      <c r="K64" s="3"/>
      <c r="L64" s="3"/>
      <c r="M64" s="3"/>
    </row>
    <row r="65" spans="1:13" ht="12.75" x14ac:dyDescent="0.25">
      <c r="A65" s="3"/>
      <c r="B65" s="3"/>
      <c r="C65" s="3"/>
      <c r="D65" s="10"/>
      <c r="E65" s="3"/>
      <c r="F65" s="3"/>
      <c r="G65" s="3"/>
      <c r="H65" s="3"/>
      <c r="I65" s="3"/>
      <c r="J65" s="3"/>
      <c r="K65" s="3"/>
      <c r="L65" s="3"/>
      <c r="M65" s="3"/>
    </row>
    <row r="66" spans="1:13" ht="12.75" x14ac:dyDescent="0.25">
      <c r="A66" s="3"/>
      <c r="B66" s="3"/>
      <c r="C66" s="3"/>
      <c r="D66" s="10"/>
      <c r="E66" s="3"/>
      <c r="F66" s="3"/>
      <c r="G66" s="3"/>
      <c r="H66" s="3"/>
      <c r="I66" s="3"/>
      <c r="J66" s="3"/>
      <c r="K66" s="3"/>
      <c r="L66" s="3"/>
      <c r="M66" s="3"/>
    </row>
    <row r="67" spans="1:13" ht="12.75" x14ac:dyDescent="0.25">
      <c r="A67" s="3"/>
      <c r="B67" s="3"/>
      <c r="C67" s="3"/>
      <c r="D67" s="10"/>
      <c r="E67" s="3"/>
      <c r="F67" s="3"/>
      <c r="G67" s="3"/>
      <c r="H67" s="3"/>
      <c r="I67" s="3"/>
      <c r="J67" s="3"/>
      <c r="K67" s="3"/>
      <c r="L67" s="3"/>
      <c r="M67" s="3"/>
    </row>
    <row r="68" spans="1:13" ht="12.75" x14ac:dyDescent="0.25">
      <c r="A68" s="3"/>
      <c r="B68" s="3"/>
      <c r="C68" s="3"/>
      <c r="D68" s="10"/>
      <c r="E68" s="3"/>
      <c r="F68" s="3"/>
      <c r="G68" s="3"/>
      <c r="H68" s="3"/>
      <c r="I68" s="3"/>
      <c r="J68" s="3"/>
      <c r="K68" s="3"/>
      <c r="L68" s="3"/>
      <c r="M68" s="3"/>
    </row>
    <row r="69" spans="1:13" ht="12.75" x14ac:dyDescent="0.25">
      <c r="A69" s="3"/>
      <c r="B69" s="3"/>
      <c r="C69" s="3"/>
      <c r="D69" s="10"/>
      <c r="E69" s="3"/>
      <c r="F69" s="3"/>
      <c r="G69" s="3"/>
      <c r="H69" s="3"/>
      <c r="I69" s="3"/>
      <c r="J69" s="3"/>
      <c r="K69" s="3"/>
      <c r="L69" s="3"/>
      <c r="M69" s="3"/>
    </row>
    <row r="70" spans="1:13" ht="12.75" x14ac:dyDescent="0.25">
      <c r="A70" s="3"/>
      <c r="B70" s="3"/>
      <c r="C70" s="3"/>
      <c r="D70" s="10"/>
      <c r="E70" s="3"/>
      <c r="F70" s="3"/>
      <c r="G70" s="3"/>
      <c r="H70" s="3"/>
      <c r="I70" s="3"/>
      <c r="J70" s="3"/>
      <c r="K70" s="3"/>
      <c r="L70" s="3"/>
      <c r="M70" s="3"/>
    </row>
    <row r="71" spans="1:13" ht="12.75" x14ac:dyDescent="0.25">
      <c r="A71" s="3"/>
      <c r="B71" s="3"/>
      <c r="C71" s="3"/>
      <c r="D71" s="10"/>
      <c r="E71" s="3"/>
      <c r="F71" s="3"/>
      <c r="G71" s="3"/>
      <c r="H71" s="3"/>
      <c r="I71" s="3"/>
      <c r="J71" s="3"/>
      <c r="K71" s="3"/>
      <c r="L71" s="3"/>
      <c r="M71" s="3"/>
    </row>
    <row r="72" spans="1:13" ht="12.75" x14ac:dyDescent="0.25">
      <c r="A72" s="3"/>
      <c r="B72" s="3"/>
      <c r="C72" s="3"/>
      <c r="D72" s="10"/>
      <c r="E72" s="3"/>
      <c r="F72" s="3"/>
      <c r="G72" s="3"/>
      <c r="H72" s="3"/>
      <c r="I72" s="3"/>
      <c r="J72" s="3"/>
      <c r="K72" s="3"/>
      <c r="L72" s="3"/>
      <c r="M72" s="3"/>
    </row>
    <row r="73" spans="1:13" ht="12.75" x14ac:dyDescent="0.25">
      <c r="A73" s="3"/>
      <c r="B73" s="3"/>
      <c r="C73" s="3"/>
      <c r="D73" s="10"/>
      <c r="E73" s="3"/>
      <c r="F73" s="3"/>
      <c r="G73" s="3"/>
      <c r="H73" s="3"/>
      <c r="I73" s="3"/>
      <c r="J73" s="3"/>
      <c r="K73" s="3"/>
      <c r="L73" s="3"/>
      <c r="M73" s="3"/>
    </row>
    <row r="74" spans="1:13" ht="12.75" x14ac:dyDescent="0.25">
      <c r="A74" s="3"/>
      <c r="B74" s="3"/>
      <c r="C74" s="3"/>
      <c r="D74" s="10"/>
      <c r="E74" s="3"/>
      <c r="F74" s="3"/>
      <c r="G74" s="3"/>
      <c r="H74" s="3"/>
      <c r="I74" s="3"/>
      <c r="J74" s="3"/>
      <c r="K74" s="3"/>
      <c r="L74" s="3"/>
      <c r="M74" s="3"/>
    </row>
    <row r="75" spans="1:13" ht="12.75" x14ac:dyDescent="0.25">
      <c r="A75" s="3"/>
      <c r="B75" s="3"/>
      <c r="C75" s="3"/>
      <c r="D75" s="10"/>
      <c r="E75" s="3"/>
      <c r="F75" s="3"/>
      <c r="G75" s="3"/>
      <c r="H75" s="3"/>
      <c r="I75" s="3"/>
      <c r="J75" s="3"/>
      <c r="K75" s="3"/>
      <c r="L75" s="3"/>
      <c r="M75" s="3"/>
    </row>
    <row r="76" spans="1:13" ht="12.75" x14ac:dyDescent="0.25">
      <c r="A76" s="3"/>
      <c r="B76" s="3"/>
      <c r="C76" s="3"/>
      <c r="D76" s="10"/>
      <c r="E76" s="3"/>
      <c r="F76" s="3"/>
      <c r="G76" s="3"/>
      <c r="H76" s="3"/>
      <c r="I76" s="3"/>
      <c r="J76" s="3"/>
      <c r="K76" s="3"/>
      <c r="L76" s="3"/>
      <c r="M76" s="3"/>
    </row>
    <row r="77" spans="1:13" ht="12.75" x14ac:dyDescent="0.25">
      <c r="A77" s="3"/>
      <c r="B77" s="3"/>
      <c r="C77" s="3"/>
      <c r="D77" s="10"/>
      <c r="E77" s="3"/>
      <c r="F77" s="3"/>
      <c r="G77" s="3"/>
      <c r="H77" s="3"/>
      <c r="I77" s="3"/>
      <c r="J77" s="3"/>
      <c r="K77" s="3"/>
      <c r="L77" s="3"/>
      <c r="M77" s="3"/>
    </row>
    <row r="78" spans="1:13" ht="12.75" x14ac:dyDescent="0.25">
      <c r="A78" s="3"/>
      <c r="B78" s="3"/>
      <c r="C78" s="3"/>
      <c r="D78" s="10"/>
      <c r="E78" s="3"/>
      <c r="F78" s="3"/>
      <c r="G78" s="3"/>
      <c r="H78" s="3"/>
      <c r="I78" s="3"/>
      <c r="J78" s="3"/>
      <c r="K78" s="3"/>
      <c r="L78" s="3"/>
      <c r="M78" s="3"/>
    </row>
    <row r="79" spans="1:13" ht="12.75" x14ac:dyDescent="0.25">
      <c r="A79" s="3"/>
      <c r="B79" s="3"/>
      <c r="C79" s="3"/>
      <c r="D79" s="10"/>
      <c r="E79" s="3"/>
      <c r="F79" s="3"/>
      <c r="G79" s="3"/>
      <c r="H79" s="3"/>
      <c r="I79" s="3"/>
      <c r="J79" s="3"/>
      <c r="K79" s="3"/>
      <c r="L79" s="3"/>
      <c r="M79" s="3"/>
    </row>
    <row r="80" spans="1:13" ht="12.75" x14ac:dyDescent="0.25">
      <c r="A80" s="3"/>
      <c r="B80" s="3"/>
      <c r="C80" s="3"/>
      <c r="D80" s="10"/>
      <c r="E80" s="3"/>
      <c r="F80" s="3"/>
      <c r="G80" s="3"/>
      <c r="H80" s="3"/>
      <c r="I80" s="3"/>
      <c r="J80" s="3"/>
      <c r="K80" s="3"/>
      <c r="L80" s="3"/>
      <c r="M80" s="3"/>
    </row>
    <row r="81" spans="1:13" ht="12.75" x14ac:dyDescent="0.25">
      <c r="A81" s="3"/>
      <c r="B81" s="3"/>
      <c r="C81" s="3"/>
      <c r="D81" s="10"/>
      <c r="E81" s="3"/>
      <c r="F81" s="3"/>
      <c r="G81" s="3"/>
      <c r="H81" s="3"/>
      <c r="I81" s="3"/>
      <c r="J81" s="3"/>
      <c r="K81" s="3"/>
      <c r="L81" s="3"/>
      <c r="M81" s="3"/>
    </row>
    <row r="82" spans="1:13" ht="12.75" x14ac:dyDescent="0.25">
      <c r="A82" s="3"/>
      <c r="B82" s="3"/>
      <c r="C82" s="3"/>
      <c r="D82" s="10"/>
      <c r="E82" s="3"/>
      <c r="F82" s="3"/>
      <c r="G82" s="3"/>
      <c r="H82" s="3"/>
      <c r="I82" s="3"/>
      <c r="J82" s="3"/>
      <c r="K82" s="3"/>
      <c r="L82" s="3"/>
      <c r="M82" s="3"/>
    </row>
    <row r="83" spans="1:13" ht="12.75" x14ac:dyDescent="0.25">
      <c r="A83" s="3"/>
      <c r="B83" s="3"/>
      <c r="C83" s="3"/>
      <c r="D83" s="10"/>
      <c r="E83" s="3"/>
      <c r="F83" s="3"/>
      <c r="G83" s="3"/>
      <c r="H83" s="3"/>
      <c r="I83" s="3"/>
      <c r="J83" s="3"/>
      <c r="K83" s="3"/>
      <c r="L83" s="3"/>
      <c r="M83" s="3"/>
    </row>
    <row r="84" spans="1:13" ht="12.75" x14ac:dyDescent="0.25">
      <c r="A84" s="3"/>
      <c r="B84" s="3"/>
      <c r="C84" s="3"/>
      <c r="D84" s="10"/>
      <c r="E84" s="3"/>
      <c r="F84" s="3"/>
      <c r="G84" s="3"/>
      <c r="H84" s="3"/>
      <c r="I84" s="3"/>
      <c r="J84" s="3"/>
      <c r="K84" s="3"/>
      <c r="L84" s="3"/>
      <c r="M84" s="3"/>
    </row>
    <row r="85" spans="1:13" ht="12.75" x14ac:dyDescent="0.25">
      <c r="A85" s="3"/>
      <c r="B85" s="3"/>
      <c r="C85" s="3"/>
      <c r="D85" s="10"/>
      <c r="E85" s="3"/>
      <c r="F85" s="3"/>
      <c r="G85" s="3"/>
      <c r="H85" s="3"/>
      <c r="I85" s="3"/>
      <c r="J85" s="3"/>
      <c r="K85" s="3"/>
      <c r="L85" s="3"/>
      <c r="M85" s="3"/>
    </row>
    <row r="86" spans="1:13" ht="12.75" x14ac:dyDescent="0.25">
      <c r="A86" s="3"/>
      <c r="B86" s="3"/>
      <c r="C86" s="3"/>
      <c r="D86" s="10"/>
      <c r="E86" s="3"/>
      <c r="F86" s="3"/>
      <c r="G86" s="3"/>
      <c r="H86" s="3"/>
      <c r="I86" s="3"/>
      <c r="J86" s="3"/>
      <c r="K86" s="3"/>
      <c r="L86" s="3"/>
      <c r="M86" s="3"/>
    </row>
    <row r="87" spans="1:13" ht="12.75" x14ac:dyDescent="0.25">
      <c r="A87" s="3"/>
      <c r="B87" s="3"/>
      <c r="C87" s="3"/>
      <c r="D87" s="10"/>
      <c r="E87" s="3"/>
      <c r="F87" s="3"/>
      <c r="G87" s="3"/>
      <c r="H87" s="3"/>
      <c r="I87" s="3"/>
      <c r="J87" s="3"/>
      <c r="K87" s="3"/>
      <c r="L87" s="3"/>
      <c r="M87" s="3"/>
    </row>
    <row r="88" spans="1:13" ht="12.75" x14ac:dyDescent="0.25">
      <c r="A88" s="3"/>
      <c r="B88" s="3"/>
      <c r="C88" s="3"/>
      <c r="D88" s="10"/>
      <c r="E88" s="3"/>
      <c r="F88" s="3"/>
      <c r="G88" s="3"/>
      <c r="H88" s="3"/>
      <c r="I88" s="3"/>
      <c r="J88" s="3"/>
      <c r="K88" s="3"/>
      <c r="L88" s="3"/>
      <c r="M88" s="3"/>
    </row>
    <row r="89" spans="1:13" ht="12.75" x14ac:dyDescent="0.25">
      <c r="A89" s="3"/>
      <c r="B89" s="3"/>
      <c r="C89" s="3"/>
      <c r="D89" s="10"/>
      <c r="E89" s="3"/>
      <c r="F89" s="3"/>
      <c r="G89" s="3"/>
      <c r="H89" s="3"/>
      <c r="I89" s="3"/>
      <c r="J89" s="3"/>
      <c r="K89" s="3"/>
      <c r="L89" s="3"/>
      <c r="M89" s="3"/>
    </row>
    <row r="90" spans="1:13" ht="12.75" x14ac:dyDescent="0.25">
      <c r="A90" s="3"/>
      <c r="B90" s="3"/>
      <c r="C90" s="3"/>
      <c r="D90" s="10"/>
      <c r="E90" s="3"/>
      <c r="F90" s="3"/>
      <c r="G90" s="3"/>
      <c r="H90" s="3"/>
      <c r="I90" s="3"/>
      <c r="J90" s="3"/>
      <c r="K90" s="3"/>
      <c r="L90" s="3"/>
      <c r="M90" s="3"/>
    </row>
    <row r="91" spans="1:13" ht="12.75" x14ac:dyDescent="0.25">
      <c r="A91" s="3"/>
      <c r="B91" s="3"/>
      <c r="C91" s="3"/>
      <c r="D91" s="10"/>
      <c r="E91" s="3"/>
      <c r="F91" s="3"/>
      <c r="G91" s="3"/>
      <c r="H91" s="3"/>
      <c r="I91" s="3"/>
      <c r="J91" s="3"/>
      <c r="K91" s="3"/>
      <c r="L91" s="3"/>
      <c r="M91" s="3"/>
    </row>
    <row r="92" spans="1:13" ht="12.75" x14ac:dyDescent="0.25">
      <c r="A92" s="3"/>
      <c r="B92" s="3"/>
      <c r="C92" s="3"/>
      <c r="D92" s="10"/>
      <c r="E92" s="3"/>
      <c r="F92" s="3"/>
      <c r="G92" s="3"/>
      <c r="H92" s="3"/>
      <c r="I92" s="3"/>
      <c r="J92" s="3"/>
      <c r="K92" s="3"/>
      <c r="L92" s="3"/>
      <c r="M92" s="3"/>
    </row>
    <row r="93" spans="1:13" ht="12.75" x14ac:dyDescent="0.25">
      <c r="A93" s="3"/>
      <c r="B93" s="3"/>
      <c r="C93" s="3"/>
      <c r="D93" s="10"/>
      <c r="E93" s="3"/>
      <c r="F93" s="3"/>
      <c r="G93" s="3"/>
      <c r="H93" s="3"/>
      <c r="I93" s="3"/>
      <c r="J93" s="3"/>
      <c r="K93" s="3"/>
      <c r="L93" s="3"/>
      <c r="M93" s="3"/>
    </row>
    <row r="94" spans="1:13" ht="12.75" x14ac:dyDescent="0.25">
      <c r="A94" s="3"/>
      <c r="B94" s="3"/>
      <c r="C94" s="3"/>
      <c r="D94" s="10"/>
      <c r="E94" s="3"/>
      <c r="F94" s="3"/>
      <c r="G94" s="3"/>
      <c r="H94" s="3"/>
      <c r="I94" s="3"/>
      <c r="J94" s="3"/>
      <c r="K94" s="3"/>
      <c r="L94" s="3"/>
      <c r="M94" s="3"/>
    </row>
    <row r="95" spans="1:13" ht="12.75" x14ac:dyDescent="0.25">
      <c r="A95" s="3"/>
      <c r="B95" s="3"/>
      <c r="C95" s="3"/>
      <c r="D95" s="10"/>
      <c r="E95" s="3"/>
      <c r="F95" s="3"/>
      <c r="G95" s="3"/>
      <c r="H95" s="3"/>
      <c r="I95" s="3"/>
      <c r="J95" s="3"/>
      <c r="K95" s="3"/>
      <c r="L95" s="3"/>
      <c r="M95" s="3"/>
    </row>
    <row r="96" spans="1:13" ht="12.75" x14ac:dyDescent="0.25">
      <c r="A96" s="3"/>
      <c r="B96" s="3"/>
      <c r="C96" s="3"/>
      <c r="D96" s="10"/>
      <c r="E96" s="3"/>
      <c r="F96" s="3"/>
      <c r="G96" s="3"/>
      <c r="H96" s="3"/>
      <c r="I96" s="3"/>
      <c r="J96" s="3"/>
      <c r="K96" s="3"/>
      <c r="L96" s="3"/>
      <c r="M96" s="3"/>
    </row>
    <row r="97" spans="1:13" ht="12.75" x14ac:dyDescent="0.25">
      <c r="A97" s="3"/>
      <c r="B97" s="3"/>
      <c r="C97" s="3"/>
      <c r="D97" s="10"/>
      <c r="E97" s="3"/>
      <c r="F97" s="3"/>
      <c r="G97" s="3"/>
      <c r="H97" s="3"/>
      <c r="I97" s="3"/>
      <c r="J97" s="3"/>
      <c r="K97" s="3"/>
      <c r="L97" s="3"/>
      <c r="M97" s="3"/>
    </row>
    <row r="98" spans="1:13" ht="12.75" x14ac:dyDescent="0.25">
      <c r="A98" s="3"/>
      <c r="B98" s="3"/>
      <c r="C98" s="3"/>
      <c r="D98" s="10"/>
      <c r="E98" s="3"/>
      <c r="F98" s="3"/>
      <c r="G98" s="3"/>
      <c r="H98" s="3"/>
      <c r="I98" s="3"/>
      <c r="J98" s="3"/>
      <c r="K98" s="3"/>
      <c r="L98" s="3"/>
      <c r="M98" s="3"/>
    </row>
    <row r="99" spans="1:13" ht="12.75" x14ac:dyDescent="0.25">
      <c r="A99" s="3"/>
      <c r="B99" s="3"/>
      <c r="C99" s="3"/>
      <c r="D99" s="10"/>
      <c r="E99" s="3"/>
      <c r="F99" s="3"/>
      <c r="G99" s="3"/>
      <c r="H99" s="3"/>
      <c r="I99" s="3"/>
      <c r="J99" s="3"/>
      <c r="K99" s="3"/>
      <c r="L99" s="3"/>
      <c r="M99" s="3"/>
    </row>
    <row r="100" spans="1:13" ht="12.75" x14ac:dyDescent="0.25">
      <c r="A100" s="3"/>
      <c r="B100" s="3"/>
      <c r="C100" s="3"/>
      <c r="D100" s="10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12.75" x14ac:dyDescent="0.25">
      <c r="A101" s="3"/>
      <c r="B101" s="3"/>
      <c r="C101" s="3"/>
      <c r="D101" s="10"/>
      <c r="E101" s="3"/>
      <c r="F101" s="3"/>
      <c r="G101" s="3"/>
      <c r="H101" s="3"/>
      <c r="I101" s="3"/>
      <c r="J101" s="3"/>
      <c r="K101" s="3"/>
      <c r="L101" s="3"/>
      <c r="M101" s="3"/>
    </row>
    <row r="102" spans="1:13" ht="12.75" x14ac:dyDescent="0.25">
      <c r="A102" s="3"/>
      <c r="B102" s="3"/>
      <c r="C102" s="3"/>
      <c r="D102" s="10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12.75" x14ac:dyDescent="0.25">
      <c r="A103" s="3"/>
      <c r="B103" s="3"/>
      <c r="C103" s="3"/>
      <c r="D103" s="10"/>
      <c r="E103" s="3"/>
      <c r="F103" s="3"/>
      <c r="G103" s="3"/>
      <c r="H103" s="3"/>
      <c r="I103" s="3"/>
      <c r="J103" s="3"/>
      <c r="K103" s="3"/>
      <c r="L103" s="3"/>
      <c r="M103" s="3"/>
    </row>
    <row r="104" spans="1:13" ht="12.75" x14ac:dyDescent="0.25">
      <c r="A104" s="3"/>
      <c r="B104" s="3"/>
      <c r="C104" s="3"/>
      <c r="D104" s="10"/>
      <c r="E104" s="3"/>
      <c r="F104" s="3"/>
      <c r="G104" s="3"/>
      <c r="H104" s="3"/>
      <c r="I104" s="3"/>
      <c r="J104" s="3"/>
      <c r="K104" s="3"/>
      <c r="L104" s="3"/>
      <c r="M104" s="3"/>
    </row>
    <row r="105" spans="1:13" ht="12.75" x14ac:dyDescent="0.25">
      <c r="A105" s="3"/>
      <c r="B105" s="3"/>
      <c r="C105" s="3"/>
      <c r="D105" s="10"/>
      <c r="E105" s="3"/>
      <c r="F105" s="3"/>
      <c r="G105" s="3"/>
      <c r="H105" s="3"/>
      <c r="I105" s="3"/>
      <c r="J105" s="3"/>
      <c r="K105" s="3"/>
      <c r="L105" s="3"/>
      <c r="M105" s="3"/>
    </row>
    <row r="106" spans="1:13" ht="12.75" x14ac:dyDescent="0.25">
      <c r="A106" s="3"/>
      <c r="B106" s="3"/>
      <c r="C106" s="3"/>
      <c r="D106" s="10"/>
      <c r="E106" s="3"/>
      <c r="F106" s="3"/>
      <c r="G106" s="3"/>
      <c r="H106" s="3"/>
      <c r="I106" s="3"/>
      <c r="J106" s="3"/>
      <c r="K106" s="3"/>
      <c r="L106" s="3"/>
      <c r="M106" s="3"/>
    </row>
    <row r="107" spans="1:13" ht="12.75" x14ac:dyDescent="0.25">
      <c r="A107" s="3"/>
      <c r="B107" s="3"/>
      <c r="C107" s="3"/>
      <c r="D107" s="10"/>
      <c r="E107" s="3"/>
      <c r="F107" s="3"/>
      <c r="G107" s="3"/>
      <c r="H107" s="3"/>
      <c r="I107" s="3"/>
      <c r="J107" s="3"/>
      <c r="K107" s="3"/>
      <c r="L107" s="3"/>
      <c r="M107" s="3"/>
    </row>
    <row r="108" spans="1:13" ht="12.75" x14ac:dyDescent="0.25">
      <c r="A108" s="3"/>
      <c r="B108" s="3"/>
      <c r="C108" s="3"/>
      <c r="D108" s="10"/>
      <c r="E108" s="3"/>
      <c r="F108" s="3"/>
      <c r="G108" s="3"/>
      <c r="H108" s="3"/>
      <c r="I108" s="3"/>
      <c r="J108" s="3"/>
      <c r="K108" s="3"/>
      <c r="L108" s="3"/>
      <c r="M108" s="3"/>
    </row>
    <row r="109" spans="1:13" ht="12.75" x14ac:dyDescent="0.25">
      <c r="A109" s="3"/>
      <c r="B109" s="3"/>
      <c r="C109" s="3"/>
      <c r="D109" s="10"/>
      <c r="E109" s="3"/>
      <c r="F109" s="3"/>
      <c r="G109" s="3"/>
      <c r="H109" s="3"/>
      <c r="I109" s="3"/>
      <c r="J109" s="3"/>
      <c r="K109" s="3"/>
      <c r="L109" s="3"/>
      <c r="M109" s="3"/>
    </row>
    <row r="110" spans="1:13" ht="12.75" x14ac:dyDescent="0.25">
      <c r="A110" s="3"/>
      <c r="B110" s="3"/>
      <c r="C110" s="3"/>
      <c r="D110" s="10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12.75" x14ac:dyDescent="0.25">
      <c r="A111" s="3"/>
      <c r="B111" s="3"/>
      <c r="C111" s="3"/>
      <c r="D111" s="10"/>
      <c r="E111" s="3"/>
      <c r="F111" s="3"/>
      <c r="G111" s="3"/>
      <c r="H111" s="3"/>
      <c r="I111" s="3"/>
      <c r="J111" s="3"/>
      <c r="K111" s="3"/>
      <c r="L111" s="3"/>
      <c r="M111" s="3"/>
    </row>
    <row r="112" spans="1:13" ht="12.75" x14ac:dyDescent="0.25">
      <c r="A112" s="3"/>
      <c r="B112" s="3"/>
      <c r="C112" s="3"/>
      <c r="D112" s="10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12.75" x14ac:dyDescent="0.25">
      <c r="A113" s="3"/>
      <c r="B113" s="3"/>
      <c r="C113" s="3"/>
      <c r="D113" s="10"/>
      <c r="E113" s="3"/>
      <c r="F113" s="3"/>
      <c r="G113" s="3"/>
      <c r="H113" s="3"/>
      <c r="I113" s="3"/>
      <c r="J113" s="3"/>
      <c r="K113" s="3"/>
      <c r="L113" s="3"/>
      <c r="M113" s="3"/>
    </row>
    <row r="114" spans="1:13" ht="12.75" x14ac:dyDescent="0.25">
      <c r="A114" s="3"/>
      <c r="B114" s="3"/>
      <c r="C114" s="3"/>
      <c r="D114" s="10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12.75" x14ac:dyDescent="0.25">
      <c r="A115" s="3"/>
      <c r="B115" s="3"/>
      <c r="C115" s="3"/>
      <c r="D115" s="10"/>
      <c r="E115" s="3"/>
      <c r="F115" s="3"/>
      <c r="G115" s="3"/>
      <c r="H115" s="3"/>
      <c r="I115" s="3"/>
      <c r="J115" s="3"/>
      <c r="K115" s="3"/>
      <c r="L115" s="3"/>
      <c r="M115" s="3"/>
    </row>
    <row r="116" spans="1:13" ht="12.75" x14ac:dyDescent="0.25">
      <c r="A116" s="3"/>
      <c r="B116" s="3"/>
      <c r="C116" s="3"/>
      <c r="D116" s="10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12.75" x14ac:dyDescent="0.25">
      <c r="A117" s="3"/>
      <c r="B117" s="3"/>
      <c r="C117" s="3"/>
      <c r="D117" s="10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12.75" x14ac:dyDescent="0.25">
      <c r="A118" s="3"/>
      <c r="B118" s="3"/>
      <c r="C118" s="3"/>
      <c r="D118" s="10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12.75" x14ac:dyDescent="0.25">
      <c r="A119" s="3"/>
      <c r="B119" s="3"/>
      <c r="C119" s="3"/>
      <c r="D119" s="10"/>
      <c r="E119" s="3"/>
      <c r="F119" s="3"/>
      <c r="G119" s="3"/>
      <c r="H119" s="3"/>
      <c r="I119" s="3"/>
      <c r="J119" s="3"/>
      <c r="K119" s="3"/>
      <c r="L119" s="3"/>
      <c r="M119" s="3"/>
    </row>
    <row r="120" spans="1:13" ht="12.75" x14ac:dyDescent="0.25">
      <c r="A120" s="3"/>
      <c r="B120" s="3"/>
      <c r="C120" s="3"/>
      <c r="D120" s="10"/>
      <c r="E120" s="3"/>
      <c r="F120" s="3"/>
      <c r="G120" s="3"/>
      <c r="H120" s="3"/>
      <c r="I120" s="3"/>
      <c r="J120" s="3"/>
      <c r="K120" s="3"/>
      <c r="L120" s="3"/>
      <c r="M120" s="3"/>
    </row>
    <row r="121" spans="1:13" ht="12.75" x14ac:dyDescent="0.25">
      <c r="A121" s="3"/>
      <c r="B121" s="3"/>
      <c r="C121" s="3"/>
      <c r="D121" s="10"/>
      <c r="E121" s="3"/>
      <c r="F121" s="3"/>
      <c r="G121" s="3"/>
      <c r="H121" s="3"/>
      <c r="I121" s="3"/>
      <c r="J121" s="3"/>
      <c r="K121" s="3"/>
      <c r="L121" s="3"/>
      <c r="M121" s="3"/>
    </row>
    <row r="122" spans="1:13" ht="12.75" x14ac:dyDescent="0.25">
      <c r="A122" s="3"/>
      <c r="B122" s="3"/>
      <c r="C122" s="3"/>
      <c r="D122" s="10"/>
      <c r="E122" s="3"/>
      <c r="F122" s="3"/>
      <c r="G122" s="3"/>
      <c r="H122" s="3"/>
      <c r="I122" s="3"/>
      <c r="J122" s="3"/>
      <c r="K122" s="3"/>
      <c r="L122" s="3"/>
      <c r="M122" s="3"/>
    </row>
    <row r="123" spans="1:13" ht="12.75" x14ac:dyDescent="0.25">
      <c r="A123" s="3"/>
      <c r="B123" s="3"/>
      <c r="C123" s="3"/>
      <c r="D123" s="10"/>
      <c r="E123" s="3"/>
      <c r="F123" s="3"/>
      <c r="G123" s="3"/>
      <c r="H123" s="3"/>
      <c r="I123" s="3"/>
      <c r="J123" s="3"/>
      <c r="K123" s="3"/>
      <c r="L123" s="3"/>
      <c r="M123" s="3"/>
    </row>
    <row r="124" spans="1:13" ht="12.75" x14ac:dyDescent="0.25">
      <c r="A124" s="3"/>
      <c r="B124" s="3"/>
      <c r="C124" s="3"/>
      <c r="D124" s="10"/>
      <c r="E124" s="3"/>
      <c r="F124" s="3"/>
      <c r="G124" s="3"/>
      <c r="H124" s="3"/>
      <c r="I124" s="3"/>
      <c r="J124" s="3"/>
      <c r="K124" s="3"/>
      <c r="L124" s="3"/>
      <c r="M124" s="3"/>
    </row>
    <row r="125" spans="1:13" ht="12.75" x14ac:dyDescent="0.25">
      <c r="A125" s="3"/>
      <c r="B125" s="3"/>
      <c r="C125" s="3"/>
      <c r="D125" s="10"/>
      <c r="E125" s="3"/>
      <c r="F125" s="3"/>
      <c r="G125" s="3"/>
      <c r="H125" s="3"/>
      <c r="I125" s="3"/>
      <c r="J125" s="3"/>
      <c r="K125" s="3"/>
      <c r="L125" s="3"/>
      <c r="M125" s="3"/>
    </row>
    <row r="126" spans="1:13" ht="12.75" x14ac:dyDescent="0.25">
      <c r="A126" s="3"/>
      <c r="B126" s="3"/>
      <c r="C126" s="3"/>
      <c r="D126" s="10"/>
      <c r="E126" s="3"/>
      <c r="F126" s="3"/>
      <c r="G126" s="3"/>
      <c r="H126" s="3"/>
      <c r="I126" s="3"/>
      <c r="J126" s="3"/>
      <c r="K126" s="3"/>
      <c r="L126" s="3"/>
      <c r="M126" s="3"/>
    </row>
    <row r="127" spans="1:13" ht="12.75" x14ac:dyDescent="0.25">
      <c r="A127" s="3"/>
      <c r="B127" s="3"/>
      <c r="C127" s="3"/>
      <c r="D127" s="10"/>
      <c r="E127" s="3"/>
      <c r="F127" s="3"/>
      <c r="G127" s="3"/>
      <c r="H127" s="3"/>
      <c r="I127" s="3"/>
      <c r="J127" s="3"/>
      <c r="K127" s="3"/>
      <c r="L127" s="3"/>
      <c r="M127" s="3"/>
    </row>
    <row r="128" spans="1:13" ht="12.75" x14ac:dyDescent="0.25">
      <c r="A128" s="3"/>
      <c r="B128" s="3"/>
      <c r="C128" s="3"/>
      <c r="D128" s="10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12.75" x14ac:dyDescent="0.25">
      <c r="A129" s="3"/>
      <c r="B129" s="3"/>
      <c r="C129" s="3"/>
      <c r="D129" s="10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12.75" x14ac:dyDescent="0.25">
      <c r="A130" s="3"/>
      <c r="B130" s="3"/>
      <c r="C130" s="3"/>
      <c r="D130" s="10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12.75" x14ac:dyDescent="0.25">
      <c r="A131" s="3"/>
      <c r="B131" s="3"/>
      <c r="C131" s="3"/>
      <c r="D131" s="10"/>
      <c r="E131" s="3"/>
      <c r="F131" s="3"/>
      <c r="G131" s="3"/>
      <c r="H131" s="3"/>
      <c r="I131" s="3"/>
      <c r="J131" s="3"/>
      <c r="K131" s="3"/>
      <c r="L131" s="3"/>
      <c r="M131" s="3"/>
    </row>
    <row r="132" spans="1:13" ht="12.75" x14ac:dyDescent="0.25">
      <c r="A132" s="3"/>
      <c r="B132" s="3"/>
      <c r="C132" s="3"/>
      <c r="D132" s="10"/>
      <c r="E132" s="3"/>
      <c r="F132" s="3"/>
      <c r="G132" s="3"/>
      <c r="H132" s="3"/>
      <c r="I132" s="3"/>
      <c r="J132" s="3"/>
      <c r="K132" s="3"/>
      <c r="L132" s="3"/>
      <c r="M132" s="3"/>
    </row>
    <row r="133" spans="1:13" ht="12.75" x14ac:dyDescent="0.25">
      <c r="A133" s="3"/>
      <c r="B133" s="3"/>
      <c r="C133" s="3"/>
      <c r="D133" s="10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12.75" x14ac:dyDescent="0.25">
      <c r="A134" s="3"/>
      <c r="B134" s="3"/>
      <c r="C134" s="3"/>
      <c r="D134" s="10"/>
      <c r="E134" s="3"/>
      <c r="F134" s="3"/>
      <c r="G134" s="3"/>
      <c r="H134" s="3"/>
      <c r="I134" s="3"/>
      <c r="J134" s="3"/>
      <c r="K134" s="3"/>
      <c r="L134" s="3"/>
      <c r="M134" s="3"/>
    </row>
    <row r="135" spans="1:13" ht="12.75" x14ac:dyDescent="0.25">
      <c r="A135" s="3"/>
      <c r="B135" s="3"/>
      <c r="C135" s="3"/>
      <c r="D135" s="10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12.75" x14ac:dyDescent="0.25">
      <c r="A136" s="3"/>
      <c r="B136" s="3"/>
      <c r="C136" s="3"/>
      <c r="D136" s="10"/>
      <c r="E136" s="3"/>
      <c r="F136" s="3"/>
      <c r="G136" s="3"/>
      <c r="H136" s="3"/>
      <c r="I136" s="3"/>
      <c r="J136" s="3"/>
      <c r="K136" s="3"/>
      <c r="L136" s="3"/>
      <c r="M136" s="3"/>
    </row>
    <row r="137" spans="1:13" ht="12.75" x14ac:dyDescent="0.25">
      <c r="A137" s="3"/>
      <c r="B137" s="3"/>
      <c r="C137" s="3"/>
      <c r="D137" s="10"/>
      <c r="E137" s="3"/>
      <c r="F137" s="3"/>
      <c r="G137" s="3"/>
      <c r="H137" s="3"/>
      <c r="I137" s="3"/>
      <c r="J137" s="3"/>
      <c r="K137" s="3"/>
      <c r="L137" s="3"/>
      <c r="M137" s="3"/>
    </row>
    <row r="138" spans="1:13" ht="12.75" x14ac:dyDescent="0.25">
      <c r="A138" s="3"/>
      <c r="B138" s="3"/>
      <c r="C138" s="3"/>
      <c r="D138" s="10"/>
      <c r="E138" s="3"/>
      <c r="F138" s="3"/>
      <c r="G138" s="3"/>
      <c r="H138" s="3"/>
      <c r="I138" s="3"/>
      <c r="J138" s="3"/>
      <c r="K138" s="3"/>
      <c r="L138" s="3"/>
      <c r="M138" s="3"/>
    </row>
    <row r="139" spans="1:13" ht="12.75" x14ac:dyDescent="0.25">
      <c r="A139" s="3"/>
      <c r="B139" s="3"/>
      <c r="C139" s="3"/>
      <c r="D139" s="10"/>
      <c r="E139" s="3"/>
      <c r="F139" s="3"/>
      <c r="G139" s="3"/>
      <c r="H139" s="3"/>
      <c r="I139" s="3"/>
      <c r="J139" s="3"/>
      <c r="K139" s="3"/>
      <c r="L139" s="3"/>
      <c r="M139" s="3"/>
    </row>
    <row r="140" spans="1:13" ht="12.75" x14ac:dyDescent="0.25">
      <c r="A140" s="3"/>
      <c r="B140" s="3"/>
      <c r="C140" s="3"/>
      <c r="D140" s="10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12.75" x14ac:dyDescent="0.25">
      <c r="A141" s="3"/>
      <c r="B141" s="3"/>
      <c r="C141" s="3"/>
      <c r="D141" s="10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12.75" x14ac:dyDescent="0.25">
      <c r="A142" s="3"/>
      <c r="B142" s="3"/>
      <c r="C142" s="3"/>
      <c r="D142" s="10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12.75" x14ac:dyDescent="0.25">
      <c r="A143" s="3"/>
      <c r="B143" s="3"/>
      <c r="C143" s="3"/>
      <c r="D143" s="10"/>
      <c r="E143" s="3"/>
      <c r="F143" s="3"/>
      <c r="G143" s="3"/>
      <c r="H143" s="3"/>
      <c r="I143" s="3"/>
      <c r="J143" s="3"/>
      <c r="K143" s="3"/>
      <c r="L143" s="3"/>
      <c r="M143" s="3"/>
    </row>
    <row r="144" spans="1:13" ht="12.75" x14ac:dyDescent="0.25">
      <c r="A144" s="3"/>
      <c r="B144" s="3"/>
      <c r="C144" s="3"/>
      <c r="D144" s="10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12.75" x14ac:dyDescent="0.25">
      <c r="A145" s="3"/>
      <c r="B145" s="3"/>
      <c r="C145" s="3"/>
      <c r="D145" s="10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12.75" x14ac:dyDescent="0.25">
      <c r="A146" s="3"/>
      <c r="B146" s="3"/>
      <c r="C146" s="3"/>
      <c r="D146" s="10"/>
      <c r="E146" s="3"/>
      <c r="F146" s="3"/>
      <c r="G146" s="3"/>
      <c r="H146" s="3"/>
      <c r="I146" s="3"/>
      <c r="J146" s="3"/>
      <c r="K146" s="3"/>
      <c r="L146" s="3"/>
      <c r="M146" s="3"/>
    </row>
    <row r="147" spans="1:13" ht="12.75" x14ac:dyDescent="0.25">
      <c r="A147" s="3"/>
      <c r="B147" s="3"/>
      <c r="C147" s="3"/>
      <c r="D147" s="10"/>
      <c r="E147" s="3"/>
      <c r="F147" s="3"/>
      <c r="G147" s="3"/>
      <c r="H147" s="3"/>
      <c r="I147" s="3"/>
      <c r="J147" s="3"/>
      <c r="K147" s="3"/>
      <c r="L147" s="3"/>
      <c r="M147" s="3"/>
    </row>
    <row r="148" spans="1:13" ht="12.75" x14ac:dyDescent="0.25">
      <c r="A148" s="3"/>
      <c r="B148" s="3"/>
      <c r="C148" s="3"/>
      <c r="D148" s="10"/>
      <c r="E148" s="3"/>
      <c r="F148" s="3"/>
      <c r="G148" s="3"/>
      <c r="H148" s="3"/>
      <c r="I148" s="3"/>
      <c r="J148" s="3"/>
      <c r="K148" s="3"/>
      <c r="L148" s="3"/>
      <c r="M148" s="3"/>
    </row>
    <row r="149" spans="1:13" ht="12.75" x14ac:dyDescent="0.25">
      <c r="A149" s="3"/>
      <c r="B149" s="3"/>
      <c r="C149" s="3"/>
      <c r="D149" s="10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12.75" x14ac:dyDescent="0.25">
      <c r="A150" s="3"/>
      <c r="B150" s="3"/>
      <c r="C150" s="3"/>
      <c r="D150" s="10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12.75" x14ac:dyDescent="0.25">
      <c r="A151" s="3"/>
      <c r="B151" s="3"/>
      <c r="C151" s="3"/>
      <c r="D151" s="10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12.75" x14ac:dyDescent="0.25">
      <c r="A152" s="3"/>
      <c r="B152" s="3"/>
      <c r="C152" s="3"/>
      <c r="D152" s="10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12.75" x14ac:dyDescent="0.25">
      <c r="A153" s="3"/>
      <c r="B153" s="3"/>
      <c r="C153" s="3"/>
      <c r="D153" s="10"/>
      <c r="E153" s="3"/>
      <c r="F153" s="3"/>
      <c r="G153" s="3"/>
      <c r="H153" s="3"/>
      <c r="I153" s="3"/>
      <c r="J153" s="3"/>
      <c r="K153" s="3"/>
      <c r="L153" s="3"/>
      <c r="M153" s="3"/>
    </row>
    <row r="154" spans="1:13" ht="12.75" x14ac:dyDescent="0.25">
      <c r="A154" s="3"/>
      <c r="B154" s="3"/>
      <c r="C154" s="3"/>
      <c r="D154" s="10"/>
      <c r="E154" s="3"/>
      <c r="F154" s="3"/>
      <c r="G154" s="3"/>
      <c r="H154" s="3"/>
      <c r="I154" s="3"/>
      <c r="J154" s="3"/>
      <c r="K154" s="3"/>
      <c r="L154" s="3"/>
      <c r="M154" s="3"/>
    </row>
    <row r="155" spans="1:13" ht="12.75" x14ac:dyDescent="0.25">
      <c r="A155" s="3"/>
      <c r="B155" s="3"/>
      <c r="C155" s="3"/>
      <c r="D155" s="10"/>
      <c r="E155" s="3"/>
      <c r="F155" s="3"/>
      <c r="G155" s="3"/>
      <c r="H155" s="3"/>
      <c r="I155" s="3"/>
      <c r="J155" s="3"/>
      <c r="K155" s="3"/>
      <c r="L155" s="3"/>
      <c r="M155" s="3"/>
    </row>
    <row r="156" spans="1:13" ht="12.75" x14ac:dyDescent="0.25">
      <c r="A156" s="3"/>
      <c r="B156" s="3"/>
      <c r="C156" s="3"/>
      <c r="D156" s="10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12.75" x14ac:dyDescent="0.25">
      <c r="A157" s="3"/>
      <c r="B157" s="3"/>
      <c r="C157" s="3"/>
      <c r="D157" s="10"/>
      <c r="E157" s="3"/>
      <c r="F157" s="3"/>
      <c r="G157" s="3"/>
      <c r="H157" s="3"/>
      <c r="I157" s="3"/>
      <c r="J157" s="3"/>
      <c r="K157" s="3"/>
      <c r="L157" s="3"/>
      <c r="M157" s="3"/>
    </row>
    <row r="158" spans="1:13" ht="12.75" x14ac:dyDescent="0.25">
      <c r="A158" s="3"/>
      <c r="B158" s="3"/>
      <c r="C158" s="3"/>
      <c r="D158" s="10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12.75" x14ac:dyDescent="0.25">
      <c r="A159" s="3"/>
      <c r="B159" s="3"/>
      <c r="C159" s="3"/>
      <c r="D159" s="10"/>
      <c r="E159" s="3"/>
      <c r="F159" s="3"/>
      <c r="G159" s="3"/>
      <c r="H159" s="3"/>
      <c r="I159" s="3"/>
      <c r="J159" s="3"/>
      <c r="K159" s="3"/>
      <c r="L159" s="3"/>
      <c r="M159" s="3"/>
    </row>
    <row r="160" spans="1:13" ht="12.75" x14ac:dyDescent="0.25">
      <c r="A160" s="3"/>
      <c r="B160" s="3"/>
      <c r="C160" s="3"/>
      <c r="D160" s="10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12.75" x14ac:dyDescent="0.25">
      <c r="A161" s="3"/>
      <c r="B161" s="3"/>
      <c r="C161" s="3"/>
      <c r="D161" s="10"/>
      <c r="E161" s="3"/>
      <c r="F161" s="3"/>
      <c r="G161" s="3"/>
      <c r="H161" s="3"/>
      <c r="I161" s="3"/>
      <c r="J161" s="3"/>
      <c r="K161" s="3"/>
      <c r="L161" s="3"/>
      <c r="M161" s="3"/>
    </row>
    <row r="162" spans="1:13" ht="12.75" x14ac:dyDescent="0.25">
      <c r="A162" s="3"/>
      <c r="B162" s="3"/>
      <c r="C162" s="3"/>
      <c r="D162" s="10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12.75" x14ac:dyDescent="0.25">
      <c r="A163" s="3"/>
      <c r="B163" s="3"/>
      <c r="C163" s="3"/>
      <c r="D163" s="10"/>
      <c r="E163" s="3"/>
      <c r="F163" s="3"/>
      <c r="G163" s="3"/>
      <c r="H163" s="3"/>
      <c r="I163" s="3"/>
      <c r="J163" s="3"/>
      <c r="K163" s="3"/>
      <c r="L163" s="3"/>
      <c r="M163" s="3"/>
    </row>
    <row r="164" spans="1:13" ht="12.75" x14ac:dyDescent="0.25">
      <c r="A164" s="3"/>
      <c r="B164" s="3"/>
      <c r="C164" s="3"/>
      <c r="D164" s="10"/>
      <c r="E164" s="3"/>
      <c r="F164" s="3"/>
      <c r="G164" s="3"/>
      <c r="H164" s="3"/>
      <c r="I164" s="3"/>
      <c r="J164" s="3"/>
      <c r="K164" s="3"/>
      <c r="L164" s="3"/>
      <c r="M164" s="3"/>
    </row>
    <row r="165" spans="1:13" ht="12.75" x14ac:dyDescent="0.25">
      <c r="A165" s="3"/>
      <c r="B165" s="3"/>
      <c r="C165" s="3"/>
      <c r="D165" s="10"/>
      <c r="E165" s="3"/>
      <c r="F165" s="3"/>
      <c r="G165" s="3"/>
      <c r="H165" s="3"/>
      <c r="I165" s="3"/>
      <c r="J165" s="3"/>
      <c r="K165" s="3"/>
      <c r="L165" s="3"/>
      <c r="M165" s="3"/>
    </row>
    <row r="166" spans="1:13" ht="12.75" x14ac:dyDescent="0.25">
      <c r="A166" s="3"/>
      <c r="B166" s="3"/>
      <c r="C166" s="3"/>
      <c r="D166" s="10"/>
      <c r="E166" s="3"/>
      <c r="F166" s="3"/>
      <c r="G166" s="3"/>
      <c r="H166" s="3"/>
      <c r="I166" s="3"/>
      <c r="J166" s="3"/>
      <c r="K166" s="3"/>
      <c r="L166" s="3"/>
      <c r="M166" s="3"/>
    </row>
    <row r="167" spans="1:13" ht="12.75" x14ac:dyDescent="0.25">
      <c r="A167" s="3"/>
      <c r="B167" s="3"/>
      <c r="C167" s="3"/>
      <c r="D167" s="10"/>
      <c r="E167" s="3"/>
      <c r="F167" s="3"/>
      <c r="G167" s="3"/>
      <c r="H167" s="3"/>
      <c r="I167" s="3"/>
      <c r="J167" s="3"/>
      <c r="K167" s="3"/>
      <c r="L167" s="3"/>
      <c r="M167" s="3"/>
    </row>
    <row r="168" spans="1:13" ht="12.75" x14ac:dyDescent="0.25">
      <c r="A168" s="3"/>
      <c r="B168" s="3"/>
      <c r="C168" s="3"/>
      <c r="D168" s="10"/>
      <c r="E168" s="3"/>
      <c r="F168" s="3"/>
      <c r="G168" s="3"/>
      <c r="H168" s="3"/>
      <c r="I168" s="3"/>
      <c r="J168" s="3"/>
      <c r="K168" s="3"/>
      <c r="L168" s="3"/>
      <c r="M168" s="3"/>
    </row>
  </sheetData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16,12  </vt:lpstr>
      <vt:lpstr>'  16,12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2014-09-21T15:51:38Z</cp:lastPrinted>
  <dcterms:created xsi:type="dcterms:W3CDTF">1997-07-07T19:16:35Z</dcterms:created>
  <dcterms:modified xsi:type="dcterms:W3CDTF">2024-02-05T17:11:02Z</dcterms:modified>
</cp:coreProperties>
</file>