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6 Electricidad y Agua                                                OK\"/>
    </mc:Choice>
  </mc:AlternateContent>
  <bookViews>
    <workbookView xWindow="-120" yWindow="-120" windowWidth="29040" windowHeight="15720"/>
  </bookViews>
  <sheets>
    <sheet name="  16,2  " sheetId="1" r:id="rId1"/>
  </sheets>
  <definedNames>
    <definedName name="_Regression_Int" localSheetId="0" hidden="1">1</definedName>
    <definedName name="A_impresión_IM" localSheetId="0">'  16,2  '!$B$2:$L$9</definedName>
    <definedName name="_xlnm.Print_Area" localSheetId="0">'  16,2  '!$B$2:$L$31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C25" i="1"/>
  <c r="C24" i="1"/>
  <c r="C23" i="1"/>
  <c r="E22" i="1"/>
  <c r="C22" i="1"/>
  <c r="E21" i="1"/>
  <c r="C21" i="1"/>
  <c r="E20" i="1"/>
  <c r="C20" i="1" s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 s="1"/>
  <c r="E11" i="1"/>
  <c r="C11" i="1"/>
  <c r="E10" i="1"/>
  <c r="C10" i="1"/>
  <c r="E26" i="1"/>
  <c r="C26" i="1" s="1"/>
</calcChain>
</file>

<file path=xl/sharedStrings.xml><?xml version="1.0" encoding="utf-8"?>
<sst xmlns="http://schemas.openxmlformats.org/spreadsheetml/2006/main" count="54" uniqueCount="20">
  <si>
    <t xml:space="preserve">    </t>
  </si>
  <si>
    <t xml:space="preserve">                   -</t>
  </si>
  <si>
    <t>A ñ o</t>
  </si>
  <si>
    <t>Total</t>
  </si>
  <si>
    <t>Hidráu-</t>
  </si>
  <si>
    <t>lica</t>
  </si>
  <si>
    <t>Térmica</t>
  </si>
  <si>
    <t>Eólica</t>
  </si>
  <si>
    <t>Empresas de</t>
  </si>
  <si>
    <t>Servicio Público</t>
  </si>
  <si>
    <t>Servicio Privado</t>
  </si>
  <si>
    <t xml:space="preserve">Fuente: Electro Dunas S.A.A.  </t>
  </si>
  <si>
    <t xml:space="preserve">              Ministerio de Energía y Minas - Dirección General de Electricidad</t>
  </si>
  <si>
    <r>
      <t xml:space="preserve">Nota: </t>
    </r>
    <r>
      <rPr>
        <sz val="7"/>
        <rFont val="Arial Narrow"/>
        <family val="2"/>
      </rPr>
      <t>A mediados del año 2010 la empresa no cuenta con generación propia, abasteciéndose a través del Sistema Interconectado Nacional</t>
    </r>
  </si>
  <si>
    <t>-</t>
  </si>
  <si>
    <t>Tipo de Generación</t>
  </si>
  <si>
    <t>16.2  ICA:  PRODUCCIÓN  DE  ENERGÍA  ELÉCTRICA, POR TIPO DE GENERACIÓN Y SERVICIO 2006 - 2022</t>
  </si>
  <si>
    <t>2022 P/</t>
  </si>
  <si>
    <t xml:space="preserve">         (Gigawatt hora)</t>
  </si>
  <si>
    <t xml:space="preserve">          Los totales pueden diferir por efectos de redondeo. Información disponible al 19-05-2023.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</si>
</sst>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_)"/>
    <numFmt numFmtId="165" formatCode="###\ ###"/>
    <numFmt numFmtId="166" formatCode="0.0_)"/>
    <numFmt numFmtId="167" formatCode="0.0"/>
    <numFmt numFmtId="168" formatCode="###.0000\ ###"/>
    <numFmt numFmtId="169" formatCode="0.000000"/>
    <numFmt numFmtId="170" formatCode="0.0000000"/>
    <numFmt numFmtId="171" formatCode="0.00000000"/>
    <numFmt numFmtId="172" formatCode="0.0000_)"/>
    <numFmt numFmtId="173" formatCode="#\ ##0.0"/>
    <numFmt numFmtId="174" formatCode="###.##########"/>
  </numFmts>
  <fonts count="20">
    <font>
      <sz val="10"/>
      <name val="Helv"/>
    </font>
    <font>
      <sz val="11"/>
      <color theme="1"/>
      <name val="Calibri"/>
      <family val="2"/>
      <scheme val="minor"/>
    </font>
    <font>
      <sz val="7"/>
      <name val="Zurich BT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i/>
      <sz val="8"/>
      <name val="Arial"/>
      <family val="2"/>
    </font>
    <font>
      <sz val="10"/>
      <name val="Helv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b/>
      <i/>
      <sz val="8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i/>
      <sz val="12"/>
      <name val="Times New Roman"/>
      <family val="1"/>
    </font>
    <font>
      <sz val="9"/>
      <name val="Arial Narrow"/>
      <family val="2"/>
    </font>
    <font>
      <sz val="9"/>
      <color rgb="FF0000FF"/>
      <name val="Arial Narrow"/>
      <family val="2"/>
    </font>
    <font>
      <sz val="8"/>
      <color rgb="FF0000FF"/>
      <name val="Arial Narrow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</borders>
  <cellStyleXfs count="5">
    <xf numFmtId="0" fontId="0" fillId="0" borderId="0"/>
    <xf numFmtId="0" fontId="15" fillId="0" borderId="0"/>
    <xf numFmtId="166" fontId="8" fillId="0" borderId="0"/>
    <xf numFmtId="0" fontId="1" fillId="0" borderId="0"/>
    <xf numFmtId="0" fontId="3" fillId="0" borderId="0"/>
  </cellStyleXfs>
  <cellXfs count="81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5" fillId="0" borderId="0" xfId="0" applyFont="1"/>
    <xf numFmtId="0" fontId="7" fillId="0" borderId="0" xfId="0" applyFont="1"/>
    <xf numFmtId="164" fontId="7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/>
    <xf numFmtId="165" fontId="10" fillId="0" borderId="0" xfId="0" applyNumberFormat="1" applyFont="1" applyAlignment="1">
      <alignment horizontal="right"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12" fillId="0" borderId="1" xfId="0" applyNumberFormat="1" applyFont="1" applyBorder="1"/>
    <xf numFmtId="164" fontId="10" fillId="0" borderId="1" xfId="0" applyNumberFormat="1" applyFont="1" applyBorder="1"/>
    <xf numFmtId="0" fontId="12" fillId="0" borderId="0" xfId="0" applyFont="1"/>
    <xf numFmtId="0" fontId="11" fillId="0" borderId="0" xfId="0" applyFont="1" applyAlignment="1">
      <alignment horizontal="left"/>
    </xf>
    <xf numFmtId="164" fontId="12" fillId="0" borderId="0" xfId="0" applyNumberFormat="1" applyFont="1"/>
    <xf numFmtId="164" fontId="10" fillId="0" borderId="0" xfId="0" applyNumberFormat="1" applyFont="1"/>
    <xf numFmtId="0" fontId="11" fillId="0" borderId="1" xfId="0" applyFont="1" applyBorder="1" applyAlignment="1">
      <alignment horizontal="left" vertical="center"/>
    </xf>
    <xf numFmtId="0" fontId="11" fillId="0" borderId="0" xfId="0" applyFont="1"/>
    <xf numFmtId="0" fontId="16" fillId="0" borderId="0" xfId="0" applyFont="1" applyAlignment="1">
      <alignment horizontal="left"/>
    </xf>
    <xf numFmtId="0" fontId="10" fillId="0" borderId="6" xfId="0" applyFont="1" applyBorder="1"/>
    <xf numFmtId="0" fontId="10" fillId="0" borderId="6" xfId="0" applyFont="1" applyBorder="1" applyAlignment="1">
      <alignment horizontal="left"/>
    </xf>
    <xf numFmtId="0" fontId="10" fillId="0" borderId="7" xfId="0" applyFont="1" applyBorder="1"/>
    <xf numFmtId="0" fontId="10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right" vertical="top"/>
    </xf>
    <xf numFmtId="0" fontId="9" fillId="0" borderId="4" xfId="0" applyFont="1" applyBorder="1" applyAlignment="1">
      <alignment horizontal="right"/>
    </xf>
    <xf numFmtId="0" fontId="10" fillId="0" borderId="10" xfId="0" applyFont="1" applyBorder="1" applyAlignment="1">
      <alignment horizontal="right"/>
    </xf>
    <xf numFmtId="16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5" fontId="10" fillId="0" borderId="0" xfId="0" quotePrefix="1" applyNumberFormat="1" applyFont="1" applyAlignment="1">
      <alignment horizontal="right"/>
    </xf>
    <xf numFmtId="165" fontId="10" fillId="0" borderId="0" xfId="1" applyNumberFormat="1" applyFont="1"/>
    <xf numFmtId="165" fontId="10" fillId="0" borderId="0" xfId="1" applyNumberFormat="1" applyFont="1" applyAlignment="1">
      <alignment horizontal="right"/>
    </xf>
    <xf numFmtId="167" fontId="10" fillId="0" borderId="0" xfId="1" applyNumberFormat="1" applyFont="1"/>
    <xf numFmtId="167" fontId="10" fillId="0" borderId="0" xfId="1" applyNumberFormat="1" applyFont="1" applyAlignment="1">
      <alignment horizontal="right"/>
    </xf>
    <xf numFmtId="167" fontId="10" fillId="0" borderId="0" xfId="0" quotePrefix="1" applyNumberFormat="1" applyFont="1" applyAlignment="1">
      <alignment horizontal="right"/>
    </xf>
    <xf numFmtId="167" fontId="10" fillId="0" borderId="0" xfId="2" applyNumberFormat="1" applyFont="1" applyAlignment="1">
      <alignment horizontal="right"/>
    </xf>
    <xf numFmtId="168" fontId="10" fillId="0" borderId="0" xfId="1" applyNumberFormat="1" applyFont="1"/>
    <xf numFmtId="171" fontId="17" fillId="0" borderId="0" xfId="1" applyNumberFormat="1" applyFont="1"/>
    <xf numFmtId="172" fontId="7" fillId="0" borderId="0" xfId="0" applyNumberFormat="1" applyFont="1"/>
    <xf numFmtId="170" fontId="10" fillId="0" borderId="0" xfId="2" applyNumberFormat="1" applyFont="1" applyAlignment="1">
      <alignment horizontal="right"/>
    </xf>
    <xf numFmtId="0" fontId="13" fillId="0" borderId="0" xfId="0" applyFont="1" applyAlignment="1">
      <alignment horizontal="left" vertical="top"/>
    </xf>
    <xf numFmtId="173" fontId="10" fillId="0" borderId="0" xfId="1" applyNumberFormat="1" applyFont="1" applyAlignment="1">
      <alignment horizontal="right"/>
    </xf>
    <xf numFmtId="0" fontId="14" fillId="0" borderId="0" xfId="0" applyFont="1"/>
    <xf numFmtId="165" fontId="18" fillId="0" borderId="0" xfId="1" applyNumberFormat="1" applyFont="1"/>
    <xf numFmtId="173" fontId="18" fillId="0" borderId="0" xfId="1" applyNumberFormat="1" applyFont="1" applyAlignment="1">
      <alignment horizontal="right"/>
    </xf>
    <xf numFmtId="167" fontId="18" fillId="0" borderId="0" xfId="1" applyNumberFormat="1" applyFont="1" applyAlignment="1">
      <alignment horizontal="right"/>
    </xf>
    <xf numFmtId="165" fontId="18" fillId="0" borderId="0" xfId="1" applyNumberFormat="1" applyFont="1" applyAlignment="1">
      <alignment horizontal="right"/>
    </xf>
    <xf numFmtId="167" fontId="18" fillId="0" borderId="0" xfId="2" applyNumberFormat="1" applyFont="1" applyAlignment="1">
      <alignment horizontal="right"/>
    </xf>
    <xf numFmtId="173" fontId="9" fillId="0" borderId="0" xfId="1" applyNumberFormat="1" applyFont="1" applyAlignment="1">
      <alignment horizontal="right"/>
    </xf>
    <xf numFmtId="165" fontId="9" fillId="0" borderId="0" xfId="1" applyNumberFormat="1" applyFont="1"/>
    <xf numFmtId="167" fontId="4" fillId="0" borderId="0" xfId="0" applyNumberFormat="1" applyFont="1"/>
    <xf numFmtId="169" fontId="4" fillId="0" borderId="0" xfId="0" applyNumberFormat="1" applyFont="1"/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right" wrapText="1"/>
    </xf>
    <xf numFmtId="165" fontId="18" fillId="0" borderId="0" xfId="0" quotePrefix="1" applyNumberFormat="1" applyFont="1" applyAlignment="1">
      <alignment horizontal="right"/>
    </xf>
    <xf numFmtId="170" fontId="4" fillId="0" borderId="0" xfId="0" applyNumberFormat="1" applyFont="1"/>
    <xf numFmtId="174" fontId="4" fillId="0" borderId="0" xfId="0" applyNumberFormat="1" applyFont="1"/>
    <xf numFmtId="164" fontId="19" fillId="0" borderId="0" xfId="0" applyNumberFormat="1" applyFont="1"/>
    <xf numFmtId="173" fontId="10" fillId="0" borderId="0" xfId="2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right" vertical="center" indent="1"/>
    </xf>
  </cellXfs>
  <cellStyles count="5">
    <cellStyle name="Normal" xfId="0" builtinId="0"/>
    <cellStyle name="Normal 2" xfId="4"/>
    <cellStyle name="Normal 3" xfId="3"/>
    <cellStyle name="Normal_IEC14001" xfId="1"/>
    <cellStyle name="Normal_IEC1400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3" transitionEvaluation="1"/>
  <dimension ref="A1:O45"/>
  <sheetViews>
    <sheetView showGridLines="0" tabSelected="1" topLeftCell="A13" zoomScale="220" zoomScaleNormal="220" workbookViewId="0">
      <selection activeCell="G32" sqref="G32"/>
    </sheetView>
  </sheetViews>
  <sheetFormatPr baseColWidth="10" defaultColWidth="9.7109375" defaultRowHeight="12.75"/>
  <cols>
    <col min="1" max="1" width="1.7109375" customWidth="1"/>
    <col min="2" max="2" width="7.7109375" style="4" customWidth="1"/>
    <col min="3" max="4" width="8.7109375" style="4" customWidth="1"/>
    <col min="5" max="5" width="9.7109375" style="4" customWidth="1"/>
    <col min="6" max="6" width="8.7109375" style="4" customWidth="1"/>
    <col min="7" max="7" width="0.85546875" style="4" customWidth="1"/>
    <col min="8" max="8" width="8.7109375" style="4" customWidth="1"/>
    <col min="9" max="9" width="9.7109375" style="4" customWidth="1"/>
    <col min="10" max="10" width="8.7109375" style="4" customWidth="1"/>
    <col min="11" max="11" width="0.85546875" style="4" customWidth="1"/>
    <col min="12" max="12" width="12.7109375" style="4" customWidth="1"/>
    <col min="13" max="13" width="2.7109375" style="4" customWidth="1"/>
  </cols>
  <sheetData>
    <row r="1" spans="1:15" ht="9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7"/>
      <c r="N1" s="5"/>
    </row>
    <row r="2" spans="1:15" ht="12" customHeight="1">
      <c r="A2" s="5"/>
      <c r="B2" s="53" t="s">
        <v>16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8"/>
      <c r="N2" s="5"/>
    </row>
    <row r="3" spans="1:15" ht="11.25" customHeight="1">
      <c r="A3" s="5"/>
      <c r="B3" s="25" t="s">
        <v>18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8"/>
      <c r="N3" s="5"/>
    </row>
    <row r="4" spans="1:15" ht="2.25" customHeight="1">
      <c r="A4" s="5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8"/>
      <c r="N4" s="5"/>
    </row>
    <row r="5" spans="1:15" ht="11.25" customHeight="1">
      <c r="A5" s="5"/>
      <c r="B5" s="74" t="s">
        <v>2</v>
      </c>
      <c r="C5" s="29"/>
      <c r="D5" s="76" t="s">
        <v>15</v>
      </c>
      <c r="E5" s="76"/>
      <c r="F5" s="76"/>
      <c r="G5" s="39"/>
      <c r="H5" s="78" t="s">
        <v>8</v>
      </c>
      <c r="I5" s="78"/>
      <c r="J5" s="78"/>
      <c r="K5" s="38"/>
      <c r="L5" s="38" t="s">
        <v>8</v>
      </c>
      <c r="M5" s="8"/>
      <c r="N5" s="5"/>
    </row>
    <row r="6" spans="1:15" ht="11.25" customHeight="1">
      <c r="A6" s="5"/>
      <c r="B6" s="75"/>
      <c r="C6" s="80" t="s">
        <v>3</v>
      </c>
      <c r="D6" s="77"/>
      <c r="E6" s="77"/>
      <c r="F6" s="77"/>
      <c r="G6" s="41"/>
      <c r="H6" s="79" t="s">
        <v>9</v>
      </c>
      <c r="I6" s="79"/>
      <c r="J6" s="79"/>
      <c r="K6" s="40"/>
      <c r="L6" s="37" t="s">
        <v>10</v>
      </c>
      <c r="M6" s="8"/>
      <c r="N6" s="5"/>
    </row>
    <row r="7" spans="1:15" ht="11.25" customHeight="1">
      <c r="A7" s="5"/>
      <c r="B7" s="75"/>
      <c r="C7" s="80"/>
      <c r="D7" s="31" t="s">
        <v>4</v>
      </c>
      <c r="E7" s="72" t="s">
        <v>6</v>
      </c>
      <c r="F7" s="72" t="s">
        <v>7</v>
      </c>
      <c r="G7" s="35"/>
      <c r="H7" s="31" t="s">
        <v>4</v>
      </c>
      <c r="I7" s="72" t="s">
        <v>6</v>
      </c>
      <c r="J7" s="72" t="s">
        <v>7</v>
      </c>
      <c r="K7" s="35"/>
      <c r="L7" s="72" t="s">
        <v>6</v>
      </c>
      <c r="M7" s="5"/>
      <c r="N7" s="5"/>
    </row>
    <row r="8" spans="1:15" ht="11.25" customHeight="1">
      <c r="A8" s="5"/>
      <c r="B8" s="75"/>
      <c r="C8" s="30"/>
      <c r="D8" s="32" t="s">
        <v>5</v>
      </c>
      <c r="E8" s="73"/>
      <c r="F8" s="73"/>
      <c r="G8" s="36"/>
      <c r="H8" s="32" t="s">
        <v>5</v>
      </c>
      <c r="I8" s="73"/>
      <c r="J8" s="73"/>
      <c r="K8" s="36"/>
      <c r="L8" s="73"/>
      <c r="M8" s="8"/>
      <c r="N8" s="5"/>
    </row>
    <row r="9" spans="1:15" s="2" customFormat="1" ht="2.25" customHeight="1">
      <c r="A9" s="5"/>
      <c r="B9" s="26"/>
      <c r="C9" s="12"/>
      <c r="D9" s="12"/>
      <c r="E9" s="12"/>
      <c r="F9" s="12"/>
      <c r="G9" s="12"/>
      <c r="H9" s="12"/>
      <c r="I9" s="12"/>
      <c r="J9" s="12"/>
      <c r="K9" s="12"/>
      <c r="L9" s="12"/>
      <c r="M9" s="5"/>
      <c r="N9" s="5"/>
    </row>
    <row r="10" spans="1:15" s="2" customFormat="1" ht="12" customHeight="1">
      <c r="A10" s="5"/>
      <c r="B10" s="27">
        <v>2006</v>
      </c>
      <c r="C10" s="14">
        <f t="shared" ref="C10:C21" si="0">SUM(D10:F10)</f>
        <v>1030.5740000000001</v>
      </c>
      <c r="D10" s="14">
        <v>691.30200000000002</v>
      </c>
      <c r="E10" s="14">
        <f t="shared" ref="E10:E20" si="1">I10+L10</f>
        <v>338.48199999999997</v>
      </c>
      <c r="F10" s="45">
        <v>0.79</v>
      </c>
      <c r="G10" s="43"/>
      <c r="H10" s="14">
        <v>691.30200000000002</v>
      </c>
      <c r="I10" s="14">
        <v>278.08199999999999</v>
      </c>
      <c r="J10" s="45">
        <v>0.79</v>
      </c>
      <c r="K10" s="43"/>
      <c r="L10" s="47">
        <v>60.4</v>
      </c>
      <c r="M10" s="34"/>
      <c r="N10" s="6"/>
      <c r="O10" s="3" t="s">
        <v>0</v>
      </c>
    </row>
    <row r="11" spans="1:15" s="2" customFormat="1" ht="12" customHeight="1">
      <c r="A11" s="5"/>
      <c r="B11" s="27">
        <v>2007</v>
      </c>
      <c r="C11" s="14">
        <f t="shared" si="0"/>
        <v>121.79</v>
      </c>
      <c r="D11" s="14">
        <v>21</v>
      </c>
      <c r="E11" s="14">
        <f t="shared" si="1"/>
        <v>100</v>
      </c>
      <c r="F11" s="45">
        <v>0.79</v>
      </c>
      <c r="G11" s="43"/>
      <c r="H11" s="14">
        <v>21</v>
      </c>
      <c r="I11" s="14">
        <v>38.700000000000003</v>
      </c>
      <c r="J11" s="45">
        <v>0.79</v>
      </c>
      <c r="K11" s="43"/>
      <c r="L11" s="47">
        <v>61.3</v>
      </c>
      <c r="M11" s="34"/>
      <c r="N11" s="6"/>
      <c r="O11" s="3"/>
    </row>
    <row r="12" spans="1:15" s="2" customFormat="1" ht="12" customHeight="1">
      <c r="A12" s="5"/>
      <c r="B12" s="27">
        <v>2008</v>
      </c>
      <c r="C12" s="14">
        <f t="shared" si="0"/>
        <v>307.39000000000004</v>
      </c>
      <c r="D12" s="42" t="s">
        <v>1</v>
      </c>
      <c r="E12" s="14">
        <f t="shared" si="1"/>
        <v>306.60000000000002</v>
      </c>
      <c r="F12" s="45">
        <v>0.79</v>
      </c>
      <c r="G12" s="43"/>
      <c r="H12" s="42" t="s">
        <v>1</v>
      </c>
      <c r="I12" s="14">
        <v>225.5</v>
      </c>
      <c r="J12" s="45">
        <v>0.79</v>
      </c>
      <c r="K12" s="43"/>
      <c r="L12" s="47">
        <v>81.099999999999994</v>
      </c>
      <c r="M12" s="34"/>
      <c r="N12" s="6"/>
      <c r="O12" s="3"/>
    </row>
    <row r="13" spans="1:15" s="2" customFormat="1" ht="12" customHeight="1">
      <c r="A13" s="5"/>
      <c r="B13" s="27">
        <v>2009</v>
      </c>
      <c r="C13" s="14">
        <f t="shared" si="0"/>
        <v>256.02179999999998</v>
      </c>
      <c r="D13" s="42" t="s">
        <v>1</v>
      </c>
      <c r="E13" s="14">
        <f t="shared" si="1"/>
        <v>255.23179999999999</v>
      </c>
      <c r="F13" s="45">
        <v>0.79</v>
      </c>
      <c r="G13" s="43"/>
      <c r="H13" s="42" t="s">
        <v>1</v>
      </c>
      <c r="I13" s="43">
        <v>133.07</v>
      </c>
      <c r="J13" s="45">
        <v>0.79</v>
      </c>
      <c r="K13" s="43"/>
      <c r="L13" s="48">
        <v>122.1618</v>
      </c>
      <c r="M13" s="34"/>
      <c r="N13" s="6"/>
      <c r="O13" s="3"/>
    </row>
    <row r="14" spans="1:15" s="2" customFormat="1" ht="12" customHeight="1">
      <c r="A14" s="5"/>
      <c r="B14" s="27">
        <v>2010</v>
      </c>
      <c r="C14" s="14">
        <f t="shared" si="0"/>
        <v>179.48999999999998</v>
      </c>
      <c r="D14" s="42" t="s">
        <v>1</v>
      </c>
      <c r="E14" s="14">
        <f t="shared" si="1"/>
        <v>178.7</v>
      </c>
      <c r="F14" s="45">
        <v>0.79</v>
      </c>
      <c r="G14" s="43"/>
      <c r="H14" s="42" t="s">
        <v>1</v>
      </c>
      <c r="I14" s="14">
        <v>57.8</v>
      </c>
      <c r="J14" s="45">
        <v>0.79</v>
      </c>
      <c r="K14" s="43"/>
      <c r="L14" s="47">
        <v>120.9</v>
      </c>
      <c r="M14" s="34"/>
      <c r="N14" s="6"/>
      <c r="O14" s="3"/>
    </row>
    <row r="15" spans="1:15" s="2" customFormat="1" ht="12" customHeight="1">
      <c r="A15" s="5"/>
      <c r="B15" s="27">
        <v>2011</v>
      </c>
      <c r="C15" s="14">
        <f t="shared" si="0"/>
        <v>537.14920285752009</v>
      </c>
      <c r="D15" s="42" t="s">
        <v>1</v>
      </c>
      <c r="E15" s="14">
        <f t="shared" si="1"/>
        <v>536.36080285752007</v>
      </c>
      <c r="F15" s="46">
        <v>0.78840000000000021</v>
      </c>
      <c r="G15" s="44"/>
      <c r="H15" s="42" t="s">
        <v>1</v>
      </c>
      <c r="I15" s="43">
        <v>420.27032905752003</v>
      </c>
      <c r="J15" s="46">
        <v>0.78839999999999999</v>
      </c>
      <c r="K15" s="44"/>
      <c r="L15" s="48">
        <v>116.09047380000001</v>
      </c>
      <c r="M15" s="16"/>
      <c r="N15" s="6"/>
      <c r="O15" s="3"/>
    </row>
    <row r="16" spans="1:15" s="2" customFormat="1" ht="12" customHeight="1">
      <c r="A16" s="12"/>
      <c r="B16" s="27">
        <v>2012</v>
      </c>
      <c r="C16" s="14">
        <f t="shared" si="0"/>
        <v>556.53764714617876</v>
      </c>
      <c r="D16" s="42" t="s">
        <v>1</v>
      </c>
      <c r="E16" s="14">
        <f t="shared" si="1"/>
        <v>555.74924714617873</v>
      </c>
      <c r="F16" s="46">
        <v>0.78840000000000021</v>
      </c>
      <c r="G16" s="44"/>
      <c r="H16" s="42" t="s">
        <v>1</v>
      </c>
      <c r="I16" s="43">
        <v>430.07929634617875</v>
      </c>
      <c r="J16" s="46">
        <v>0.78840000000000021</v>
      </c>
      <c r="K16" s="44"/>
      <c r="L16" s="48">
        <v>125.6699508</v>
      </c>
      <c r="M16" s="16"/>
      <c r="N16" s="6"/>
      <c r="O16" s="3"/>
    </row>
    <row r="17" spans="1:15" s="2" customFormat="1" ht="12" customHeight="1">
      <c r="A17" s="12"/>
      <c r="B17" s="27">
        <v>2013</v>
      </c>
      <c r="C17" s="14">
        <f t="shared" si="0"/>
        <v>643.7158679173881</v>
      </c>
      <c r="D17" s="42" t="s">
        <v>1</v>
      </c>
      <c r="E17" s="14">
        <f t="shared" si="1"/>
        <v>642.92746791738807</v>
      </c>
      <c r="F17" s="46">
        <v>0.78840000000000021</v>
      </c>
      <c r="G17" s="44"/>
      <c r="H17" s="42" t="s">
        <v>1</v>
      </c>
      <c r="I17" s="43">
        <v>504.50060411738809</v>
      </c>
      <c r="J17" s="46">
        <v>0.78840000000000021</v>
      </c>
      <c r="K17" s="44"/>
      <c r="L17" s="48">
        <v>138.42686380000001</v>
      </c>
      <c r="M17" s="16"/>
      <c r="N17" s="6"/>
      <c r="O17" s="3"/>
    </row>
    <row r="18" spans="1:15" s="2" customFormat="1" ht="12" customHeight="1">
      <c r="A18" s="12"/>
      <c r="B18" s="27">
        <v>2014</v>
      </c>
      <c r="C18" s="14">
        <f t="shared" si="0"/>
        <v>909.30906995896351</v>
      </c>
      <c r="D18" s="42" t="s">
        <v>14</v>
      </c>
      <c r="E18" s="14">
        <f t="shared" si="1"/>
        <v>828.93391080000004</v>
      </c>
      <c r="F18" s="46">
        <v>80.375159158963498</v>
      </c>
      <c r="G18" s="44"/>
      <c r="H18" s="42" t="s">
        <v>14</v>
      </c>
      <c r="I18" s="43">
        <v>692.27259200000003</v>
      </c>
      <c r="J18" s="46">
        <v>80.375159158963498</v>
      </c>
      <c r="K18" s="44"/>
      <c r="L18" s="48">
        <v>136.6613188</v>
      </c>
      <c r="M18" s="16"/>
      <c r="N18" s="6"/>
      <c r="O18" s="3"/>
    </row>
    <row r="19" spans="1:15" s="2" customFormat="1" ht="12" customHeight="1">
      <c r="A19" s="12"/>
      <c r="B19" s="27">
        <v>2015</v>
      </c>
      <c r="C19" s="14">
        <f t="shared" si="0"/>
        <v>942.78</v>
      </c>
      <c r="D19" s="42" t="s">
        <v>1</v>
      </c>
      <c r="E19" s="14">
        <f t="shared" si="1"/>
        <v>797.38</v>
      </c>
      <c r="F19" s="46">
        <v>145.4</v>
      </c>
      <c r="G19" s="44"/>
      <c r="H19" s="42" t="s">
        <v>1</v>
      </c>
      <c r="I19" s="43">
        <v>672.13</v>
      </c>
      <c r="J19" s="46">
        <v>145.4</v>
      </c>
      <c r="K19" s="44"/>
      <c r="L19" s="48">
        <v>125.25</v>
      </c>
      <c r="M19" s="16"/>
      <c r="N19" s="6"/>
      <c r="O19" s="3"/>
    </row>
    <row r="20" spans="1:15" s="2" customFormat="1" ht="12" customHeight="1">
      <c r="A20" s="12"/>
      <c r="B20" s="27">
        <v>2016</v>
      </c>
      <c r="C20" s="14">
        <f t="shared" si="0"/>
        <v>1411.3400000000001</v>
      </c>
      <c r="D20" s="42" t="s">
        <v>1</v>
      </c>
      <c r="E20" s="14">
        <f t="shared" si="1"/>
        <v>832.12</v>
      </c>
      <c r="F20" s="46">
        <v>579.22</v>
      </c>
      <c r="G20" s="44"/>
      <c r="H20" s="42" t="s">
        <v>1</v>
      </c>
      <c r="I20" s="43">
        <v>697.89</v>
      </c>
      <c r="J20" s="46">
        <v>579.22</v>
      </c>
      <c r="K20" s="44"/>
      <c r="L20" s="48">
        <v>134.22999999999999</v>
      </c>
      <c r="M20" s="16"/>
      <c r="N20" s="6"/>
      <c r="O20" s="3"/>
    </row>
    <row r="21" spans="1:15" s="2" customFormat="1" ht="12" customHeight="1">
      <c r="A21" s="12"/>
      <c r="B21" s="27">
        <v>2017</v>
      </c>
      <c r="C21" s="14">
        <f t="shared" si="0"/>
        <v>1610.7972580000001</v>
      </c>
      <c r="D21" s="42" t="s">
        <v>1</v>
      </c>
      <c r="E21" s="14">
        <f>I21+L21</f>
        <v>941.83143999999993</v>
      </c>
      <c r="F21" s="46">
        <v>668.96581800000001</v>
      </c>
      <c r="G21" s="46"/>
      <c r="H21" s="42" t="s">
        <v>1</v>
      </c>
      <c r="I21" s="43">
        <v>789.90378999999996</v>
      </c>
      <c r="J21" s="46">
        <v>668.96581800000001</v>
      </c>
      <c r="K21" s="44"/>
      <c r="L21" s="48">
        <v>151.92765</v>
      </c>
      <c r="M21" s="16"/>
      <c r="N21" s="6"/>
      <c r="O21" s="3"/>
    </row>
    <row r="22" spans="1:15" s="2" customFormat="1" ht="12" customHeight="1">
      <c r="A22" s="12"/>
      <c r="B22" s="27">
        <v>2018</v>
      </c>
      <c r="C22" s="14">
        <f>SUM(D22:F22)</f>
        <v>1610.4279247225002</v>
      </c>
      <c r="D22" s="42" t="s">
        <v>1</v>
      </c>
      <c r="E22" s="14">
        <f>I22+L22</f>
        <v>523.59501999999998</v>
      </c>
      <c r="F22" s="54">
        <v>1086.8329047225002</v>
      </c>
      <c r="G22" s="46"/>
      <c r="H22" s="42" t="s">
        <v>1</v>
      </c>
      <c r="I22" s="43">
        <v>439.14089000000001</v>
      </c>
      <c r="J22" s="54">
        <v>1086.8329047225002</v>
      </c>
      <c r="K22" s="44"/>
      <c r="L22" s="48">
        <v>84.454130000000006</v>
      </c>
      <c r="M22" s="16"/>
      <c r="N22" s="6"/>
      <c r="O22" s="3"/>
    </row>
    <row r="23" spans="1:15" s="2" customFormat="1" ht="12" customHeight="1">
      <c r="A23" s="12"/>
      <c r="B23" s="27">
        <v>2019</v>
      </c>
      <c r="C23" s="14">
        <f>SUM(D23:F23)</f>
        <v>1659.1696761474998</v>
      </c>
      <c r="D23" s="42" t="s">
        <v>1</v>
      </c>
      <c r="E23" s="43">
        <v>455.90162825249996</v>
      </c>
      <c r="F23" s="54">
        <v>1203.2680478949999</v>
      </c>
      <c r="G23" s="46"/>
      <c r="H23" s="42" t="s">
        <v>1</v>
      </c>
      <c r="I23" s="43">
        <v>382.07067000000001</v>
      </c>
      <c r="J23" s="54">
        <v>1203.2680478949999</v>
      </c>
      <c r="K23" s="44"/>
      <c r="L23" s="48">
        <v>73.830929999999995</v>
      </c>
      <c r="M23" s="16"/>
      <c r="N23" s="6"/>
      <c r="O23" s="3"/>
    </row>
    <row r="24" spans="1:15" s="2" customFormat="1" ht="12" customHeight="1">
      <c r="A24" s="12"/>
      <c r="B24" s="27">
        <v>2020</v>
      </c>
      <c r="C24" s="14">
        <f>SUM(D24:F24)</f>
        <v>1660.1484599</v>
      </c>
      <c r="D24" s="42" t="s">
        <v>1</v>
      </c>
      <c r="E24" s="43">
        <v>363.16054689999999</v>
      </c>
      <c r="F24" s="54">
        <v>1296.9879129999999</v>
      </c>
      <c r="G24" s="46"/>
      <c r="H24" s="42" t="s">
        <v>1</v>
      </c>
      <c r="I24" s="43">
        <v>304.34853679999998</v>
      </c>
      <c r="J24" s="54">
        <v>1296.9879129999999</v>
      </c>
      <c r="K24" s="44"/>
      <c r="L24" s="48">
        <v>58.812010125699999</v>
      </c>
      <c r="M24" s="16"/>
      <c r="N24" s="6"/>
      <c r="O24" s="3"/>
    </row>
    <row r="25" spans="1:15" s="2" customFormat="1" ht="12" customHeight="1">
      <c r="A25" s="12"/>
      <c r="B25" s="27">
        <v>2021</v>
      </c>
      <c r="C25" s="14">
        <f>SUM(D25:F25)</f>
        <v>1698.12</v>
      </c>
      <c r="D25" s="42" t="s">
        <v>1</v>
      </c>
      <c r="E25" s="14">
        <f>I25+L25</f>
        <v>447.63</v>
      </c>
      <c r="F25" s="54">
        <v>1250.49</v>
      </c>
      <c r="G25" s="46"/>
      <c r="H25" s="42" t="s">
        <v>1</v>
      </c>
      <c r="I25" s="43">
        <v>339.82</v>
      </c>
      <c r="J25" s="54">
        <v>1250.49</v>
      </c>
      <c r="K25" s="44"/>
      <c r="L25" s="48">
        <v>107.81</v>
      </c>
      <c r="M25" s="16"/>
      <c r="O25" s="3"/>
    </row>
    <row r="26" spans="1:15" s="12" customFormat="1" ht="12" customHeight="1">
      <c r="B26" s="27" t="s">
        <v>17</v>
      </c>
      <c r="C26" s="14">
        <f>SUM(D26:F26)</f>
        <v>1807.9</v>
      </c>
      <c r="D26" s="42" t="s">
        <v>1</v>
      </c>
      <c r="E26" s="14">
        <f>I26+L26</f>
        <v>474.02</v>
      </c>
      <c r="F26" s="54">
        <v>1333.88</v>
      </c>
      <c r="G26" s="46"/>
      <c r="H26" s="42" t="s">
        <v>1</v>
      </c>
      <c r="I26" s="43">
        <v>383.89</v>
      </c>
      <c r="J26" s="71">
        <v>1333.8792310000001</v>
      </c>
      <c r="K26" s="44"/>
      <c r="L26" s="48">
        <v>90.13</v>
      </c>
      <c r="M26" s="16"/>
      <c r="N26" s="70"/>
      <c r="O26" s="22"/>
    </row>
    <row r="27" spans="1:15" s="2" customFormat="1" ht="2.25" customHeight="1">
      <c r="A27" s="5"/>
      <c r="B27" s="28"/>
      <c r="C27" s="15"/>
      <c r="D27" s="16"/>
      <c r="E27" s="16"/>
      <c r="F27" s="15"/>
      <c r="G27" s="15"/>
      <c r="H27" s="15"/>
      <c r="I27" s="15"/>
      <c r="J27" s="15"/>
      <c r="K27" s="15"/>
      <c r="L27" s="33"/>
      <c r="M27" s="6"/>
      <c r="N27" s="6"/>
      <c r="O27" s="3"/>
    </row>
    <row r="28" spans="1:15" ht="10.5" customHeight="1">
      <c r="A28" s="5"/>
      <c r="B28" s="23" t="s">
        <v>13</v>
      </c>
      <c r="C28" s="17"/>
      <c r="D28" s="17"/>
      <c r="E28" s="17"/>
      <c r="F28" s="17"/>
      <c r="G28" s="17"/>
      <c r="H28" s="17"/>
      <c r="I28" s="17"/>
      <c r="J28" s="18"/>
      <c r="K28" s="18"/>
      <c r="L28" s="18"/>
      <c r="M28" s="6"/>
      <c r="N28" s="6"/>
      <c r="O28" s="1"/>
    </row>
    <row r="29" spans="1:15" ht="10.5" customHeight="1">
      <c r="A29" s="5"/>
      <c r="B29" s="55" t="s">
        <v>19</v>
      </c>
      <c r="D29" s="19"/>
      <c r="E29" s="19"/>
      <c r="F29" s="19"/>
      <c r="G29" s="19"/>
      <c r="H29" s="19"/>
      <c r="I29" s="19"/>
      <c r="J29" s="12"/>
      <c r="K29" s="12"/>
      <c r="L29" s="12"/>
      <c r="M29" s="6"/>
      <c r="N29" s="6"/>
      <c r="O29" s="1"/>
    </row>
    <row r="30" spans="1:15" ht="10.5" customHeight="1">
      <c r="A30" s="5"/>
      <c r="B30" s="20" t="s">
        <v>11</v>
      </c>
      <c r="C30" s="19"/>
      <c r="D30" s="21"/>
      <c r="E30" s="21"/>
      <c r="F30" s="21"/>
      <c r="G30" s="21"/>
      <c r="H30" s="21"/>
      <c r="I30" s="21"/>
      <c r="J30" s="22"/>
      <c r="K30" s="22"/>
      <c r="L30" s="22"/>
      <c r="M30" s="6"/>
      <c r="N30" s="6"/>
      <c r="O30" s="1"/>
    </row>
    <row r="31" spans="1:15" ht="12" customHeight="1">
      <c r="A31" s="5"/>
      <c r="B31" s="24" t="s">
        <v>12</v>
      </c>
      <c r="C31" s="2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1"/>
    </row>
    <row r="32" spans="1:15" ht="12" customHeight="1">
      <c r="A32" s="5"/>
      <c r="B32" s="9"/>
      <c r="C32" s="10"/>
      <c r="D32" s="10"/>
      <c r="E32" s="50"/>
      <c r="F32" s="10"/>
      <c r="G32" s="10"/>
      <c r="H32" s="51"/>
      <c r="I32" s="49"/>
      <c r="J32" s="6"/>
      <c r="K32" s="6"/>
      <c r="M32" s="6"/>
      <c r="N32" s="6"/>
      <c r="O32" s="1"/>
    </row>
    <row r="33" spans="1:14" ht="12" customHeight="1">
      <c r="A33" s="5"/>
      <c r="B33" s="5"/>
      <c r="C33" s="5"/>
      <c r="D33" s="5"/>
      <c r="E33" s="5"/>
      <c r="F33" s="5"/>
      <c r="G33" s="5"/>
      <c r="H33" s="5"/>
      <c r="I33" s="52"/>
      <c r="J33" s="5"/>
      <c r="K33" s="5"/>
      <c r="L33" s="5"/>
      <c r="M33" s="5"/>
      <c r="N33" s="5"/>
    </row>
    <row r="34" spans="1:14" ht="12" customHeight="1">
      <c r="A34" s="5"/>
      <c r="B34" s="5"/>
      <c r="C34" s="5"/>
      <c r="D34" s="5"/>
      <c r="E34" s="5"/>
      <c r="F34" s="5"/>
      <c r="G34" s="5"/>
      <c r="H34" s="5"/>
      <c r="I34" s="64"/>
      <c r="J34" s="5"/>
      <c r="K34" s="5"/>
      <c r="L34" s="5"/>
      <c r="M34" s="5"/>
      <c r="N34" s="5"/>
    </row>
    <row r="35" spans="1:14" ht="12" customHeight="1">
      <c r="A35" s="5"/>
      <c r="B35" s="65"/>
      <c r="C35" s="66"/>
      <c r="D35" s="67"/>
      <c r="E35" s="62"/>
      <c r="F35" s="61"/>
      <c r="G35" s="58"/>
      <c r="H35" s="67"/>
      <c r="I35" s="43"/>
      <c r="J35" s="61"/>
      <c r="K35" s="59"/>
      <c r="L35" s="48"/>
      <c r="M35" s="5"/>
      <c r="N35" s="5"/>
    </row>
    <row r="36" spans="1:14" ht="13.5">
      <c r="A36" s="5"/>
      <c r="B36" s="65"/>
      <c r="C36" s="66"/>
      <c r="D36" s="67"/>
      <c r="E36" s="56"/>
      <c r="F36" s="57"/>
      <c r="G36" s="58"/>
      <c r="H36" s="67"/>
      <c r="I36" s="56"/>
      <c r="J36" s="57"/>
      <c r="K36" s="59"/>
      <c r="L36" s="60"/>
      <c r="M36" s="5"/>
      <c r="N36" s="5"/>
    </row>
    <row r="37" spans="1:14">
      <c r="A37" s="5"/>
      <c r="B37" s="5"/>
      <c r="C37" s="5"/>
      <c r="D37" s="5"/>
      <c r="E37" s="5"/>
      <c r="F37" s="5"/>
      <c r="G37" s="5"/>
      <c r="H37" s="5"/>
      <c r="I37" s="68"/>
      <c r="J37" s="5"/>
      <c r="K37" s="5"/>
      <c r="L37" s="69"/>
      <c r="M37" s="5"/>
      <c r="N37" s="5"/>
    </row>
    <row r="38" spans="1:14">
      <c r="A38" s="5"/>
      <c r="B38" s="5"/>
      <c r="C38" s="5"/>
      <c r="D38" s="5"/>
      <c r="E38" s="63"/>
      <c r="F38" s="5"/>
      <c r="G38" s="5"/>
      <c r="H38" s="5"/>
      <c r="I38" s="5"/>
      <c r="J38" s="5"/>
      <c r="K38" s="5"/>
      <c r="L38" s="5"/>
      <c r="M38" s="5"/>
      <c r="N38" s="5"/>
    </row>
    <row r="39" spans="1: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mergeCells count="10">
    <mergeCell ref="L7:L8"/>
    <mergeCell ref="B5:B8"/>
    <mergeCell ref="D5:F6"/>
    <mergeCell ref="H5:J5"/>
    <mergeCell ref="H6:J6"/>
    <mergeCell ref="C6:C7"/>
    <mergeCell ref="E7:E8"/>
    <mergeCell ref="F7:F8"/>
    <mergeCell ref="I7:I8"/>
    <mergeCell ref="J7:J8"/>
  </mergeCells>
  <phoneticPr fontId="0" type="noConversion"/>
  <printOptions horizontalCentered="1"/>
  <pageMargins left="0.78740157480314965" right="0.59055118110236227" top="5.4724409448818898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16,2  </vt:lpstr>
      <vt:lpstr>'  16,2  '!A_impresión_IM</vt:lpstr>
      <vt:lpstr>'  16,2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2014-09-21T15:06:31Z</cp:lastPrinted>
  <dcterms:created xsi:type="dcterms:W3CDTF">1996-10-25T15:00:56Z</dcterms:created>
  <dcterms:modified xsi:type="dcterms:W3CDTF">2024-02-05T16:32:13Z</dcterms:modified>
</cp:coreProperties>
</file>