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6 Electricidad y Agua                                                OK\"/>
    </mc:Choice>
  </mc:AlternateContent>
  <bookViews>
    <workbookView xWindow="-120" yWindow="-120" windowWidth="29040" windowHeight="15840"/>
  </bookViews>
  <sheets>
    <sheet name="  16,3  " sheetId="1" r:id="rId1"/>
  </sheets>
  <definedNames>
    <definedName name="_Regression_Int" localSheetId="0" hidden="1">1</definedName>
    <definedName name="A_impresión_IM" localSheetId="0">'  16,3  '!$B$2:$G$47</definedName>
    <definedName name="_xlnm.Print_Area" localSheetId="0">'  16,3  '!$B$2:$G$59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E42" i="1"/>
  <c r="G15" i="1"/>
  <c r="E15" i="1" s="1"/>
  <c r="F15" i="1"/>
  <c r="G14" i="1"/>
  <c r="E14" i="1" s="1"/>
  <c r="F14" i="1"/>
  <c r="G13" i="1"/>
  <c r="F13" i="1"/>
  <c r="E13" i="1" s="1"/>
  <c r="G12" i="1"/>
  <c r="F12" i="1"/>
  <c r="E12" i="1" s="1"/>
  <c r="G11" i="1"/>
  <c r="F11" i="1"/>
  <c r="E11" i="1"/>
  <c r="G10" i="1"/>
  <c r="F10" i="1"/>
  <c r="E10" i="1" s="1"/>
  <c r="E9" i="1"/>
  <c r="E8" i="1"/>
  <c r="E25" i="1"/>
  <c r="E24" i="1"/>
  <c r="E23" i="1"/>
  <c r="E22" i="1"/>
  <c r="E21" i="1"/>
  <c r="E20" i="1"/>
  <c r="E19" i="1"/>
  <c r="E18" i="1"/>
  <c r="E35" i="1"/>
  <c r="E34" i="1"/>
  <c r="E33" i="1"/>
  <c r="E32" i="1"/>
  <c r="E31" i="1"/>
  <c r="E30" i="1"/>
  <c r="E29" i="1"/>
  <c r="E28" i="1"/>
  <c r="E45" i="1"/>
  <c r="E44" i="1"/>
  <c r="E41" i="1"/>
  <c r="E40" i="1"/>
  <c r="E39" i="1"/>
  <c r="E38" i="1"/>
  <c r="E55" i="1"/>
  <c r="E54" i="1"/>
  <c r="E53" i="1"/>
  <c r="E52" i="1"/>
  <c r="E51" i="1"/>
  <c r="E50" i="1"/>
  <c r="E49" i="1"/>
  <c r="E48" i="1"/>
  <c r="G16" i="1"/>
  <c r="F16" i="1"/>
  <c r="E46" i="1"/>
  <c r="E26" i="1"/>
  <c r="E16" i="1" l="1"/>
  <c r="E56" i="1"/>
  <c r="E36" i="1" l="1"/>
  <c r="E27" i="1" l="1"/>
</calcChain>
</file>

<file path=xl/sharedStrings.xml><?xml version="1.0" encoding="utf-8"?>
<sst xmlns="http://schemas.openxmlformats.org/spreadsheetml/2006/main" count="41" uniqueCount="17">
  <si>
    <t xml:space="preserve">                             -</t>
  </si>
  <si>
    <t>-</t>
  </si>
  <si>
    <t>Total</t>
  </si>
  <si>
    <t>Provincia</t>
  </si>
  <si>
    <t>Año</t>
  </si>
  <si>
    <t>Adquirida</t>
  </si>
  <si>
    <t>Producción de Energía</t>
  </si>
  <si>
    <t xml:space="preserve">Fuente: ELECTRO DUNAS S.A.A </t>
  </si>
  <si>
    <t>TOTAL</t>
  </si>
  <si>
    <t>CHINCHA</t>
  </si>
  <si>
    <t>PISCO</t>
  </si>
  <si>
    <t>ICA</t>
  </si>
  <si>
    <t>NASCA</t>
  </si>
  <si>
    <t>Generada 1/</t>
  </si>
  <si>
    <t>1/ Ingreso de la CT Luren</t>
  </si>
  <si>
    <t>16.3 ICA: PRODUCCIÓN DE ENERGÍA ELÉCTRICA, SEGÚN PROVINCIA, 2014 - 2022</t>
  </si>
  <si>
    <t xml:space="preserve">        (Megawatt 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</si>
</sst>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_P_t_s_-;\-* #,##0.00\ _P_t_s_-;_-* &quot;-&quot;??\ _P_t_s_-;_-@_-"/>
    <numFmt numFmtId="165" formatCode="0.0_)"/>
    <numFmt numFmtId="166" formatCode="0_)"/>
    <numFmt numFmtId="167" formatCode="#\ ###\ ##0.0"/>
    <numFmt numFmtId="168" formatCode="0.00000000"/>
    <numFmt numFmtId="169" formatCode="###\ ###"/>
  </numFmts>
  <fonts count="14" x14ac:knownFonts="1">
    <font>
      <sz val="10"/>
      <name val="Helv"/>
    </font>
    <font>
      <sz val="10"/>
      <name val="Arial"/>
      <family val="2"/>
    </font>
    <font>
      <sz val="7"/>
      <name val="Helv"/>
    </font>
    <font>
      <sz val="10"/>
      <name val="Arial"/>
      <family val="2"/>
    </font>
    <font>
      <sz val="7"/>
      <name val="Arial"/>
      <family val="2"/>
    </font>
    <font>
      <b/>
      <sz val="10"/>
      <color indexed="10"/>
      <name val="Arial"/>
      <family val="2"/>
    </font>
    <font>
      <b/>
      <sz val="8"/>
      <color indexed="12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i/>
      <sz val="12"/>
      <name val="Times New Roman"/>
      <family val="1"/>
    </font>
    <font>
      <sz val="9"/>
      <color rgb="FF0000FF"/>
      <name val="Arial Narrow"/>
      <family val="2"/>
    </font>
    <font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165" fontId="0" fillId="0" borderId="0"/>
    <xf numFmtId="164" fontId="1" fillId="0" borderId="0" applyFont="0" applyFill="0" applyBorder="0" applyAlignment="0" applyProtection="0"/>
    <xf numFmtId="0" fontId="11" fillId="0" borderId="0"/>
  </cellStyleXfs>
  <cellXfs count="42">
    <xf numFmtId="165" fontId="0" fillId="0" borderId="0" xfId="0"/>
    <xf numFmtId="166" fontId="0" fillId="0" borderId="0" xfId="0" applyNumberFormat="1"/>
    <xf numFmtId="166" fontId="2" fillId="0" borderId="0" xfId="0" applyNumberFormat="1" applyFont="1"/>
    <xf numFmtId="165" fontId="3" fillId="0" borderId="0" xfId="0" applyFont="1"/>
    <xf numFmtId="166" fontId="4" fillId="0" borderId="0" xfId="0" applyNumberFormat="1" applyFont="1"/>
    <xf numFmtId="166" fontId="3" fillId="0" borderId="0" xfId="0" applyNumberFormat="1" applyFont="1"/>
    <xf numFmtId="165" fontId="5" fillId="0" borderId="0" xfId="0" applyFont="1"/>
    <xf numFmtId="165" fontId="6" fillId="0" borderId="0" xfId="0" applyFont="1" applyAlignment="1">
      <alignment horizontal="left" vertical="center"/>
    </xf>
    <xf numFmtId="165" fontId="8" fillId="0" borderId="0" xfId="0" applyFont="1" applyAlignment="1">
      <alignment horizontal="left" vertical="center"/>
    </xf>
    <xf numFmtId="165" fontId="7" fillId="0" borderId="0" xfId="0" applyFont="1" applyAlignment="1">
      <alignment horizontal="left" vertical="center"/>
    </xf>
    <xf numFmtId="165" fontId="8" fillId="0" borderId="0" xfId="0" applyFont="1"/>
    <xf numFmtId="167" fontId="8" fillId="0" borderId="0" xfId="0" applyNumberFormat="1" applyFont="1" applyAlignment="1">
      <alignment horizontal="right" wrapText="1"/>
    </xf>
    <xf numFmtId="166" fontId="8" fillId="0" borderId="1" xfId="0" applyNumberFormat="1" applyFont="1" applyBorder="1" applyAlignment="1">
      <alignment horizontal="center" wrapText="1"/>
    </xf>
    <xf numFmtId="165" fontId="8" fillId="0" borderId="1" xfId="0" applyFont="1" applyBorder="1" applyAlignment="1">
      <alignment horizontal="right" wrapText="1"/>
    </xf>
    <xf numFmtId="165" fontId="9" fillId="0" borderId="0" xfId="0" applyFont="1" applyAlignment="1">
      <alignment horizontal="left"/>
    </xf>
    <xf numFmtId="166" fontId="8" fillId="0" borderId="0" xfId="0" applyNumberFormat="1" applyFont="1" applyAlignment="1">
      <alignment horizontal="right" wrapText="1"/>
    </xf>
    <xf numFmtId="165" fontId="8" fillId="0" borderId="5" xfId="0" applyFont="1" applyBorder="1" applyAlignment="1">
      <alignment horizontal="left"/>
    </xf>
    <xf numFmtId="165" fontId="7" fillId="0" borderId="5" xfId="0" applyFont="1" applyBorder="1" applyAlignment="1">
      <alignment horizontal="left"/>
    </xf>
    <xf numFmtId="165" fontId="7" fillId="0" borderId="4" xfId="0" applyFont="1" applyBorder="1"/>
    <xf numFmtId="165" fontId="8" fillId="0" borderId="5" xfId="0" applyFont="1" applyBorder="1"/>
    <xf numFmtId="165" fontId="7" fillId="0" borderId="1" xfId="0" applyFont="1" applyBorder="1" applyAlignment="1">
      <alignment horizontal="right" vertical="center"/>
    </xf>
    <xf numFmtId="168" fontId="12" fillId="0" borderId="0" xfId="2" applyNumberFormat="1" applyFont="1"/>
    <xf numFmtId="165" fontId="10" fillId="0" borderId="0" xfId="0" applyFont="1" applyAlignment="1">
      <alignment horizontal="left" vertical="top"/>
    </xf>
    <xf numFmtId="165" fontId="13" fillId="0" borderId="0" xfId="0" applyFont="1"/>
    <xf numFmtId="165" fontId="7" fillId="0" borderId="8" xfId="0" applyFont="1" applyBorder="1" applyAlignment="1">
      <alignment horizontal="right" vertical="center" indent="1"/>
    </xf>
    <xf numFmtId="165" fontId="7" fillId="0" borderId="1" xfId="0" applyFont="1" applyBorder="1" applyAlignment="1">
      <alignment horizontal="right" vertical="center" indent="1"/>
    </xf>
    <xf numFmtId="169" fontId="8" fillId="0" borderId="0" xfId="0" applyNumberFormat="1" applyFont="1" applyAlignment="1">
      <alignment horizontal="right" wrapText="1"/>
    </xf>
    <xf numFmtId="169" fontId="8" fillId="3" borderId="0" xfId="0" applyNumberFormat="1" applyFont="1" applyFill="1" applyAlignment="1">
      <alignment horizontal="right" wrapText="1"/>
    </xf>
    <xf numFmtId="169" fontId="8" fillId="2" borderId="0" xfId="1" applyNumberFormat="1" applyFont="1" applyFill="1" applyBorder="1" applyAlignment="1" applyProtection="1">
      <alignment horizontal="right" wrapText="1"/>
    </xf>
    <xf numFmtId="169" fontId="8" fillId="0" borderId="0" xfId="0" applyNumberFormat="1" applyFont="1" applyAlignment="1">
      <alignment horizontal="right" vertical="center"/>
    </xf>
    <xf numFmtId="169" fontId="8" fillId="3" borderId="0" xfId="0" applyNumberFormat="1" applyFont="1" applyFill="1" applyAlignment="1">
      <alignment horizontal="right" vertical="center"/>
    </xf>
    <xf numFmtId="169" fontId="8" fillId="2" borderId="0" xfId="1" applyNumberFormat="1" applyFont="1" applyFill="1" applyBorder="1" applyAlignment="1">
      <alignment horizontal="right" wrapText="1"/>
    </xf>
    <xf numFmtId="169" fontId="8" fillId="3" borderId="0" xfId="0" applyNumberFormat="1" applyFont="1" applyFill="1" applyAlignment="1">
      <alignment horizontal="right"/>
    </xf>
    <xf numFmtId="169" fontId="8" fillId="0" borderId="0" xfId="0" quotePrefix="1" applyNumberFormat="1" applyFont="1" applyAlignment="1">
      <alignment horizontal="right"/>
    </xf>
    <xf numFmtId="169" fontId="8" fillId="0" borderId="0" xfId="1" applyNumberFormat="1" applyFont="1" applyBorder="1" applyAlignment="1">
      <alignment horizontal="right" vertical="center"/>
    </xf>
    <xf numFmtId="169" fontId="8" fillId="3" borderId="0" xfId="1" applyNumberFormat="1" applyFont="1" applyFill="1" applyBorder="1" applyAlignment="1">
      <alignment horizontal="right" vertical="center"/>
    </xf>
    <xf numFmtId="169" fontId="8" fillId="0" borderId="0" xfId="0" applyNumberFormat="1" applyFont="1" applyAlignment="1">
      <alignment horizontal="right"/>
    </xf>
    <xf numFmtId="165" fontId="7" fillId="0" borderId="2" xfId="0" applyFont="1" applyBorder="1" applyAlignment="1">
      <alignment horizontal="center" vertical="center"/>
    </xf>
    <xf numFmtId="165" fontId="7" fillId="0" borderId="3" xfId="0" applyFont="1" applyBorder="1" applyAlignment="1">
      <alignment horizontal="center" vertical="center"/>
    </xf>
    <xf numFmtId="165" fontId="8" fillId="0" borderId="5" xfId="0" applyFont="1" applyBorder="1" applyAlignment="1">
      <alignment horizontal="center" vertical="center"/>
    </xf>
    <xf numFmtId="165" fontId="7" fillId="0" borderId="6" xfId="0" applyFont="1" applyBorder="1" applyAlignment="1">
      <alignment horizontal="right" vertical="center"/>
    </xf>
    <xf numFmtId="165" fontId="7" fillId="0" borderId="7" xfId="0" applyFont="1" applyBorder="1" applyAlignment="1">
      <alignment horizontal="right" vertical="center"/>
    </xf>
  </cellXfs>
  <cellStyles count="3">
    <cellStyle name="Millares" xfId="1" builtinId="3"/>
    <cellStyle name="Normal" xfId="0" builtinId="0"/>
    <cellStyle name="Normal_IEC1400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3" transitionEvaluation="1"/>
  <dimension ref="A1:AB77"/>
  <sheetViews>
    <sheetView showGridLines="0" tabSelected="1" topLeftCell="A43" zoomScale="220" zoomScaleNormal="220" workbookViewId="0">
      <selection activeCell="K12" sqref="K12"/>
    </sheetView>
  </sheetViews>
  <sheetFormatPr baseColWidth="10" defaultColWidth="9.7109375" defaultRowHeight="12.75" x14ac:dyDescent="0.2"/>
  <cols>
    <col min="1" max="1" width="1.7109375" customWidth="1"/>
    <col min="2" max="2" width="20.7109375" style="3" customWidth="1"/>
    <col min="3" max="3" width="14.7109375" style="3" customWidth="1"/>
    <col min="4" max="4" width="1.7109375" style="3" customWidth="1"/>
    <col min="5" max="5" width="15.7109375" style="3" customWidth="1"/>
    <col min="6" max="6" width="14.7109375" style="3" customWidth="1"/>
    <col min="7" max="7" width="15.7109375" style="3" customWidth="1"/>
    <col min="8" max="8" width="3.28515625" style="3" customWidth="1"/>
    <col min="9" max="10" width="2.7109375" customWidth="1"/>
    <col min="11" max="11" width="12.42578125" customWidth="1"/>
    <col min="12" max="13" width="2.7109375" customWidth="1"/>
    <col min="14" max="14" width="9.7109375" customWidth="1"/>
    <col min="15" max="16" width="2.7109375" customWidth="1"/>
    <col min="17" max="17" width="8.7109375" customWidth="1"/>
    <col min="18" max="18" width="2.7109375" customWidth="1"/>
    <col min="19" max="20" width="12.7109375" customWidth="1"/>
    <col min="21" max="21" width="11.7109375" customWidth="1"/>
    <col min="22" max="22" width="10.7109375" customWidth="1"/>
    <col min="23" max="23" width="1.7109375" customWidth="1"/>
    <col min="24" max="24" width="9.7109375" customWidth="1"/>
    <col min="25" max="26" width="10.7109375" customWidth="1"/>
    <col min="27" max="27" width="1.7109375" customWidth="1"/>
    <col min="28" max="28" width="9.7109375" customWidth="1"/>
    <col min="29" max="30" width="10.7109375" customWidth="1"/>
  </cols>
  <sheetData>
    <row r="1" spans="1:17" ht="9" customHeight="1" x14ac:dyDescent="0.2">
      <c r="A1" s="3"/>
      <c r="H1" s="6"/>
      <c r="I1" s="3"/>
      <c r="J1" s="3"/>
      <c r="K1" s="3"/>
    </row>
    <row r="2" spans="1:17" ht="13.5" customHeight="1" x14ac:dyDescent="0.2">
      <c r="A2" s="3"/>
      <c r="B2" s="22" t="s">
        <v>15</v>
      </c>
      <c r="C2" s="8"/>
      <c r="D2" s="8"/>
      <c r="E2" s="9"/>
      <c r="F2" s="9"/>
      <c r="G2" s="8"/>
      <c r="I2" s="3"/>
      <c r="J2" s="3"/>
      <c r="K2" s="3"/>
    </row>
    <row r="3" spans="1:17" ht="12" customHeight="1" x14ac:dyDescent="0.25">
      <c r="A3" s="3"/>
      <c r="B3" s="8" t="s">
        <v>16</v>
      </c>
      <c r="C3" s="8"/>
      <c r="D3" s="8"/>
      <c r="E3" s="8"/>
      <c r="F3" s="8"/>
      <c r="G3" s="10"/>
      <c r="H3" s="7"/>
      <c r="I3" s="3"/>
      <c r="J3" s="3"/>
      <c r="K3" s="3"/>
    </row>
    <row r="4" spans="1:17" ht="3" customHeight="1" x14ac:dyDescent="0.25">
      <c r="A4" s="3"/>
      <c r="B4" s="9"/>
      <c r="C4" s="8"/>
      <c r="D4" s="8"/>
      <c r="E4" s="8"/>
      <c r="F4" s="8"/>
      <c r="G4" s="10"/>
      <c r="H4" s="7"/>
      <c r="I4" s="3"/>
      <c r="J4" s="3"/>
      <c r="K4" s="3"/>
    </row>
    <row r="5" spans="1:17" ht="13.5" customHeight="1" x14ac:dyDescent="0.2">
      <c r="A5" s="3"/>
      <c r="B5" s="38" t="s">
        <v>3</v>
      </c>
      <c r="C5" s="40" t="s">
        <v>4</v>
      </c>
      <c r="D5" s="24"/>
      <c r="E5" s="37" t="s">
        <v>6</v>
      </c>
      <c r="F5" s="37"/>
      <c r="G5" s="37"/>
      <c r="I5" s="3"/>
      <c r="J5" s="3"/>
      <c r="K5" s="3"/>
    </row>
    <row r="6" spans="1:17" ht="13.5" customHeight="1" x14ac:dyDescent="0.2">
      <c r="A6" s="3"/>
      <c r="B6" s="39"/>
      <c r="C6" s="41"/>
      <c r="D6" s="25"/>
      <c r="E6" s="20" t="s">
        <v>2</v>
      </c>
      <c r="F6" s="20" t="s">
        <v>13</v>
      </c>
      <c r="G6" s="20" t="s">
        <v>5</v>
      </c>
      <c r="I6" s="3"/>
      <c r="J6" s="3"/>
      <c r="K6" s="3"/>
    </row>
    <row r="7" spans="1:17" ht="3.75" customHeight="1" x14ac:dyDescent="0.25">
      <c r="A7" s="3"/>
      <c r="B7" s="19"/>
      <c r="C7" s="10"/>
      <c r="D7" s="10"/>
      <c r="E7" s="10"/>
      <c r="F7" s="10"/>
      <c r="G7" s="10"/>
      <c r="I7" s="3"/>
      <c r="J7" s="3"/>
      <c r="K7" s="5"/>
      <c r="M7" s="1"/>
      <c r="O7" s="1"/>
    </row>
    <row r="8" spans="1:17" ht="12" customHeight="1" x14ac:dyDescent="0.25">
      <c r="A8" s="3"/>
      <c r="B8" s="17" t="s">
        <v>8</v>
      </c>
      <c r="C8" s="15">
        <v>2014</v>
      </c>
      <c r="D8" s="15"/>
      <c r="E8" s="26">
        <f t="shared" ref="E8:E15" si="0">F8+G8</f>
        <v>912759.8</v>
      </c>
      <c r="F8" s="33" t="s">
        <v>1</v>
      </c>
      <c r="G8" s="26">
        <v>912759.8</v>
      </c>
      <c r="I8" s="3"/>
      <c r="J8" s="3"/>
      <c r="K8" s="5"/>
      <c r="M8" s="1"/>
      <c r="O8" s="1"/>
      <c r="Q8" s="1"/>
    </row>
    <row r="9" spans="1:17" ht="12.75" customHeight="1" x14ac:dyDescent="0.25">
      <c r="A9" s="3"/>
      <c r="B9" s="17"/>
      <c r="C9" s="15">
        <v>2015</v>
      </c>
      <c r="D9" s="15"/>
      <c r="E9" s="26">
        <f t="shared" si="0"/>
        <v>920653.1</v>
      </c>
      <c r="F9" s="33" t="s">
        <v>1</v>
      </c>
      <c r="G9" s="26">
        <v>920653.1</v>
      </c>
      <c r="I9" s="3"/>
      <c r="J9" s="3"/>
      <c r="K9" s="5"/>
      <c r="M9" s="1"/>
      <c r="O9" s="1"/>
      <c r="Q9" s="1"/>
    </row>
    <row r="10" spans="1:17" ht="12.75" customHeight="1" x14ac:dyDescent="0.25">
      <c r="A10" s="3"/>
      <c r="B10" s="17"/>
      <c r="C10" s="15">
        <v>2016</v>
      </c>
      <c r="D10" s="15"/>
      <c r="E10" s="26">
        <f t="shared" si="0"/>
        <v>915461.86106702103</v>
      </c>
      <c r="F10" s="26">
        <f t="shared" ref="F10:G10" si="1">F20+F30+F40+F50</f>
        <v>4553.8810000000003</v>
      </c>
      <c r="G10" s="27">
        <f t="shared" si="1"/>
        <v>910907.98006702098</v>
      </c>
      <c r="I10" s="3"/>
      <c r="J10" s="3"/>
      <c r="K10" s="5"/>
      <c r="M10" s="1"/>
      <c r="O10" s="1"/>
      <c r="Q10" s="1"/>
    </row>
    <row r="11" spans="1:17" ht="12.75" customHeight="1" x14ac:dyDescent="0.25">
      <c r="A11" s="3"/>
      <c r="B11" s="17"/>
      <c r="C11" s="15">
        <v>2017</v>
      </c>
      <c r="D11" s="15"/>
      <c r="E11" s="26">
        <f t="shared" si="0"/>
        <v>888587.58374181611</v>
      </c>
      <c r="F11" s="26">
        <f t="shared" ref="F11:G11" si="2">F21+F31+F41+F51</f>
        <v>150998.67847461402</v>
      </c>
      <c r="G11" s="26">
        <f t="shared" si="2"/>
        <v>737588.90526720206</v>
      </c>
      <c r="I11" s="3"/>
      <c r="J11" s="3"/>
      <c r="K11" s="5"/>
      <c r="M11" s="1"/>
      <c r="O11" s="1"/>
      <c r="Q11" s="1"/>
    </row>
    <row r="12" spans="1:17" ht="12.75" customHeight="1" x14ac:dyDescent="0.25">
      <c r="A12" s="3"/>
      <c r="B12" s="17"/>
      <c r="C12" s="15">
        <v>2018</v>
      </c>
      <c r="D12" s="15"/>
      <c r="E12" s="26">
        <f t="shared" si="0"/>
        <v>827032.8484087293</v>
      </c>
      <c r="F12" s="26">
        <f t="shared" ref="F12:G12" si="3">F22+F32+F42+F52</f>
        <v>227741.58007910199</v>
      </c>
      <c r="G12" s="26">
        <f t="shared" si="3"/>
        <v>599291.26832962735</v>
      </c>
      <c r="I12" s="3"/>
      <c r="J12" s="3"/>
      <c r="K12" s="5"/>
      <c r="M12" s="1"/>
      <c r="O12" s="1"/>
      <c r="Q12" s="1"/>
    </row>
    <row r="13" spans="1:17" ht="12.75" customHeight="1" x14ac:dyDescent="0.25">
      <c r="A13" s="3"/>
      <c r="B13" s="17"/>
      <c r="C13" s="15">
        <v>2019</v>
      </c>
      <c r="D13" s="15"/>
      <c r="E13" s="26">
        <f t="shared" si="0"/>
        <v>835285.03507953486</v>
      </c>
      <c r="F13" s="26">
        <f t="shared" ref="F13:G13" si="4">F23+F33+F43+F53</f>
        <v>207701.93252953491</v>
      </c>
      <c r="G13" s="26">
        <f t="shared" si="4"/>
        <v>627583.10254999995</v>
      </c>
      <c r="I13" s="3"/>
      <c r="J13" s="3"/>
      <c r="K13" s="5"/>
      <c r="M13" s="1"/>
      <c r="O13" s="1"/>
      <c r="Q13" s="1"/>
    </row>
    <row r="14" spans="1:17" ht="12.75" customHeight="1" x14ac:dyDescent="0.25">
      <c r="A14" s="3"/>
      <c r="B14" s="17"/>
      <c r="C14" s="15">
        <v>2020</v>
      </c>
      <c r="D14" s="15"/>
      <c r="E14" s="26">
        <f t="shared" si="0"/>
        <v>818177</v>
      </c>
      <c r="F14" s="26">
        <f t="shared" ref="F14:G14" si="5">F24+F34+F44+F54</f>
        <v>217154</v>
      </c>
      <c r="G14" s="26">
        <f t="shared" si="5"/>
        <v>601023</v>
      </c>
      <c r="I14" s="3"/>
      <c r="J14" s="3"/>
      <c r="K14" s="5"/>
      <c r="M14" s="1"/>
      <c r="O14" s="1"/>
      <c r="Q14" s="1"/>
    </row>
    <row r="15" spans="1:17" ht="12.75" customHeight="1" x14ac:dyDescent="0.25">
      <c r="A15" s="3"/>
      <c r="B15" s="17"/>
      <c r="C15" s="15">
        <v>2021</v>
      </c>
      <c r="D15" s="15"/>
      <c r="E15" s="26">
        <f t="shared" si="0"/>
        <v>960901</v>
      </c>
      <c r="F15" s="26">
        <f t="shared" ref="F15:G15" si="6">F25+F35+F45+F55</f>
        <v>228931</v>
      </c>
      <c r="G15" s="26">
        <f t="shared" si="6"/>
        <v>731970</v>
      </c>
      <c r="I15" s="3"/>
      <c r="J15" s="3"/>
      <c r="K15" s="21"/>
      <c r="M15" s="1"/>
      <c r="O15" s="1"/>
      <c r="Q15" s="1"/>
    </row>
    <row r="16" spans="1:17" ht="12.75" customHeight="1" x14ac:dyDescent="0.25">
      <c r="A16" s="3"/>
      <c r="B16" s="17"/>
      <c r="C16" s="15">
        <v>2022</v>
      </c>
      <c r="D16" s="15"/>
      <c r="E16" s="26">
        <f t="shared" ref="E16" si="7">F16+G16</f>
        <v>959061</v>
      </c>
      <c r="F16" s="26">
        <f t="shared" ref="F16:G16" si="8">F26+F36+F46+F56</f>
        <v>226096</v>
      </c>
      <c r="G16" s="26">
        <f t="shared" si="8"/>
        <v>732965</v>
      </c>
      <c r="I16" s="3"/>
      <c r="J16" s="3"/>
      <c r="K16" s="21"/>
      <c r="M16" s="1"/>
      <c r="O16" s="1"/>
      <c r="Q16" s="1"/>
    </row>
    <row r="17" spans="1:28" ht="3.75" customHeight="1" x14ac:dyDescent="0.25">
      <c r="A17" s="3"/>
      <c r="B17" s="16"/>
      <c r="C17" s="15"/>
      <c r="D17" s="15"/>
      <c r="E17" s="26"/>
      <c r="F17" s="33"/>
      <c r="G17" s="26"/>
      <c r="I17" s="3"/>
      <c r="J17" s="3"/>
      <c r="K17" s="3"/>
    </row>
    <row r="18" spans="1:28" ht="11.25" customHeight="1" x14ac:dyDescent="0.25">
      <c r="A18" s="3"/>
      <c r="B18" s="17" t="s">
        <v>9</v>
      </c>
      <c r="C18" s="15">
        <v>2014</v>
      </c>
      <c r="D18" s="15"/>
      <c r="E18" s="26">
        <f t="shared" ref="E18:E21" si="9">F18+G18</f>
        <v>245937.42</v>
      </c>
      <c r="F18" s="33" t="s">
        <v>0</v>
      </c>
      <c r="G18" s="28">
        <v>245937.42</v>
      </c>
      <c r="I18" s="3"/>
      <c r="J18" s="3"/>
      <c r="K18" s="3"/>
    </row>
    <row r="19" spans="1:28" ht="11.25" customHeight="1" x14ac:dyDescent="0.25">
      <c r="A19" s="3"/>
      <c r="B19" s="16"/>
      <c r="C19" s="15">
        <v>2015</v>
      </c>
      <c r="D19" s="15"/>
      <c r="E19" s="26">
        <f t="shared" si="9"/>
        <v>248879</v>
      </c>
      <c r="F19" s="33" t="s">
        <v>0</v>
      </c>
      <c r="G19" s="28">
        <v>248879</v>
      </c>
      <c r="I19" s="3"/>
      <c r="J19" s="3"/>
      <c r="K19" s="3"/>
      <c r="X19" s="1"/>
      <c r="AB19" s="1"/>
    </row>
    <row r="20" spans="1:28" ht="11.25" customHeight="1" x14ac:dyDescent="0.25">
      <c r="A20" s="3"/>
      <c r="B20" s="16"/>
      <c r="C20" s="15">
        <v>2016</v>
      </c>
      <c r="D20" s="15"/>
      <c r="E20" s="26">
        <f t="shared" si="9"/>
        <v>249706.92805750499</v>
      </c>
      <c r="F20" s="33" t="s">
        <v>0</v>
      </c>
      <c r="G20" s="28">
        <v>249706.92805750499</v>
      </c>
      <c r="I20" s="3"/>
      <c r="J20" s="3"/>
      <c r="K20" s="3"/>
      <c r="X20" s="1"/>
      <c r="AB20" s="1"/>
    </row>
    <row r="21" spans="1:28" ht="11.25" customHeight="1" x14ac:dyDescent="0.25">
      <c r="A21" s="3"/>
      <c r="B21" s="16"/>
      <c r="C21" s="15">
        <v>2017</v>
      </c>
      <c r="D21" s="15"/>
      <c r="E21" s="26">
        <f t="shared" si="9"/>
        <v>243499.39796313801</v>
      </c>
      <c r="F21" s="33" t="s">
        <v>0</v>
      </c>
      <c r="G21" s="28">
        <v>243499.39796313801</v>
      </c>
      <c r="I21" s="3"/>
      <c r="J21" s="3"/>
      <c r="K21" s="3"/>
      <c r="X21" s="1"/>
      <c r="AB21" s="1"/>
    </row>
    <row r="22" spans="1:28" ht="11.25" customHeight="1" x14ac:dyDescent="0.25">
      <c r="A22" s="3"/>
      <c r="B22" s="16"/>
      <c r="C22" s="15">
        <v>2018</v>
      </c>
      <c r="D22" s="15"/>
      <c r="E22" s="26">
        <f>F22+G22</f>
        <v>193306.37540287123</v>
      </c>
      <c r="F22" s="34">
        <v>70558.683621021832</v>
      </c>
      <c r="G22" s="29">
        <v>122747.6917818494</v>
      </c>
      <c r="I22" s="3"/>
      <c r="J22" s="3"/>
      <c r="K22" s="3"/>
      <c r="X22" s="1"/>
      <c r="AB22" s="1"/>
    </row>
    <row r="23" spans="1:28" ht="11.25" customHeight="1" x14ac:dyDescent="0.25">
      <c r="A23" s="3"/>
      <c r="B23" s="16"/>
      <c r="C23" s="15">
        <v>2019</v>
      </c>
      <c r="D23" s="15"/>
      <c r="E23" s="26">
        <f>F23+G23</f>
        <v>186573.63374022598</v>
      </c>
      <c r="F23" s="35">
        <v>82250.633740225996</v>
      </c>
      <c r="G23" s="30">
        <v>104323</v>
      </c>
      <c r="I23" s="3"/>
      <c r="J23" s="3"/>
      <c r="K23" s="3"/>
      <c r="X23" s="1"/>
      <c r="AB23" s="1"/>
    </row>
    <row r="24" spans="1:28" ht="11.25" customHeight="1" x14ac:dyDescent="0.25">
      <c r="A24" s="3"/>
      <c r="B24" s="16"/>
      <c r="C24" s="15">
        <v>2020</v>
      </c>
      <c r="D24" s="15"/>
      <c r="E24" s="26">
        <f>F24+G24</f>
        <v>178095</v>
      </c>
      <c r="F24" s="35">
        <v>108538</v>
      </c>
      <c r="G24" s="30">
        <v>69557</v>
      </c>
      <c r="I24" s="3"/>
      <c r="J24" s="3"/>
      <c r="K24" s="3"/>
      <c r="X24" s="1"/>
      <c r="AB24" s="1"/>
    </row>
    <row r="25" spans="1:28" ht="11.25" customHeight="1" x14ac:dyDescent="0.25">
      <c r="A25" s="3"/>
      <c r="B25" s="16"/>
      <c r="C25" s="15">
        <v>2021</v>
      </c>
      <c r="D25" s="15"/>
      <c r="E25" s="26">
        <f>F25+G25</f>
        <v>211257</v>
      </c>
      <c r="F25" s="35">
        <v>115580</v>
      </c>
      <c r="G25" s="30">
        <v>95677</v>
      </c>
      <c r="I25" s="3"/>
      <c r="J25" s="3"/>
      <c r="K25" s="3"/>
      <c r="X25" s="1"/>
      <c r="AB25" s="1"/>
    </row>
    <row r="26" spans="1:28" ht="11.25" customHeight="1" x14ac:dyDescent="0.25">
      <c r="A26" s="3"/>
      <c r="B26" s="16"/>
      <c r="C26" s="15">
        <v>2022</v>
      </c>
      <c r="D26" s="15"/>
      <c r="E26" s="26">
        <f>F26+G26</f>
        <v>210187</v>
      </c>
      <c r="F26" s="35">
        <v>114510</v>
      </c>
      <c r="G26" s="30">
        <v>95677</v>
      </c>
      <c r="I26" s="3"/>
      <c r="J26" s="3"/>
      <c r="K26" s="3"/>
      <c r="X26" s="1"/>
      <c r="AB26" s="1"/>
    </row>
    <row r="27" spans="1:28" ht="3.75" customHeight="1" x14ac:dyDescent="0.25">
      <c r="A27" s="3"/>
      <c r="B27" s="16"/>
      <c r="C27" s="15"/>
      <c r="D27" s="15"/>
      <c r="E27" s="26">
        <f t="shared" ref="E27:E36" si="10">F27+G27</f>
        <v>0</v>
      </c>
      <c r="F27" s="26"/>
      <c r="G27" s="26"/>
      <c r="I27" s="3"/>
      <c r="J27" s="3"/>
      <c r="K27" s="3"/>
      <c r="X27" s="1"/>
      <c r="AB27" s="1"/>
    </row>
    <row r="28" spans="1:28" ht="12" customHeight="1" x14ac:dyDescent="0.25">
      <c r="A28" s="3"/>
      <c r="B28" s="17" t="s">
        <v>10</v>
      </c>
      <c r="C28" s="15">
        <v>2014</v>
      </c>
      <c r="D28" s="15"/>
      <c r="E28" s="26">
        <f t="shared" si="10"/>
        <v>139209.31</v>
      </c>
      <c r="F28" s="33" t="s">
        <v>0</v>
      </c>
      <c r="G28" s="31">
        <v>139209.31</v>
      </c>
      <c r="I28" s="3"/>
      <c r="J28" s="3"/>
      <c r="K28" s="3"/>
      <c r="X28" s="1"/>
      <c r="AB28" s="1"/>
    </row>
    <row r="29" spans="1:28" ht="12" customHeight="1" x14ac:dyDescent="0.25">
      <c r="A29" s="3"/>
      <c r="B29" s="17"/>
      <c r="C29" s="15">
        <v>2015</v>
      </c>
      <c r="D29" s="15"/>
      <c r="E29" s="26">
        <f t="shared" si="10"/>
        <v>151539.4</v>
      </c>
      <c r="F29" s="33" t="s">
        <v>0</v>
      </c>
      <c r="G29" s="31">
        <v>151539.4</v>
      </c>
      <c r="I29" s="3"/>
      <c r="J29" s="3"/>
      <c r="K29" s="3"/>
      <c r="X29" s="1"/>
      <c r="AB29" s="1"/>
    </row>
    <row r="30" spans="1:28" ht="12" customHeight="1" x14ac:dyDescent="0.25">
      <c r="A30" s="3"/>
      <c r="B30" s="17"/>
      <c r="C30" s="15">
        <v>2016</v>
      </c>
      <c r="D30" s="15"/>
      <c r="E30" s="26">
        <f t="shared" si="10"/>
        <v>148328.18416051599</v>
      </c>
      <c r="F30" s="33" t="s">
        <v>0</v>
      </c>
      <c r="G30" s="31">
        <v>148328.18416051599</v>
      </c>
      <c r="I30" s="3"/>
      <c r="J30" s="3"/>
      <c r="K30" s="3"/>
      <c r="X30" s="1"/>
      <c r="AB30" s="1"/>
    </row>
    <row r="31" spans="1:28" ht="12" customHeight="1" x14ac:dyDescent="0.25">
      <c r="A31" s="3"/>
      <c r="B31" s="17"/>
      <c r="C31" s="15">
        <v>2017</v>
      </c>
      <c r="D31" s="15"/>
      <c r="E31" s="26">
        <f t="shared" si="10"/>
        <v>145945.57416406399</v>
      </c>
      <c r="F31" s="33" t="s">
        <v>0</v>
      </c>
      <c r="G31" s="31">
        <v>145945.57416406399</v>
      </c>
      <c r="I31" s="3"/>
      <c r="J31" s="3"/>
      <c r="K31" s="3"/>
      <c r="X31" s="1"/>
      <c r="AB31" s="1"/>
    </row>
    <row r="32" spans="1:28" ht="12" customHeight="1" x14ac:dyDescent="0.25">
      <c r="A32" s="3"/>
      <c r="B32" s="17"/>
      <c r="C32" s="15">
        <v>2018</v>
      </c>
      <c r="D32" s="15"/>
      <c r="E32" s="26">
        <f t="shared" si="10"/>
        <v>141636.45617777799</v>
      </c>
      <c r="F32" s="33" t="s">
        <v>0</v>
      </c>
      <c r="G32" s="31">
        <v>141636.45617777799</v>
      </c>
      <c r="I32" s="3"/>
      <c r="J32" s="3"/>
      <c r="K32" s="3"/>
      <c r="X32" s="1"/>
      <c r="AB32" s="1"/>
    </row>
    <row r="33" spans="1:28" ht="12" customHeight="1" x14ac:dyDescent="0.25">
      <c r="A33" s="3"/>
      <c r="B33" s="17"/>
      <c r="C33" s="15">
        <v>2019</v>
      </c>
      <c r="D33" s="15"/>
      <c r="E33" s="26">
        <f t="shared" si="10"/>
        <v>141721</v>
      </c>
      <c r="F33" s="33" t="s">
        <v>0</v>
      </c>
      <c r="G33" s="32">
        <v>141721</v>
      </c>
      <c r="I33" s="3"/>
      <c r="J33" s="3"/>
      <c r="K33" s="3"/>
      <c r="X33" s="1"/>
      <c r="AB33" s="1"/>
    </row>
    <row r="34" spans="1:28" ht="12" customHeight="1" x14ac:dyDescent="0.25">
      <c r="A34" s="3"/>
      <c r="B34" s="17"/>
      <c r="C34" s="15">
        <v>2020</v>
      </c>
      <c r="D34" s="15"/>
      <c r="E34" s="26">
        <f t="shared" si="10"/>
        <v>127048</v>
      </c>
      <c r="F34" s="33" t="s">
        <v>0</v>
      </c>
      <c r="G34" s="32">
        <v>127048</v>
      </c>
      <c r="I34" s="3"/>
      <c r="J34" s="3"/>
      <c r="K34" s="3"/>
      <c r="X34" s="1"/>
      <c r="AB34" s="1"/>
    </row>
    <row r="35" spans="1:28" ht="12" customHeight="1" x14ac:dyDescent="0.25">
      <c r="A35" s="3"/>
      <c r="B35" s="17"/>
      <c r="C35" s="15">
        <v>2021</v>
      </c>
      <c r="D35" s="15"/>
      <c r="E35" s="26">
        <f t="shared" ref="E35" si="11">F35+G35</f>
        <v>152566</v>
      </c>
      <c r="F35" s="33" t="s">
        <v>0</v>
      </c>
      <c r="G35" s="32">
        <v>152566</v>
      </c>
      <c r="I35" s="3"/>
      <c r="J35" s="3"/>
      <c r="K35" s="3"/>
      <c r="X35" s="1"/>
      <c r="AB35" s="1"/>
    </row>
    <row r="36" spans="1:28" ht="12" customHeight="1" x14ac:dyDescent="0.25">
      <c r="A36" s="3"/>
      <c r="B36" s="17"/>
      <c r="C36" s="15">
        <v>2022</v>
      </c>
      <c r="D36" s="15"/>
      <c r="E36" s="26">
        <f t="shared" si="10"/>
        <v>152566</v>
      </c>
      <c r="F36" s="33" t="s">
        <v>0</v>
      </c>
      <c r="G36" s="32">
        <v>152566</v>
      </c>
      <c r="I36" s="3"/>
      <c r="J36" s="3"/>
      <c r="K36" s="3"/>
      <c r="X36" s="1"/>
      <c r="AB36" s="1"/>
    </row>
    <row r="37" spans="1:28" ht="3.75" customHeight="1" x14ac:dyDescent="0.25">
      <c r="A37" s="3"/>
      <c r="B37" s="17"/>
      <c r="C37" s="15"/>
      <c r="D37" s="15"/>
      <c r="E37" s="26"/>
      <c r="F37" s="36"/>
      <c r="G37" s="26"/>
      <c r="I37" s="3"/>
      <c r="J37" s="3"/>
      <c r="K37" s="3"/>
      <c r="X37" s="1"/>
      <c r="AB37" s="1"/>
    </row>
    <row r="38" spans="1:28" ht="12" customHeight="1" x14ac:dyDescent="0.25">
      <c r="A38" s="3"/>
      <c r="B38" s="17" t="s">
        <v>11</v>
      </c>
      <c r="C38" s="15">
        <v>2014</v>
      </c>
      <c r="D38" s="15"/>
      <c r="E38" s="26">
        <f t="shared" ref="E38:E45" si="12">F38+G38</f>
        <v>421260.63</v>
      </c>
      <c r="F38" s="33" t="s">
        <v>0</v>
      </c>
      <c r="G38" s="26">
        <v>421260.63</v>
      </c>
      <c r="H38" s="4"/>
      <c r="I38" s="4"/>
      <c r="J38" s="4"/>
      <c r="K38" s="4"/>
      <c r="L38" s="2"/>
      <c r="M38" s="2"/>
      <c r="N38" s="2"/>
      <c r="O38" s="2"/>
      <c r="P38" s="2"/>
      <c r="Q38" s="2"/>
      <c r="R38" s="1"/>
      <c r="S38" s="1"/>
      <c r="T38" s="1"/>
      <c r="U38" s="1"/>
    </row>
    <row r="39" spans="1:28" ht="12" customHeight="1" x14ac:dyDescent="0.25">
      <c r="A39" s="3"/>
      <c r="B39" s="17"/>
      <c r="C39" s="15">
        <v>2015</v>
      </c>
      <c r="D39" s="15"/>
      <c r="E39" s="26">
        <f t="shared" si="12"/>
        <v>423592.3</v>
      </c>
      <c r="F39" s="33" t="s">
        <v>0</v>
      </c>
      <c r="G39" s="26">
        <v>423592.3</v>
      </c>
      <c r="H39" s="4"/>
      <c r="I39" s="4"/>
      <c r="J39" s="4"/>
      <c r="K39" s="4"/>
      <c r="L39" s="2"/>
      <c r="M39" s="2"/>
      <c r="N39" s="2"/>
      <c r="O39" s="2"/>
      <c r="P39" s="2"/>
      <c r="Q39" s="2"/>
      <c r="R39" s="1"/>
      <c r="S39" s="1"/>
      <c r="T39" s="1"/>
      <c r="U39" s="1"/>
    </row>
    <row r="40" spans="1:28" ht="12" customHeight="1" x14ac:dyDescent="0.25">
      <c r="A40" s="3"/>
      <c r="B40" s="17"/>
      <c r="C40" s="15">
        <v>2016</v>
      </c>
      <c r="D40" s="15"/>
      <c r="E40" s="26">
        <f t="shared" si="12"/>
        <v>424999.87112899998</v>
      </c>
      <c r="F40" s="34">
        <v>4553.8810000000003</v>
      </c>
      <c r="G40" s="26">
        <v>420445.99012899998</v>
      </c>
      <c r="H40" s="4"/>
      <c r="I40" s="4"/>
      <c r="J40" s="4"/>
      <c r="K40" s="4"/>
      <c r="L40" s="2"/>
      <c r="M40" s="2"/>
      <c r="N40" s="2"/>
      <c r="O40" s="2"/>
      <c r="P40" s="2"/>
      <c r="Q40" s="2"/>
      <c r="R40" s="1"/>
      <c r="S40" s="1"/>
      <c r="T40" s="1"/>
      <c r="U40" s="1"/>
    </row>
    <row r="41" spans="1:28" ht="12" customHeight="1" x14ac:dyDescent="0.25">
      <c r="A41" s="3"/>
      <c r="B41" s="17"/>
      <c r="C41" s="15">
        <v>2017</v>
      </c>
      <c r="D41" s="15"/>
      <c r="E41" s="26">
        <f t="shared" si="12"/>
        <v>397100.46997461398</v>
      </c>
      <c r="F41" s="34">
        <v>150998.67847461402</v>
      </c>
      <c r="G41" s="26">
        <v>246101.79149999999</v>
      </c>
      <c r="H41" s="4"/>
      <c r="I41" s="4"/>
      <c r="J41" s="4"/>
      <c r="K41" s="4"/>
      <c r="L41" s="2"/>
      <c r="M41" s="2"/>
      <c r="N41" s="2"/>
      <c r="O41" s="2"/>
      <c r="P41" s="2"/>
      <c r="Q41" s="2"/>
      <c r="R41" s="1"/>
      <c r="S41" s="1"/>
      <c r="T41" s="1"/>
      <c r="U41" s="1"/>
    </row>
    <row r="42" spans="1:28" ht="12" customHeight="1" x14ac:dyDescent="0.25">
      <c r="A42" s="3"/>
      <c r="B42" s="17"/>
      <c r="C42" s="15">
        <v>2018</v>
      </c>
      <c r="D42" s="15"/>
      <c r="E42" s="26">
        <f>F42+G42</f>
        <v>380598.84767808014</v>
      </c>
      <c r="F42" s="34">
        <v>157182.89645808015</v>
      </c>
      <c r="G42" s="26">
        <v>223415.95121999999</v>
      </c>
      <c r="H42" s="4"/>
      <c r="I42" s="4"/>
      <c r="J42" s="4"/>
      <c r="K42" s="4"/>
      <c r="L42" s="2"/>
      <c r="M42" s="2"/>
      <c r="N42" s="2"/>
      <c r="O42" s="2"/>
      <c r="P42" s="2"/>
      <c r="Q42" s="2"/>
      <c r="R42" s="1"/>
      <c r="S42" s="1"/>
      <c r="T42" s="1"/>
      <c r="U42" s="1"/>
    </row>
    <row r="43" spans="1:28" ht="12" customHeight="1" x14ac:dyDescent="0.25">
      <c r="A43" s="3"/>
      <c r="B43" s="17"/>
      <c r="C43" s="15">
        <v>2019</v>
      </c>
      <c r="D43" s="15"/>
      <c r="E43" s="26">
        <f>F43+G43</f>
        <v>385206.12667930889</v>
      </c>
      <c r="F43" s="35">
        <v>125451.2987893089</v>
      </c>
      <c r="G43" s="30">
        <v>259754.82788999999</v>
      </c>
      <c r="I43" s="4"/>
      <c r="J43" s="4"/>
      <c r="K43" s="4"/>
      <c r="L43" s="2"/>
      <c r="M43" s="2"/>
      <c r="N43" s="2"/>
      <c r="O43" s="2"/>
      <c r="P43" s="2"/>
      <c r="Q43" s="2"/>
      <c r="R43" s="1"/>
      <c r="S43" s="1"/>
      <c r="T43" s="1"/>
      <c r="U43" s="1"/>
    </row>
    <row r="44" spans="1:28" ht="12" customHeight="1" x14ac:dyDescent="0.25">
      <c r="A44" s="3"/>
      <c r="B44" s="17"/>
      <c r="C44" s="15">
        <v>2020</v>
      </c>
      <c r="D44" s="15"/>
      <c r="E44" s="26">
        <f t="shared" si="12"/>
        <v>388226</v>
      </c>
      <c r="F44" s="35">
        <v>108616</v>
      </c>
      <c r="G44" s="30">
        <v>279610</v>
      </c>
      <c r="I44" s="4"/>
      <c r="J44" s="4"/>
      <c r="K44" s="4"/>
      <c r="L44" s="2"/>
      <c r="M44" s="2"/>
      <c r="N44" s="2"/>
      <c r="O44" s="2"/>
      <c r="P44" s="2"/>
      <c r="Q44" s="2"/>
      <c r="R44" s="1"/>
      <c r="S44" s="1"/>
      <c r="T44" s="1"/>
      <c r="U44" s="1"/>
    </row>
    <row r="45" spans="1:28" ht="12" customHeight="1" x14ac:dyDescent="0.25">
      <c r="A45" s="3"/>
      <c r="B45" s="17"/>
      <c r="C45" s="15">
        <v>2021</v>
      </c>
      <c r="D45" s="15"/>
      <c r="E45" s="26">
        <f t="shared" si="12"/>
        <v>422169</v>
      </c>
      <c r="F45" s="35">
        <v>113351</v>
      </c>
      <c r="G45" s="30">
        <v>308818</v>
      </c>
      <c r="I45" s="4"/>
      <c r="J45" s="4"/>
      <c r="K45" s="4"/>
      <c r="L45" s="2"/>
      <c r="M45" s="2"/>
      <c r="N45" s="2"/>
      <c r="O45" s="2"/>
      <c r="P45" s="2"/>
      <c r="Q45" s="2"/>
      <c r="R45" s="1"/>
      <c r="S45" s="1"/>
      <c r="T45" s="1"/>
      <c r="U45" s="1"/>
    </row>
    <row r="46" spans="1:28" ht="12" customHeight="1" x14ac:dyDescent="0.25">
      <c r="A46" s="3"/>
      <c r="B46" s="17"/>
      <c r="C46" s="15">
        <v>2022</v>
      </c>
      <c r="D46" s="15"/>
      <c r="E46" s="26">
        <f t="shared" ref="E46" si="13">F46+G46</f>
        <v>421399</v>
      </c>
      <c r="F46" s="35">
        <v>111586</v>
      </c>
      <c r="G46" s="30">
        <v>309813</v>
      </c>
      <c r="I46" s="4"/>
      <c r="J46" s="4"/>
      <c r="K46" s="4"/>
      <c r="L46" s="2"/>
      <c r="M46" s="2"/>
      <c r="N46" s="2"/>
      <c r="O46" s="2"/>
      <c r="P46" s="2"/>
      <c r="Q46" s="2"/>
      <c r="R46" s="1"/>
      <c r="S46" s="1"/>
      <c r="T46" s="1"/>
      <c r="U46" s="1"/>
    </row>
    <row r="47" spans="1:28" ht="3.75" customHeight="1" x14ac:dyDescent="0.25">
      <c r="A47" s="3"/>
      <c r="B47" s="16"/>
      <c r="C47" s="15"/>
      <c r="D47" s="15"/>
      <c r="E47" s="26"/>
      <c r="F47" s="26"/>
      <c r="G47" s="26"/>
      <c r="H47" s="4"/>
      <c r="I47" s="4"/>
      <c r="J47" s="4"/>
      <c r="K47" s="4"/>
      <c r="L47" s="2"/>
      <c r="M47" s="2"/>
      <c r="N47" s="2"/>
      <c r="O47" s="2"/>
      <c r="P47" s="2"/>
      <c r="Q47" s="2"/>
      <c r="R47" s="1"/>
      <c r="S47" s="1"/>
      <c r="T47" s="1"/>
      <c r="U47" s="1"/>
    </row>
    <row r="48" spans="1:28" ht="12" customHeight="1" x14ac:dyDescent="0.25">
      <c r="A48" s="3"/>
      <c r="B48" s="17" t="s">
        <v>12</v>
      </c>
      <c r="C48" s="15">
        <v>2014</v>
      </c>
      <c r="D48" s="15"/>
      <c r="E48" s="26">
        <f t="shared" ref="E48:E55" si="14">G48</f>
        <v>106352.4</v>
      </c>
      <c r="F48" s="26" t="s">
        <v>1</v>
      </c>
      <c r="G48" s="26">
        <v>106352.4</v>
      </c>
      <c r="I48" s="3"/>
      <c r="J48" s="3"/>
      <c r="K48" s="3"/>
      <c r="X48" s="1"/>
      <c r="AB48" s="1"/>
    </row>
    <row r="49" spans="1:28" ht="12" customHeight="1" x14ac:dyDescent="0.25">
      <c r="A49" s="3"/>
      <c r="B49" s="17"/>
      <c r="C49" s="15">
        <v>2015</v>
      </c>
      <c r="D49" s="15"/>
      <c r="E49" s="26">
        <f t="shared" si="14"/>
        <v>96642.5</v>
      </c>
      <c r="F49" s="26" t="s">
        <v>1</v>
      </c>
      <c r="G49" s="26">
        <v>96642.5</v>
      </c>
      <c r="I49" s="3"/>
      <c r="J49" s="3"/>
      <c r="K49" s="3"/>
      <c r="X49" s="1"/>
      <c r="AB49" s="1"/>
    </row>
    <row r="50" spans="1:28" ht="12" customHeight="1" x14ac:dyDescent="0.25">
      <c r="A50" s="3"/>
      <c r="B50" s="17"/>
      <c r="C50" s="15">
        <v>2016</v>
      </c>
      <c r="D50" s="15"/>
      <c r="E50" s="26">
        <f t="shared" si="14"/>
        <v>92426.877720000004</v>
      </c>
      <c r="F50" s="26" t="s">
        <v>1</v>
      </c>
      <c r="G50" s="26">
        <v>92426.877720000004</v>
      </c>
      <c r="I50" s="3"/>
      <c r="J50" s="3"/>
      <c r="K50" s="3"/>
      <c r="X50" s="1"/>
      <c r="AB50" s="1"/>
    </row>
    <row r="51" spans="1:28" ht="12" customHeight="1" x14ac:dyDescent="0.25">
      <c r="A51" s="3"/>
      <c r="B51" s="17"/>
      <c r="C51" s="15">
        <v>2017</v>
      </c>
      <c r="D51" s="15"/>
      <c r="E51" s="26">
        <f t="shared" si="14"/>
        <v>102042.14164</v>
      </c>
      <c r="F51" s="11" t="s">
        <v>1</v>
      </c>
      <c r="G51" s="26">
        <v>102042.14164</v>
      </c>
      <c r="I51" s="3"/>
      <c r="J51" s="3"/>
      <c r="K51" s="3"/>
      <c r="X51" s="1"/>
      <c r="AB51" s="1"/>
    </row>
    <row r="52" spans="1:28" ht="12" customHeight="1" x14ac:dyDescent="0.25">
      <c r="A52" s="3"/>
      <c r="B52" s="17"/>
      <c r="C52" s="15">
        <v>2018</v>
      </c>
      <c r="D52" s="15"/>
      <c r="E52" s="26">
        <f t="shared" si="14"/>
        <v>111491.16915</v>
      </c>
      <c r="F52" s="11" t="s">
        <v>1</v>
      </c>
      <c r="G52" s="26">
        <v>111491.16915</v>
      </c>
      <c r="I52" s="3"/>
      <c r="J52" s="3"/>
      <c r="K52" s="3"/>
      <c r="X52" s="1"/>
      <c r="AB52" s="1"/>
    </row>
    <row r="53" spans="1:28" ht="12" customHeight="1" x14ac:dyDescent="0.25">
      <c r="A53" s="3"/>
      <c r="B53" s="17"/>
      <c r="C53" s="15">
        <v>2019</v>
      </c>
      <c r="D53" s="15"/>
      <c r="E53" s="26">
        <f t="shared" si="14"/>
        <v>121784.27466000002</v>
      </c>
      <c r="F53" s="11" t="s">
        <v>1</v>
      </c>
      <c r="G53" s="30">
        <v>121784.27466000002</v>
      </c>
      <c r="I53" s="3"/>
      <c r="J53" s="3"/>
      <c r="K53" s="3"/>
      <c r="X53" s="1"/>
      <c r="AB53" s="1"/>
    </row>
    <row r="54" spans="1:28" ht="12" customHeight="1" x14ac:dyDescent="0.25">
      <c r="A54" s="3"/>
      <c r="B54" s="17"/>
      <c r="C54" s="15">
        <v>2020</v>
      </c>
      <c r="D54" s="15"/>
      <c r="E54" s="26">
        <f t="shared" si="14"/>
        <v>124808</v>
      </c>
      <c r="F54" s="11" t="s">
        <v>1</v>
      </c>
      <c r="G54" s="30">
        <v>124808</v>
      </c>
      <c r="I54" s="3"/>
      <c r="J54" s="3"/>
      <c r="K54" s="3"/>
      <c r="X54" s="1"/>
      <c r="AB54" s="1"/>
    </row>
    <row r="55" spans="1:28" ht="12" customHeight="1" x14ac:dyDescent="0.25">
      <c r="A55" s="3"/>
      <c r="B55" s="17"/>
      <c r="C55" s="15">
        <v>2021</v>
      </c>
      <c r="D55" s="15"/>
      <c r="E55" s="26">
        <f t="shared" si="14"/>
        <v>174909</v>
      </c>
      <c r="F55" s="11" t="s">
        <v>1</v>
      </c>
      <c r="G55" s="30">
        <v>174909</v>
      </c>
      <c r="I55" s="3"/>
      <c r="J55" s="3"/>
      <c r="K55" s="3"/>
      <c r="X55" s="1"/>
      <c r="AB55" s="1"/>
    </row>
    <row r="56" spans="1:28" ht="12" customHeight="1" x14ac:dyDescent="0.25">
      <c r="A56" s="3"/>
      <c r="B56" s="17"/>
      <c r="C56" s="15">
        <v>2022</v>
      </c>
      <c r="D56" s="15"/>
      <c r="E56" s="26">
        <f t="shared" ref="E56" si="15">G56</f>
        <v>174909</v>
      </c>
      <c r="F56" s="11" t="s">
        <v>1</v>
      </c>
      <c r="G56" s="30">
        <v>174909</v>
      </c>
      <c r="I56" s="3"/>
      <c r="J56" s="3"/>
      <c r="K56" s="3"/>
      <c r="X56" s="1"/>
      <c r="AB56" s="1"/>
    </row>
    <row r="57" spans="1:28" ht="3" customHeight="1" x14ac:dyDescent="0.25">
      <c r="A57" s="3"/>
      <c r="B57" s="18"/>
      <c r="C57" s="12"/>
      <c r="D57" s="12"/>
      <c r="E57" s="13"/>
      <c r="F57" s="13"/>
      <c r="G57" s="13"/>
      <c r="I57" s="3"/>
      <c r="J57" s="3"/>
      <c r="K57" s="3"/>
      <c r="X57" s="1"/>
      <c r="AB57" s="1"/>
    </row>
    <row r="58" spans="1:28" ht="12" customHeight="1" x14ac:dyDescent="0.25">
      <c r="A58" s="3"/>
      <c r="B58" s="23" t="s">
        <v>14</v>
      </c>
      <c r="C58" s="10"/>
      <c r="D58" s="10"/>
      <c r="E58" s="10"/>
      <c r="F58" s="10"/>
      <c r="G58" s="10"/>
      <c r="I58" s="3"/>
      <c r="J58" s="3"/>
      <c r="K58" s="3"/>
    </row>
    <row r="59" spans="1:28" ht="11.25" customHeight="1" x14ac:dyDescent="0.2">
      <c r="A59" s="3"/>
      <c r="B59" s="14" t="s">
        <v>7</v>
      </c>
      <c r="I59" s="3"/>
      <c r="J59" s="3"/>
      <c r="K59" s="3"/>
    </row>
    <row r="60" spans="1:28" x14ac:dyDescent="0.2">
      <c r="A60" s="3"/>
      <c r="B60" s="5"/>
      <c r="I60" s="3"/>
      <c r="J60" s="3"/>
      <c r="K60" s="3"/>
    </row>
    <row r="61" spans="1:28" x14ac:dyDescent="0.2">
      <c r="A61" s="3"/>
      <c r="B61" s="5"/>
      <c r="I61" s="3"/>
      <c r="J61" s="3"/>
      <c r="K61" s="3"/>
    </row>
    <row r="62" spans="1:28" x14ac:dyDescent="0.2">
      <c r="A62" s="3"/>
      <c r="I62" s="3"/>
      <c r="J62" s="3"/>
      <c r="K62" s="3"/>
    </row>
    <row r="63" spans="1:28" x14ac:dyDescent="0.2">
      <c r="A63" s="3"/>
      <c r="I63" s="3"/>
      <c r="J63" s="3"/>
      <c r="K63" s="3"/>
    </row>
    <row r="64" spans="1:28" x14ac:dyDescent="0.2">
      <c r="A64" s="3"/>
      <c r="B64" s="5"/>
      <c r="G64" s="5"/>
      <c r="I64" s="3"/>
      <c r="J64" s="3"/>
      <c r="K64" s="3"/>
    </row>
    <row r="65" spans="1:11" x14ac:dyDescent="0.2">
      <c r="A65" s="3"/>
      <c r="B65" s="5"/>
      <c r="G65" s="5"/>
      <c r="I65" s="3"/>
      <c r="J65" s="3"/>
      <c r="K65" s="3"/>
    </row>
    <row r="66" spans="1:11" x14ac:dyDescent="0.2">
      <c r="A66" s="3"/>
      <c r="B66" s="5"/>
      <c r="G66" s="5"/>
      <c r="I66" s="3"/>
      <c r="J66" s="3"/>
      <c r="K66" s="3"/>
    </row>
    <row r="67" spans="1:11" x14ac:dyDescent="0.2">
      <c r="A67" s="3"/>
      <c r="B67" s="5"/>
      <c r="G67" s="5"/>
      <c r="I67" s="3"/>
      <c r="J67" s="3"/>
      <c r="K67" s="3"/>
    </row>
    <row r="68" spans="1:11" x14ac:dyDescent="0.2">
      <c r="A68" s="3"/>
      <c r="B68" s="5"/>
      <c r="G68" s="5"/>
      <c r="I68" s="3"/>
      <c r="J68" s="3"/>
      <c r="K68" s="3"/>
    </row>
    <row r="69" spans="1:11" x14ac:dyDescent="0.2">
      <c r="A69" s="3"/>
      <c r="B69" s="5"/>
      <c r="G69" s="5"/>
      <c r="I69" s="3"/>
      <c r="J69" s="3"/>
      <c r="K69" s="3"/>
    </row>
    <row r="70" spans="1:11" x14ac:dyDescent="0.2">
      <c r="A70" s="3"/>
      <c r="B70" s="5"/>
      <c r="G70" s="5"/>
      <c r="I70" s="3"/>
      <c r="J70" s="3"/>
      <c r="K70" s="3"/>
    </row>
    <row r="71" spans="1:11" x14ac:dyDescent="0.2">
      <c r="A71" s="3"/>
      <c r="G71" s="5"/>
      <c r="I71" s="3"/>
      <c r="J71" s="3"/>
      <c r="K71" s="3"/>
    </row>
    <row r="72" spans="1:11" x14ac:dyDescent="0.2">
      <c r="A72" s="3"/>
      <c r="G72" s="5"/>
      <c r="I72" s="3"/>
      <c r="J72" s="3"/>
      <c r="K72" s="3"/>
    </row>
    <row r="73" spans="1:11" x14ac:dyDescent="0.2">
      <c r="A73" s="3"/>
      <c r="G73" s="5"/>
      <c r="I73" s="3"/>
      <c r="J73" s="3"/>
      <c r="K73" s="3"/>
    </row>
    <row r="74" spans="1:11" x14ac:dyDescent="0.2">
      <c r="A74" s="3"/>
      <c r="G74" s="5"/>
      <c r="I74" s="3"/>
      <c r="J74" s="3"/>
      <c r="K74" s="3"/>
    </row>
    <row r="75" spans="1:11" x14ac:dyDescent="0.2">
      <c r="A75" s="3"/>
      <c r="I75" s="3"/>
      <c r="J75" s="3"/>
      <c r="K75" s="3"/>
    </row>
    <row r="76" spans="1:11" x14ac:dyDescent="0.2">
      <c r="A76" s="3"/>
      <c r="I76" s="3"/>
      <c r="J76" s="3"/>
      <c r="K76" s="3"/>
    </row>
    <row r="77" spans="1:11" x14ac:dyDescent="0.2">
      <c r="A77" s="3"/>
      <c r="I77" s="3"/>
      <c r="J77" s="3"/>
      <c r="K77" s="3"/>
    </row>
  </sheetData>
  <mergeCells count="3">
    <mergeCell ref="E5:G5"/>
    <mergeCell ref="B5:B6"/>
    <mergeCell ref="C5:C6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16,3  </vt:lpstr>
      <vt:lpstr>'  16,3  '!A_impresión_IM</vt:lpstr>
      <vt:lpstr>'  16,3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2014-09-21T15:09:29Z</cp:lastPrinted>
  <dcterms:created xsi:type="dcterms:W3CDTF">1996-10-25T15:17:10Z</dcterms:created>
  <dcterms:modified xsi:type="dcterms:W3CDTF">2024-02-05T16:37:41Z</dcterms:modified>
</cp:coreProperties>
</file>