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840"/>
  </bookViews>
  <sheets>
    <sheet name="  16,7  " sheetId="1" r:id="rId1"/>
  </sheets>
  <definedNames>
    <definedName name="_Regression_Int" localSheetId="0" hidden="1">1</definedName>
    <definedName name="A_impresión_IM">'  16,7  '!#REF!</definedName>
    <definedName name="_xlnm.Print_Area" localSheetId="0">'  16,7  '!$B$2:$G$59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D38" i="1"/>
  <c r="C36" i="1"/>
  <c r="C35" i="1"/>
  <c r="C34" i="1"/>
  <c r="C33" i="1"/>
  <c r="C32" i="1"/>
  <c r="C31" i="1" s="1"/>
  <c r="G31" i="1"/>
  <c r="F31" i="1"/>
  <c r="E31" i="1"/>
  <c r="D31" i="1"/>
  <c r="C29" i="1"/>
  <c r="C28" i="1"/>
  <c r="C27" i="1"/>
  <c r="C24" i="1" s="1"/>
  <c r="C26" i="1"/>
  <c r="C25" i="1"/>
  <c r="G24" i="1"/>
  <c r="F24" i="1"/>
  <c r="E24" i="1"/>
  <c r="D24" i="1"/>
  <c r="C22" i="1"/>
  <c r="C21" i="1"/>
  <c r="C20" i="1"/>
  <c r="C19" i="1"/>
  <c r="C18" i="1"/>
  <c r="G17" i="1"/>
  <c r="F17" i="1"/>
  <c r="E17" i="1"/>
  <c r="D17" i="1"/>
  <c r="C17" i="1"/>
  <c r="C15" i="1"/>
  <c r="C14" i="1"/>
  <c r="C13" i="1"/>
  <c r="C12" i="1"/>
  <c r="C11" i="1"/>
  <c r="C10" i="1" s="1"/>
  <c r="G10" i="1"/>
  <c r="F10" i="1"/>
  <c r="E10" i="1"/>
  <c r="D10" i="1"/>
  <c r="L50" i="1"/>
  <c r="L54" i="1" l="1"/>
  <c r="L53" i="1"/>
  <c r="L52" i="1"/>
  <c r="L51" i="1"/>
  <c r="L55" i="1" s="1"/>
  <c r="G38" i="1" l="1"/>
  <c r="F38" i="1"/>
  <c r="E38" i="1"/>
  <c r="C43" i="1"/>
  <c r="C42" i="1"/>
  <c r="C41" i="1"/>
  <c r="C40" i="1"/>
  <c r="C39" i="1"/>
  <c r="C38" i="1" l="1"/>
</calcChain>
</file>

<file path=xl/sharedStrings.xml><?xml version="1.0" encoding="utf-8"?>
<sst xmlns="http://schemas.openxmlformats.org/spreadsheetml/2006/main" count="47" uniqueCount="17">
  <si>
    <t xml:space="preserve"> </t>
  </si>
  <si>
    <t>Público</t>
  </si>
  <si>
    <t>Doméstico</t>
  </si>
  <si>
    <t>Comercial</t>
  </si>
  <si>
    <t>Agropecuario</t>
  </si>
  <si>
    <t>Industrial</t>
  </si>
  <si>
    <t>Total</t>
  </si>
  <si>
    <t>Tipo de Consumo</t>
  </si>
  <si>
    <t>Ica</t>
  </si>
  <si>
    <t>Pisco</t>
  </si>
  <si>
    <t>Chincha</t>
  </si>
  <si>
    <t>Nasca</t>
  </si>
  <si>
    <t>Fuente: Electro Dunas S.A.A.</t>
  </si>
  <si>
    <t>16.7  ICA: VENTA DE ENERGÍA ELÉCTRICA INSTALADA POR PROVINCIA,</t>
  </si>
  <si>
    <t>Venta de energía</t>
  </si>
  <si>
    <t xml:space="preserve">         SEGÚN TIPO DE CONSUMO, 2018 - 2022</t>
  </si>
  <si>
    <t xml:space="preserve">          (Megawatt 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</si>
</sst>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P_t_s_-;\-* #,##0.00\ _P_t_s_-;_-* &quot;-&quot;??\ _P_t_s_-;_-@_-"/>
    <numFmt numFmtId="165" formatCode="0.0_)"/>
    <numFmt numFmtId="166" formatCode="0.000_)"/>
    <numFmt numFmtId="167" formatCode="0_)"/>
    <numFmt numFmtId="168" formatCode="###\ ###"/>
    <numFmt numFmtId="169" formatCode="0.00_)"/>
    <numFmt numFmtId="170" formatCode="#.##"/>
  </numFmts>
  <fonts count="14" x14ac:knownFonts="1">
    <font>
      <sz val="10"/>
      <name val="Helv"/>
    </font>
    <font>
      <sz val="10"/>
      <name val="Arial"/>
      <family val="2"/>
    </font>
    <font>
      <sz val="8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12"/>
      <name val="Arial Narrow"/>
      <family val="2"/>
    </font>
    <font>
      <sz val="8"/>
      <color theme="0"/>
      <name val="Arial Narrow"/>
      <family val="2"/>
    </font>
    <font>
      <sz val="8"/>
      <color rgb="FFFF0000"/>
      <name val="Arial Narrow"/>
      <family val="2"/>
    </font>
    <font>
      <sz val="10"/>
      <color theme="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165" fontId="0" fillId="0" borderId="0"/>
    <xf numFmtId="164" fontId="1" fillId="0" borderId="0" applyFont="0" applyFill="0" applyBorder="0" applyAlignment="0" applyProtection="0"/>
  </cellStyleXfs>
  <cellXfs count="40">
    <xf numFmtId="165" fontId="0" fillId="0" borderId="0" xfId="0"/>
    <xf numFmtId="165" fontId="3" fillId="0" borderId="0" xfId="0" applyFont="1" applyAlignment="1">
      <alignment horizontal="left"/>
    </xf>
    <xf numFmtId="167" fontId="6" fillId="0" borderId="0" xfId="0" applyNumberFormat="1" applyFont="1" applyAlignment="1">
      <alignment horizontal="left"/>
    </xf>
    <xf numFmtId="167" fontId="5" fillId="0" borderId="0" xfId="0" applyNumberFormat="1" applyFont="1"/>
    <xf numFmtId="165" fontId="5" fillId="0" borderId="0" xfId="0" applyFont="1" applyAlignment="1">
      <alignment horizontal="left"/>
    </xf>
    <xf numFmtId="165" fontId="7" fillId="0" borderId="0" xfId="0" applyFont="1"/>
    <xf numFmtId="165" fontId="5" fillId="0" borderId="0" xfId="0" applyFont="1"/>
    <xf numFmtId="168" fontId="3" fillId="0" borderId="0" xfId="0" applyNumberFormat="1" applyFont="1" applyAlignment="1">
      <alignment horizontal="right" wrapText="1"/>
    </xf>
    <xf numFmtId="168" fontId="5" fillId="0" borderId="0" xfId="0" applyNumberFormat="1" applyFont="1" applyAlignment="1">
      <alignment horizontal="right" wrapText="1"/>
    </xf>
    <xf numFmtId="168" fontId="5" fillId="2" borderId="0" xfId="1" applyNumberFormat="1" applyFont="1" applyFill="1" applyBorder="1" applyAlignment="1" applyProtection="1">
      <alignment horizontal="right" wrapText="1"/>
    </xf>
    <xf numFmtId="165" fontId="9" fillId="0" borderId="0" xfId="0" applyFont="1"/>
    <xf numFmtId="165" fontId="10" fillId="0" borderId="0" xfId="0" applyFont="1" applyAlignment="1">
      <alignment horizontal="left"/>
    </xf>
    <xf numFmtId="165" fontId="3" fillId="0" borderId="0" xfId="0" applyFont="1"/>
    <xf numFmtId="166" fontId="8" fillId="0" borderId="0" xfId="0" applyNumberFormat="1" applyFont="1"/>
    <xf numFmtId="166" fontId="5" fillId="0" borderId="0" xfId="0" applyNumberFormat="1" applyFont="1"/>
    <xf numFmtId="167" fontId="6" fillId="0" borderId="0" xfId="0" applyNumberFormat="1" applyFont="1" applyAlignment="1">
      <alignment horizontal="right"/>
    </xf>
    <xf numFmtId="165" fontId="11" fillId="0" borderId="0" xfId="0" applyFont="1"/>
    <xf numFmtId="165" fontId="3" fillId="0" borderId="4" xfId="0" applyFont="1" applyBorder="1" applyAlignment="1">
      <alignment horizontal="left"/>
    </xf>
    <xf numFmtId="165" fontId="5" fillId="0" borderId="4" xfId="0" applyFont="1" applyBorder="1" applyAlignment="1">
      <alignment horizontal="left"/>
    </xf>
    <xf numFmtId="167" fontId="6" fillId="0" borderId="4" xfId="0" applyNumberFormat="1" applyFont="1" applyBorder="1" applyAlignment="1">
      <alignment horizontal="left"/>
    </xf>
    <xf numFmtId="165" fontId="3" fillId="0" borderId="1" xfId="0" applyFont="1" applyBorder="1" applyAlignment="1">
      <alignment horizontal="right" vertical="center"/>
    </xf>
    <xf numFmtId="165" fontId="3" fillId="0" borderId="1" xfId="0" applyFont="1" applyBorder="1" applyAlignment="1">
      <alignment horizontal="right" vertical="top"/>
    </xf>
    <xf numFmtId="0" fontId="3" fillId="0" borderId="4" xfId="0" applyNumberFormat="1" applyFont="1" applyBorder="1" applyAlignment="1">
      <alignment horizontal="left"/>
    </xf>
    <xf numFmtId="168" fontId="3" fillId="2" borderId="0" xfId="1" applyNumberFormat="1" applyFont="1" applyFill="1" applyBorder="1" applyAlignment="1" applyProtection="1">
      <alignment horizontal="right" wrapText="1"/>
    </xf>
    <xf numFmtId="165" fontId="5" fillId="0" borderId="1" xfId="0" applyFont="1" applyBorder="1"/>
    <xf numFmtId="167" fontId="11" fillId="0" borderId="0" xfId="0" applyNumberFormat="1" applyFont="1"/>
    <xf numFmtId="165" fontId="4" fillId="0" borderId="0" xfId="0" applyFont="1" applyAlignment="1">
      <alignment horizontal="left" vertical="center"/>
    </xf>
    <xf numFmtId="165" fontId="4" fillId="0" borderId="0" xfId="0" applyFont="1" applyAlignment="1">
      <alignment vertical="center"/>
    </xf>
    <xf numFmtId="168" fontId="5" fillId="0" borderId="0" xfId="0" applyNumberFormat="1" applyFont="1" applyAlignment="1">
      <alignment horizontal="right" vertical="center"/>
    </xf>
    <xf numFmtId="165" fontId="12" fillId="0" borderId="0" xfId="0" applyFont="1"/>
    <xf numFmtId="167" fontId="12" fillId="0" borderId="0" xfId="0" applyNumberFormat="1" applyFont="1"/>
    <xf numFmtId="169" fontId="5" fillId="0" borderId="0" xfId="0" applyNumberFormat="1" applyFont="1"/>
    <xf numFmtId="169" fontId="11" fillId="0" borderId="0" xfId="0" applyNumberFormat="1" applyFont="1"/>
    <xf numFmtId="165" fontId="13" fillId="0" borderId="0" xfId="0" applyFont="1"/>
    <xf numFmtId="170" fontId="11" fillId="0" borderId="0" xfId="0" applyNumberFormat="1" applyFont="1" applyAlignment="1">
      <alignment horizontal="right"/>
    </xf>
    <xf numFmtId="165" fontId="3" fillId="0" borderId="2" xfId="0" applyFont="1" applyBorder="1" applyAlignment="1">
      <alignment horizontal="center" vertical="center"/>
    </xf>
    <xf numFmtId="165" fontId="3" fillId="0" borderId="3" xfId="0" applyFont="1" applyBorder="1" applyAlignment="1">
      <alignment horizontal="center" vertical="center"/>
    </xf>
    <xf numFmtId="165" fontId="5" fillId="0" borderId="4" xfId="0" applyFont="1" applyBorder="1" applyAlignment="1">
      <alignment horizontal="center" vertical="center"/>
    </xf>
    <xf numFmtId="165" fontId="3" fillId="0" borderId="5" xfId="0" applyFont="1" applyBorder="1" applyAlignment="1">
      <alignment horizontal="right" vertical="center" indent="1"/>
    </xf>
    <xf numFmtId="165" fontId="3" fillId="0" borderId="6" xfId="0" applyFont="1" applyBorder="1" applyAlignment="1">
      <alignment horizontal="right" vertical="center" inden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PE" sz="900" b="1"/>
              <a:t>ICA: FACTURACIÓN POR CONSUMO DE ENERGÍA, 2022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PE" sz="900" b="0"/>
              <a:t>(Porcentaje)</a:t>
            </a:r>
          </a:p>
        </c:rich>
      </c:tx>
      <c:layout>
        <c:manualLayout>
          <c:xMode val="edge"/>
          <c:yMode val="edge"/>
          <c:x val="0.2557107119422572"/>
          <c:y val="5.09943719721601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969795767716535"/>
          <c:y val="0.2751988091040859"/>
          <c:w val="0.27264640748031493"/>
          <c:h val="0.69450229169115052"/>
        </c:manualLayout>
      </c:layout>
      <c:pieChart>
        <c:varyColors val="1"/>
        <c:ser>
          <c:idx val="1"/>
          <c:order val="0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E3-4DB1-B616-CB728E44ADAD}"/>
              </c:ext>
            </c:extLst>
          </c:dPt>
          <c:dPt>
            <c:idx val="1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E3-4DB1-B616-CB728E44ADAD}"/>
              </c:ext>
            </c:extLst>
          </c:dPt>
          <c:dPt>
            <c:idx val="2"/>
            <c:bubble3D val="0"/>
            <c:spPr>
              <a:solidFill>
                <a:srgbClr val="FFFF71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E3-4DB1-B616-CB728E44ADAD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E3-4DB1-B616-CB728E44ADAD}"/>
              </c:ext>
            </c:extLst>
          </c:dPt>
          <c:dPt>
            <c:idx val="4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E3-4DB1-B616-CB728E44ADAD}"/>
              </c:ext>
            </c:extLst>
          </c:dPt>
          <c:dLbls>
            <c:dLbl>
              <c:idx val="0"/>
              <c:layout>
                <c:manualLayout>
                  <c:x val="1.5624999999999905E-2"/>
                  <c:y val="6.6334991708126038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Público
3,7%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E3-4DB1-B616-CB728E44ADAD}"/>
                </c:ext>
              </c:extLst>
            </c:dLbl>
            <c:dLbl>
              <c:idx val="1"/>
              <c:layout>
                <c:manualLayout>
                  <c:x val="1.3020833333333239E-2"/>
                  <c:y val="-0.17247097844112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Doméstico
37,9%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E3-4DB1-B616-CB728E44ADAD}"/>
                </c:ext>
              </c:extLst>
            </c:dLbl>
            <c:dLbl>
              <c:idx val="2"/>
              <c:layout>
                <c:manualLayout>
                  <c:x val="-6.7708333333333384E-2"/>
                  <c:y val="-7.9601990049751242E-2"/>
                </c:manualLayout>
              </c:layout>
              <c:tx>
                <c:rich>
                  <a:bodyPr/>
                  <a:lstStyle/>
                  <a:p>
                    <a:fld id="{F70C27A2-7EA1-4E0E-BE16-E3045D05F7FB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20,1%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FE3-4DB1-B616-CB728E44ADAD}"/>
                </c:ext>
              </c:extLst>
            </c:dLbl>
            <c:dLbl>
              <c:idx val="3"/>
              <c:layout>
                <c:manualLayout>
                  <c:x val="-1.8229166666666713E-2"/>
                  <c:y val="-4.64344941956882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Agropecuario
17,9%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FE3-4DB1-B616-CB728E44ADAD}"/>
                </c:ext>
              </c:extLst>
            </c:dLbl>
            <c:dLbl>
              <c:idx val="4"/>
              <c:layout>
                <c:manualLayout>
                  <c:x val="-0.1015625"/>
                  <c:y val="9.2868988391376417E-2"/>
                </c:manualLayout>
              </c:layout>
              <c:tx>
                <c:rich>
                  <a:bodyPr/>
                  <a:lstStyle/>
                  <a:p>
                    <a:fld id="{292477AC-B78E-4D96-8B51-46576D460134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20,4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FE3-4DB1-B616-CB728E44ADA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 Narrow"/>
                    <a:cs typeface="Arial Narrow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  16,7  '!$I$50:$I$54</c:f>
              <c:strCache>
                <c:ptCount val="5"/>
                <c:pt idx="0">
                  <c:v>Público</c:v>
                </c:pt>
                <c:pt idx="1">
                  <c:v>Doméstico</c:v>
                </c:pt>
                <c:pt idx="2">
                  <c:v>Comercial</c:v>
                </c:pt>
                <c:pt idx="3">
                  <c:v>Agropecuario</c:v>
                </c:pt>
                <c:pt idx="4">
                  <c:v>Industrial</c:v>
                </c:pt>
              </c:strCache>
            </c:strRef>
          </c:cat>
          <c:val>
            <c:numRef>
              <c:f>'  16,7  '!$L$50:$L$54</c:f>
              <c:numCache>
                <c:formatCode>0.00_)</c:formatCode>
                <c:ptCount val="5"/>
                <c:pt idx="0">
                  <c:v>3.7222857057127641</c:v>
                </c:pt>
                <c:pt idx="1">
                  <c:v>37.848343080896854</c:v>
                </c:pt>
                <c:pt idx="2">
                  <c:v>20.078438922908816</c:v>
                </c:pt>
                <c:pt idx="3">
                  <c:v>17.917430343886039</c:v>
                </c:pt>
                <c:pt idx="4">
                  <c:v>20.43350194659552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  16,7  '!$L$52</c15:f>
                <c15:dlblRangeCache>
                  <c:ptCount val="1"/>
                  <c:pt idx="0">
                    <c:v>20,08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FE3-4DB1-B616-CB728E44A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0"/>
      </c:pieChart>
    </c:plotArea>
    <c:plotVisOnly val="1"/>
    <c:dispBlanksAs val="zero"/>
    <c:showDLblsOverMax val="0"/>
  </c:chart>
  <c:spPr>
    <a:noFill/>
    <a:ln w="9525">
      <a:solidFill>
        <a:srgbClr val="000000"/>
      </a:solidFill>
      <a:prstDash val="solid"/>
    </a:ln>
    <a:effectLst/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47</xdr:row>
      <xdr:rowOff>38100</xdr:rowOff>
    </xdr:from>
    <xdr:to>
      <xdr:col>6</xdr:col>
      <xdr:colOff>561975</xdr:colOff>
      <xdr:row>58</xdr:row>
      <xdr:rowOff>85725</xdr:rowOff>
    </xdr:to>
    <xdr:graphicFrame macro="">
      <xdr:nvGraphicFramePr>
        <xdr:cNvPr id="1077" name="Gráfico 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57</xdr:row>
      <xdr:rowOff>47624</xdr:rowOff>
    </xdr:from>
    <xdr:to>
      <xdr:col>2</xdr:col>
      <xdr:colOff>571500</xdr:colOff>
      <xdr:row>58</xdr:row>
      <xdr:rowOff>47625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2925" y="8162924"/>
          <a:ext cx="1323975" cy="15240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Electro Dunas S.A.A.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R69"/>
  <sheetViews>
    <sheetView showGridLines="0" tabSelected="1" zoomScale="280" zoomScaleNormal="280" workbookViewId="0">
      <selection activeCell="H9" sqref="H9"/>
    </sheetView>
  </sheetViews>
  <sheetFormatPr baseColWidth="10" defaultColWidth="9.7109375" defaultRowHeight="12.75" x14ac:dyDescent="0.2"/>
  <cols>
    <col min="1" max="1" width="1.7109375" customWidth="1"/>
    <col min="2" max="2" width="17.7109375" customWidth="1"/>
    <col min="3" max="3" width="13.7109375" customWidth="1"/>
    <col min="4" max="7" width="12.7109375" customWidth="1"/>
    <col min="8" max="8" width="7.140625" customWidth="1"/>
    <col min="9" max="9" width="7.5703125" customWidth="1"/>
    <col min="10" max="10" width="5.28515625" customWidth="1"/>
    <col min="11" max="11" width="7.140625" customWidth="1"/>
    <col min="12" max="12" width="9.7109375" customWidth="1"/>
    <col min="13" max="14" width="10.7109375" customWidth="1"/>
    <col min="15" max="15" width="1.7109375" customWidth="1"/>
    <col min="16" max="16" width="9.7109375" customWidth="1"/>
    <col min="17" max="18" width="10.7109375" customWidth="1"/>
  </cols>
  <sheetData>
    <row r="1" spans="1:18" ht="9" customHeight="1" x14ac:dyDescent="0.25">
      <c r="A1" s="6"/>
      <c r="B1" s="6"/>
      <c r="C1" s="6"/>
      <c r="D1" s="6"/>
      <c r="E1" s="6"/>
      <c r="F1" s="6"/>
      <c r="G1" s="6"/>
      <c r="H1" s="10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2" customHeight="1" x14ac:dyDescent="0.25">
      <c r="A2" s="6"/>
      <c r="B2" s="26" t="s">
        <v>13</v>
      </c>
      <c r="C2" s="1"/>
      <c r="D2" s="1"/>
      <c r="E2" s="1"/>
      <c r="F2" s="1"/>
      <c r="G2" s="1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2" customHeight="1" x14ac:dyDescent="0.25">
      <c r="B3" s="27" t="s">
        <v>15</v>
      </c>
      <c r="C3" s="1"/>
      <c r="D3" s="1"/>
      <c r="E3" s="1"/>
      <c r="F3" s="1"/>
      <c r="G3" s="6"/>
      <c r="H3" s="11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0.5" customHeight="1" x14ac:dyDescent="0.25">
      <c r="A4" s="6"/>
      <c r="B4" s="4" t="s">
        <v>16</v>
      </c>
      <c r="C4" s="1"/>
      <c r="D4" s="1"/>
      <c r="E4" s="1"/>
      <c r="F4" s="1"/>
      <c r="G4" s="1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3" customHeight="1" x14ac:dyDescent="0.25">
      <c r="A5" s="6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2.75" customHeight="1" x14ac:dyDescent="0.25">
      <c r="A6" s="6"/>
      <c r="B6" s="36" t="s">
        <v>7</v>
      </c>
      <c r="C6" s="38" t="s">
        <v>6</v>
      </c>
      <c r="D6" s="35" t="s">
        <v>14</v>
      </c>
      <c r="E6" s="35"/>
      <c r="F6" s="35"/>
      <c r="G6" s="35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2.75" customHeight="1" x14ac:dyDescent="0.25">
      <c r="A7" s="6"/>
      <c r="B7" s="37"/>
      <c r="C7" s="39"/>
      <c r="D7" s="20" t="s">
        <v>8</v>
      </c>
      <c r="E7" s="20" t="s">
        <v>9</v>
      </c>
      <c r="F7" s="21" t="s">
        <v>10</v>
      </c>
      <c r="G7" s="20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3" customHeight="1" x14ac:dyDescent="0.25">
      <c r="A8" s="6"/>
      <c r="B8" s="19"/>
      <c r="C8" s="2"/>
      <c r="D8" s="15"/>
      <c r="E8" s="2"/>
      <c r="F8" s="2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1.45" customHeight="1" x14ac:dyDescent="0.25">
      <c r="A9" s="6"/>
      <c r="B9" s="22">
        <v>2018</v>
      </c>
      <c r="C9" s="8"/>
      <c r="D9" s="9"/>
      <c r="E9" s="23"/>
      <c r="F9" s="9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1.45" customHeight="1" x14ac:dyDescent="0.25">
      <c r="A10" s="6"/>
      <c r="B10" s="17" t="s">
        <v>6</v>
      </c>
      <c r="C10" s="7">
        <f>SUM(C11:C15)</f>
        <v>716145.8602494949</v>
      </c>
      <c r="D10" s="7">
        <f>SUM(D11:D15)</f>
        <v>348505.94667376159</v>
      </c>
      <c r="E10" s="7">
        <f>SUM(E11:E15)</f>
        <v>114015.71858411952</v>
      </c>
      <c r="F10" s="7">
        <f>SUM(F11:F15)</f>
        <v>163669.05023732589</v>
      </c>
      <c r="G10" s="7">
        <f>SUM(G11:G15)</f>
        <v>89955.14475428783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1.45" customHeight="1" x14ac:dyDescent="0.25">
      <c r="A11" s="6"/>
      <c r="B11" s="18" t="s">
        <v>1</v>
      </c>
      <c r="C11" s="8">
        <f>SUM(D11:G11)</f>
        <v>27991.63212391908</v>
      </c>
      <c r="D11" s="28">
        <v>13409.253837612794</v>
      </c>
      <c r="E11" s="28">
        <v>4618.0213844925647</v>
      </c>
      <c r="F11" s="28">
        <v>6749.6700150258848</v>
      </c>
      <c r="G11" s="28">
        <v>3214.6868867878347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1.45" customHeight="1" x14ac:dyDescent="0.25">
      <c r="A12" s="6"/>
      <c r="B12" s="18" t="s">
        <v>2</v>
      </c>
      <c r="C12" s="8">
        <f>SUM(D12:G12)</f>
        <v>253896.34845814371</v>
      </c>
      <c r="D12" s="28">
        <v>125243.32020754369</v>
      </c>
      <c r="E12" s="28">
        <v>42226.19114320002</v>
      </c>
      <c r="F12" s="28">
        <v>61526.934480600015</v>
      </c>
      <c r="G12" s="28">
        <v>24899.902626799994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1.45" customHeight="1" x14ac:dyDescent="0.25">
      <c r="A13" s="6"/>
      <c r="B13" s="18" t="s">
        <v>3</v>
      </c>
      <c r="C13" s="8">
        <f>SUM(D13:G13)</f>
        <v>101076.83193904493</v>
      </c>
      <c r="D13" s="28">
        <v>40974.074193099994</v>
      </c>
      <c r="E13" s="28">
        <v>16418.069194544918</v>
      </c>
      <c r="F13" s="28">
        <v>21634.812799600015</v>
      </c>
      <c r="G13" s="28">
        <v>22049.875751799998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1.45" customHeight="1" x14ac:dyDescent="0.25">
      <c r="A14" s="6"/>
      <c r="B14" s="18" t="s">
        <v>4</v>
      </c>
      <c r="C14" s="8">
        <f>SUM(D14:G14)</f>
        <v>164003.84361859999</v>
      </c>
      <c r="D14" s="28">
        <v>108756.04070670001</v>
      </c>
      <c r="E14" s="28">
        <v>8643.3722496000009</v>
      </c>
      <c r="F14" s="28">
        <v>37007.879837100001</v>
      </c>
      <c r="G14" s="28">
        <v>9596.5508251999981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1.45" customHeight="1" x14ac:dyDescent="0.25">
      <c r="A15" s="6"/>
      <c r="B15" s="18" t="s">
        <v>5</v>
      </c>
      <c r="C15" s="8">
        <f>SUM(D15:G15)</f>
        <v>169177.20410978718</v>
      </c>
      <c r="D15" s="28">
        <v>60123.257728805154</v>
      </c>
      <c r="E15" s="28">
        <v>42110.064612282011</v>
      </c>
      <c r="F15" s="28">
        <v>36749.753104999996</v>
      </c>
      <c r="G15" s="28">
        <v>30194.128663700005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1.45" customHeight="1" x14ac:dyDescent="0.25">
      <c r="A16" s="6"/>
      <c r="B16" s="22">
        <v>2019</v>
      </c>
      <c r="C16" s="8"/>
      <c r="D16" s="9"/>
      <c r="E16" s="23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1.45" customHeight="1" x14ac:dyDescent="0.25">
      <c r="A17" s="6"/>
      <c r="B17" s="17" t="s">
        <v>6</v>
      </c>
      <c r="C17" s="7">
        <f>SUM(C18:C22)</f>
        <v>724409.08907375869</v>
      </c>
      <c r="D17" s="7">
        <f>SUM(D18:D22)</f>
        <v>358726.01332033239</v>
      </c>
      <c r="E17" s="7">
        <f>SUM(E18:E22)</f>
        <v>115504.22474494763</v>
      </c>
      <c r="F17" s="7">
        <f>SUM(F18:F22)</f>
        <v>154734.57016240392</v>
      </c>
      <c r="G17" s="7">
        <f>SUM(G18:G22)</f>
        <v>95444.280846074718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1.45" customHeight="1" x14ac:dyDescent="0.25">
      <c r="A18" s="6"/>
      <c r="B18" s="18" t="s">
        <v>1</v>
      </c>
      <c r="C18" s="8">
        <f>SUM(D18:G18)</f>
        <v>27946.825760624572</v>
      </c>
      <c r="D18" s="28">
        <v>12613.889030198321</v>
      </c>
      <c r="E18" s="28">
        <v>4865.7725951476286</v>
      </c>
      <c r="F18" s="28">
        <v>7046.0474553039094</v>
      </c>
      <c r="G18" s="28">
        <v>3421.116679974712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1.45" customHeight="1" x14ac:dyDescent="0.25">
      <c r="A19" s="6"/>
      <c r="B19" s="18" t="s">
        <v>2</v>
      </c>
      <c r="C19" s="8">
        <f>SUM(D19:G19)</f>
        <v>268701.60077955574</v>
      </c>
      <c r="D19" s="28">
        <v>132161.06013285572</v>
      </c>
      <c r="E19" s="28">
        <v>44797.88727910001</v>
      </c>
      <c r="F19" s="28">
        <v>64679.384300599988</v>
      </c>
      <c r="G19" s="28">
        <v>27063.269067000001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1.45" customHeight="1" x14ac:dyDescent="0.25">
      <c r="A20" s="6"/>
      <c r="B20" s="18" t="s">
        <v>3</v>
      </c>
      <c r="C20" s="8">
        <f>SUM(D20:G20)</f>
        <v>113360.848325848</v>
      </c>
      <c r="D20" s="28">
        <v>57135.458712747983</v>
      </c>
      <c r="E20" s="28">
        <v>15551.480116600002</v>
      </c>
      <c r="F20" s="28">
        <v>20381.566296800014</v>
      </c>
      <c r="G20" s="28">
        <v>20292.343199699997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1.45" customHeight="1" x14ac:dyDescent="0.25">
      <c r="A21" s="6"/>
      <c r="B21" s="18" t="s">
        <v>4</v>
      </c>
      <c r="C21" s="8">
        <f>SUM(D21:G21)</f>
        <v>146034.06350600001</v>
      </c>
      <c r="D21" s="28">
        <v>96536.218091799994</v>
      </c>
      <c r="E21" s="28">
        <v>8414.5530084999991</v>
      </c>
      <c r="F21" s="28">
        <v>30872.122460800005</v>
      </c>
      <c r="G21" s="28">
        <v>10211.169944899999</v>
      </c>
      <c r="H21" s="6"/>
      <c r="I21" s="6" t="s">
        <v>0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1.45" customHeight="1" x14ac:dyDescent="0.25">
      <c r="A22" s="6"/>
      <c r="B22" s="18" t="s">
        <v>5</v>
      </c>
      <c r="C22" s="8">
        <f>SUM(D22:G22)</f>
        <v>168365.75070173034</v>
      </c>
      <c r="D22" s="28">
        <v>60279.387352730351</v>
      </c>
      <c r="E22" s="28">
        <v>41874.531745599998</v>
      </c>
      <c r="F22" s="28">
        <v>31755.449648899998</v>
      </c>
      <c r="G22" s="28">
        <v>34456.381954500015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1.45" customHeight="1" x14ac:dyDescent="0.25">
      <c r="A23" s="6"/>
      <c r="B23" s="22">
        <v>2020</v>
      </c>
      <c r="C23" s="8"/>
      <c r="D23" s="9"/>
      <c r="E23" s="23"/>
      <c r="F23" s="9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1.45" customHeight="1" x14ac:dyDescent="0.25">
      <c r="A24" s="6"/>
      <c r="B24" s="17" t="s">
        <v>6</v>
      </c>
      <c r="C24" s="7">
        <f>SUM(C25:C29)</f>
        <v>700192.6</v>
      </c>
      <c r="D24" s="7">
        <f>SUM(D25:D29)</f>
        <v>350547</v>
      </c>
      <c r="E24" s="7">
        <f>SUM(E25:E29)</f>
        <v>102473.4</v>
      </c>
      <c r="F24" s="7">
        <f>SUM(F25:F29)</f>
        <v>149782.20000000001</v>
      </c>
      <c r="G24" s="7">
        <f>SUM(G25:G29)</f>
        <v>97390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1.45" customHeight="1" x14ac:dyDescent="0.25">
      <c r="A25" s="6"/>
      <c r="B25" s="18" t="s">
        <v>1</v>
      </c>
      <c r="C25" s="8">
        <f>SUM(D25:G25)</f>
        <v>28222</v>
      </c>
      <c r="D25" s="28">
        <v>13449</v>
      </c>
      <c r="E25" s="28">
        <v>4570</v>
      </c>
      <c r="F25" s="28">
        <v>6836</v>
      </c>
      <c r="G25" s="28">
        <v>3367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1.45" customHeight="1" x14ac:dyDescent="0.25">
      <c r="A26" s="6"/>
      <c r="B26" s="18" t="s">
        <v>2</v>
      </c>
      <c r="C26" s="8">
        <f>SUM(D26:G26)</f>
        <v>284329</v>
      </c>
      <c r="D26" s="28">
        <v>137237</v>
      </c>
      <c r="E26" s="28">
        <v>47117</v>
      </c>
      <c r="F26" s="28">
        <v>69961</v>
      </c>
      <c r="G26" s="28">
        <v>30014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1.45" customHeight="1" x14ac:dyDescent="0.25">
      <c r="A27" s="6"/>
      <c r="B27" s="18" t="s">
        <v>3</v>
      </c>
      <c r="C27" s="8">
        <f>SUM(D27:G27)</f>
        <v>104629.59999999999</v>
      </c>
      <c r="D27" s="28">
        <v>55034</v>
      </c>
      <c r="E27" s="28">
        <v>11390.4</v>
      </c>
      <c r="F27" s="28">
        <v>16666.2</v>
      </c>
      <c r="G27" s="28">
        <v>21539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1.45" customHeight="1" x14ac:dyDescent="0.25">
      <c r="A28" s="6"/>
      <c r="B28" s="18" t="s">
        <v>4</v>
      </c>
      <c r="C28" s="8">
        <f>SUM(D28:G28)</f>
        <v>141379</v>
      </c>
      <c r="D28" s="28">
        <v>93276</v>
      </c>
      <c r="E28" s="28">
        <v>8010</v>
      </c>
      <c r="F28" s="28">
        <v>29522</v>
      </c>
      <c r="G28" s="28">
        <v>10571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1.45" customHeight="1" x14ac:dyDescent="0.25">
      <c r="A29" s="6"/>
      <c r="B29" s="18" t="s">
        <v>5</v>
      </c>
      <c r="C29" s="8">
        <f>SUM(D29:G29)</f>
        <v>141633</v>
      </c>
      <c r="D29" s="28">
        <v>51551</v>
      </c>
      <c r="E29" s="28">
        <v>31386</v>
      </c>
      <c r="F29" s="28">
        <v>26797</v>
      </c>
      <c r="G29" s="28">
        <v>31899</v>
      </c>
      <c r="H29" s="6"/>
      <c r="I29" s="6"/>
      <c r="J29" s="6"/>
      <c r="K29" s="6"/>
      <c r="L29" s="31"/>
      <c r="M29" s="6"/>
      <c r="N29" s="6"/>
      <c r="O29" s="6"/>
      <c r="P29" s="6"/>
      <c r="Q29" s="6"/>
      <c r="R29" s="6"/>
    </row>
    <row r="30" spans="1:18" ht="11.45" customHeight="1" x14ac:dyDescent="0.25">
      <c r="A30" s="6"/>
      <c r="B30" s="22">
        <v>2021</v>
      </c>
      <c r="C30" s="8"/>
      <c r="D30" s="9"/>
      <c r="E30" s="23"/>
      <c r="F30" s="9"/>
      <c r="G30" s="9"/>
      <c r="H30" s="6"/>
      <c r="I30" s="6"/>
      <c r="J30" s="6"/>
      <c r="K30" s="6"/>
      <c r="L30" s="31"/>
      <c r="M30" s="6"/>
      <c r="N30" s="6"/>
      <c r="O30" s="6"/>
      <c r="P30" s="6"/>
      <c r="Q30" s="6"/>
      <c r="R30" s="6"/>
    </row>
    <row r="31" spans="1:18" ht="11.45" customHeight="1" x14ac:dyDescent="0.25">
      <c r="A31" s="6"/>
      <c r="B31" s="17" t="s">
        <v>6</v>
      </c>
      <c r="C31" s="7">
        <f>SUM(C32:C36)</f>
        <v>726510.6</v>
      </c>
      <c r="D31" s="7">
        <f>SUM(D32:D36)</f>
        <v>348743</v>
      </c>
      <c r="E31" s="7">
        <f>SUM(E32:E36)</f>
        <v>108270.39999999999</v>
      </c>
      <c r="F31" s="7">
        <f>SUM(F32:F36)</f>
        <v>160105.20000000001</v>
      </c>
      <c r="G31" s="7">
        <f>SUM(G32:G36)</f>
        <v>109392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1.45" customHeight="1" x14ac:dyDescent="0.25">
      <c r="A32" s="6"/>
      <c r="B32" s="18" t="s">
        <v>1</v>
      </c>
      <c r="C32" s="8">
        <f>SUM(D32:G32)</f>
        <v>28943.200000000001</v>
      </c>
      <c r="D32" s="28">
        <v>13792.2</v>
      </c>
      <c r="E32" s="28">
        <v>4605</v>
      </c>
      <c r="F32" s="28">
        <v>7002</v>
      </c>
      <c r="G32" s="28">
        <v>3544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1.45" customHeight="1" x14ac:dyDescent="0.25">
      <c r="A33" s="6"/>
      <c r="B33" s="18" t="s">
        <v>2</v>
      </c>
      <c r="C33" s="8">
        <f>SUM(D33:G33)</f>
        <v>285015</v>
      </c>
      <c r="D33" s="28">
        <v>134897</v>
      </c>
      <c r="E33" s="28">
        <v>47182</v>
      </c>
      <c r="F33" s="28">
        <v>72414</v>
      </c>
      <c r="G33" s="28">
        <v>30522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1.45" customHeight="1" x14ac:dyDescent="0.25">
      <c r="A34" s="6"/>
      <c r="B34" s="18" t="s">
        <v>3</v>
      </c>
      <c r="C34" s="8">
        <f>SUM(D34:G34)</f>
        <v>127584.5</v>
      </c>
      <c r="D34" s="28">
        <v>68980.399999999994</v>
      </c>
      <c r="E34" s="28">
        <v>13170.1</v>
      </c>
      <c r="F34" s="28">
        <v>18361</v>
      </c>
      <c r="G34" s="28">
        <v>27073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1.45" customHeight="1" x14ac:dyDescent="0.25">
      <c r="A35" s="6"/>
      <c r="B35" s="18" t="s">
        <v>4</v>
      </c>
      <c r="C35" s="8">
        <f>SUM(D35:G35)</f>
        <v>139217.9</v>
      </c>
      <c r="D35" s="28">
        <v>92255.4</v>
      </c>
      <c r="E35" s="28">
        <v>7628.3</v>
      </c>
      <c r="F35" s="28">
        <v>29388.2</v>
      </c>
      <c r="G35" s="28">
        <v>9946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1.45" customHeight="1" x14ac:dyDescent="0.25">
      <c r="A36" s="6"/>
      <c r="B36" s="18" t="s">
        <v>5</v>
      </c>
      <c r="C36" s="8">
        <f>SUM(D36:G36)</f>
        <v>145750</v>
      </c>
      <c r="D36" s="28">
        <v>38818</v>
      </c>
      <c r="E36" s="28">
        <v>35685</v>
      </c>
      <c r="F36" s="28">
        <v>32940</v>
      </c>
      <c r="G36" s="28">
        <v>38307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1.45" customHeight="1" x14ac:dyDescent="0.25">
      <c r="A37" s="6"/>
      <c r="B37" s="22">
        <v>2022</v>
      </c>
      <c r="C37" s="8"/>
      <c r="D37" s="9"/>
      <c r="E37" s="23"/>
      <c r="F37" s="9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1.45" customHeight="1" x14ac:dyDescent="0.25">
      <c r="A38" s="6"/>
      <c r="B38" s="17" t="s">
        <v>6</v>
      </c>
      <c r="C38" s="7">
        <f>SUM(C39:C43)</f>
        <v>799857.7</v>
      </c>
      <c r="D38" s="7">
        <f>SUM(D39:D43)</f>
        <v>378625</v>
      </c>
      <c r="E38" s="7">
        <f>SUM(E39:E43)</f>
        <v>115695</v>
      </c>
      <c r="F38" s="7">
        <f>SUM(F39:F43)</f>
        <v>176566.7</v>
      </c>
      <c r="G38" s="7">
        <f>SUM(G39:G43)</f>
        <v>128971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1.45" customHeight="1" x14ac:dyDescent="0.25">
      <c r="A39" s="6"/>
      <c r="B39" s="18" t="s">
        <v>1</v>
      </c>
      <c r="C39" s="8">
        <f>SUM(D39:G39)</f>
        <v>29773.4</v>
      </c>
      <c r="D39" s="28">
        <v>13293.5</v>
      </c>
      <c r="E39" s="28">
        <v>4992</v>
      </c>
      <c r="F39" s="28">
        <v>7576.4</v>
      </c>
      <c r="G39" s="28">
        <v>3911.5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1.45" customHeight="1" x14ac:dyDescent="0.25">
      <c r="A40" s="6"/>
      <c r="B40" s="18" t="s">
        <v>2</v>
      </c>
      <c r="C40" s="8">
        <f>SUM(D40:G40)</f>
        <v>302732.79999999999</v>
      </c>
      <c r="D40" s="28">
        <v>146402.5</v>
      </c>
      <c r="E40" s="28">
        <v>46702</v>
      </c>
      <c r="F40" s="28">
        <v>72839.3</v>
      </c>
      <c r="G40" s="28">
        <v>36789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1.45" customHeight="1" x14ac:dyDescent="0.25">
      <c r="A41" s="6"/>
      <c r="B41" s="18" t="s">
        <v>3</v>
      </c>
      <c r="C41" s="8">
        <f>SUM(D41:G41)</f>
        <v>160599</v>
      </c>
      <c r="D41" s="28">
        <v>90371.5</v>
      </c>
      <c r="E41" s="28">
        <v>15233</v>
      </c>
      <c r="F41" s="28">
        <v>19997</v>
      </c>
      <c r="G41" s="28">
        <v>34997.5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1.45" customHeight="1" x14ac:dyDescent="0.25">
      <c r="A42" s="6"/>
      <c r="B42" s="18" t="s">
        <v>4</v>
      </c>
      <c r="C42" s="8">
        <f>SUM(D42:G42)</f>
        <v>143314</v>
      </c>
      <c r="D42" s="28">
        <v>95147</v>
      </c>
      <c r="E42" s="28">
        <v>6377</v>
      </c>
      <c r="F42" s="28">
        <v>31075</v>
      </c>
      <c r="G42" s="28">
        <v>10715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1.45" customHeight="1" x14ac:dyDescent="0.25">
      <c r="A43" s="6"/>
      <c r="B43" s="18" t="s">
        <v>5</v>
      </c>
      <c r="C43" s="8">
        <f>SUM(D43:G43)</f>
        <v>163438.5</v>
      </c>
      <c r="D43" s="28">
        <v>33410.5</v>
      </c>
      <c r="E43" s="28">
        <v>42391</v>
      </c>
      <c r="F43" s="28">
        <v>45079</v>
      </c>
      <c r="G43" s="28">
        <v>42558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3" customHeight="1" x14ac:dyDescent="0.25">
      <c r="A44" s="6"/>
      <c r="B44" s="24"/>
      <c r="C44" s="24"/>
      <c r="D44" s="24"/>
      <c r="E44" s="24"/>
      <c r="F44" s="24"/>
      <c r="G44" s="2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1.25" customHeight="1" x14ac:dyDescent="0.25">
      <c r="A45" s="6"/>
      <c r="B45" s="5" t="s">
        <v>12</v>
      </c>
      <c r="C45" s="13"/>
      <c r="D45" s="13"/>
      <c r="E45" s="14"/>
      <c r="F45" s="14"/>
      <c r="G45" s="14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0.5" customHeight="1" x14ac:dyDescent="0.25">
      <c r="A46" s="6"/>
      <c r="B46" s="12"/>
      <c r="C46" s="13"/>
      <c r="D46" s="13"/>
      <c r="E46" s="14"/>
      <c r="F46" s="14"/>
      <c r="G46" s="14"/>
      <c r="H46" s="16"/>
      <c r="I46" s="16"/>
      <c r="J46" s="16"/>
      <c r="K46" s="16"/>
      <c r="L46" s="16"/>
      <c r="M46" s="16"/>
      <c r="N46" s="6"/>
      <c r="O46" s="6"/>
      <c r="P46" s="6"/>
      <c r="Q46" s="6"/>
      <c r="R46" s="6"/>
    </row>
    <row r="47" spans="1:18" ht="10.5" customHeight="1" x14ac:dyDescent="0.25">
      <c r="A47" s="6"/>
      <c r="B47" s="6"/>
      <c r="C47" s="6"/>
      <c r="D47" s="6"/>
      <c r="E47" s="6"/>
      <c r="F47" s="6"/>
      <c r="G47" s="6"/>
      <c r="H47" s="16"/>
      <c r="I47" s="16"/>
      <c r="J47" s="16"/>
      <c r="K47" s="33"/>
      <c r="L47" s="16"/>
      <c r="M47" s="16"/>
      <c r="N47" s="6"/>
      <c r="O47" s="6"/>
      <c r="P47" s="6"/>
      <c r="Q47" s="6"/>
      <c r="R47" s="6"/>
    </row>
    <row r="48" spans="1:18" ht="13.5" x14ac:dyDescent="0.25">
      <c r="A48" s="6"/>
      <c r="B48" s="6"/>
      <c r="C48" s="6"/>
      <c r="D48" s="6"/>
      <c r="E48" s="6"/>
      <c r="F48" s="6"/>
      <c r="G48" s="6"/>
      <c r="H48" s="16"/>
      <c r="I48" s="16"/>
      <c r="J48" s="16"/>
      <c r="K48" s="25">
        <v>799858</v>
      </c>
      <c r="L48" s="16"/>
      <c r="M48" s="16"/>
      <c r="N48" s="6"/>
      <c r="O48" s="6"/>
      <c r="P48" s="6"/>
      <c r="Q48" s="6"/>
      <c r="R48" s="6"/>
    </row>
    <row r="49" spans="1:18" ht="14.1" customHeight="1" x14ac:dyDescent="0.25">
      <c r="A49" s="6"/>
      <c r="B49" s="6"/>
      <c r="C49" s="6"/>
      <c r="D49" s="6"/>
      <c r="E49" s="6"/>
      <c r="F49" s="6"/>
      <c r="G49" s="6"/>
      <c r="H49" s="16"/>
      <c r="I49" s="16"/>
      <c r="J49" s="16"/>
      <c r="K49" s="16"/>
      <c r="L49" s="16"/>
      <c r="M49" s="16"/>
      <c r="N49" s="6"/>
      <c r="O49" s="6"/>
      <c r="P49" s="6"/>
      <c r="Q49" s="6"/>
      <c r="R49" s="6"/>
    </row>
    <row r="50" spans="1:18" ht="14.1" customHeight="1" x14ac:dyDescent="0.25">
      <c r="A50" s="6"/>
      <c r="B50" s="6"/>
      <c r="C50" s="6"/>
      <c r="D50" s="6"/>
      <c r="E50" s="6"/>
      <c r="F50" s="6"/>
      <c r="G50" s="6"/>
      <c r="H50" s="16"/>
      <c r="I50" s="16" t="s">
        <v>1</v>
      </c>
      <c r="J50" s="16"/>
      <c r="K50" s="25">
        <v>29773</v>
      </c>
      <c r="L50" s="32">
        <f>K50/K48*100</f>
        <v>3.7222857057127641</v>
      </c>
      <c r="M50" s="34">
        <v>3.7</v>
      </c>
      <c r="N50" s="6"/>
      <c r="O50" s="6"/>
      <c r="P50" s="6"/>
      <c r="Q50" s="6"/>
      <c r="R50" s="6"/>
    </row>
    <row r="51" spans="1:18" ht="14.1" customHeight="1" x14ac:dyDescent="0.25">
      <c r="A51" s="6"/>
      <c r="B51" s="6"/>
      <c r="C51" s="6"/>
      <c r="D51" s="6"/>
      <c r="E51" s="6"/>
      <c r="F51" s="6"/>
      <c r="G51" s="6"/>
      <c r="H51" s="16"/>
      <c r="I51" s="16" t="s">
        <v>2</v>
      </c>
      <c r="J51" s="16"/>
      <c r="K51" s="25">
        <v>302733</v>
      </c>
      <c r="L51" s="32">
        <f>K51/K48*100</f>
        <v>37.848343080896854</v>
      </c>
      <c r="M51" s="34">
        <v>37.9</v>
      </c>
      <c r="N51" s="6"/>
      <c r="O51" s="6"/>
      <c r="P51" s="6"/>
      <c r="Q51" s="6"/>
      <c r="R51" s="6"/>
    </row>
    <row r="52" spans="1:18" ht="14.1" customHeight="1" x14ac:dyDescent="0.25">
      <c r="A52" s="6"/>
      <c r="B52" s="6"/>
      <c r="C52" s="6"/>
      <c r="D52" s="6"/>
      <c r="E52" s="6"/>
      <c r="F52" s="6"/>
      <c r="G52" s="6"/>
      <c r="H52" s="16"/>
      <c r="I52" s="16" t="s">
        <v>3</v>
      </c>
      <c r="J52" s="16"/>
      <c r="K52" s="25">
        <v>160599</v>
      </c>
      <c r="L52" s="32">
        <f>K52/K48*100</f>
        <v>20.078438922908816</v>
      </c>
      <c r="M52" s="34">
        <v>20.100000000000001</v>
      </c>
      <c r="N52" s="6"/>
      <c r="O52" s="6"/>
      <c r="P52" s="6"/>
      <c r="Q52" s="6"/>
      <c r="R52" s="6"/>
    </row>
    <row r="53" spans="1:18" ht="14.1" customHeight="1" x14ac:dyDescent="0.25">
      <c r="A53" s="6"/>
      <c r="B53" s="6"/>
      <c r="C53" s="6"/>
      <c r="D53" s="6"/>
      <c r="E53" s="6"/>
      <c r="F53" s="6"/>
      <c r="G53" s="6"/>
      <c r="H53" s="16"/>
      <c r="I53" s="16" t="s">
        <v>4</v>
      </c>
      <c r="J53" s="16"/>
      <c r="K53" s="25">
        <v>143314</v>
      </c>
      <c r="L53" s="32">
        <f>K53/K48*100</f>
        <v>17.917430343886039</v>
      </c>
      <c r="M53" s="34">
        <v>17.899999999999999</v>
      </c>
      <c r="N53" s="6"/>
      <c r="O53" s="6"/>
      <c r="P53" s="6"/>
      <c r="Q53" s="6"/>
      <c r="R53" s="6"/>
    </row>
    <row r="54" spans="1:18" ht="14.1" customHeight="1" x14ac:dyDescent="0.25">
      <c r="A54" s="6"/>
      <c r="B54" s="6"/>
      <c r="C54" s="6"/>
      <c r="D54" s="6"/>
      <c r="E54" s="6"/>
      <c r="F54" s="6"/>
      <c r="G54" s="6"/>
      <c r="H54" s="16"/>
      <c r="I54" s="16" t="s">
        <v>5</v>
      </c>
      <c r="J54" s="16"/>
      <c r="K54" s="25">
        <v>163439</v>
      </c>
      <c r="L54" s="32">
        <f>K54/K48*100</f>
        <v>20.43350194659552</v>
      </c>
      <c r="M54" s="34">
        <v>20.399999999999999</v>
      </c>
      <c r="N54" s="6"/>
      <c r="O54" s="6"/>
      <c r="P54" s="6"/>
      <c r="Q54" s="6"/>
      <c r="R54" s="6"/>
    </row>
    <row r="55" spans="1:18" ht="14.1" customHeight="1" x14ac:dyDescent="0.25">
      <c r="A55" s="6"/>
      <c r="B55" s="6"/>
      <c r="C55" s="6"/>
      <c r="D55" s="6"/>
      <c r="E55" s="6"/>
      <c r="F55" s="6"/>
      <c r="G55" s="6"/>
      <c r="H55" s="16"/>
      <c r="I55" s="16"/>
      <c r="J55" s="16"/>
      <c r="K55" s="16"/>
      <c r="L55" s="32">
        <f>SUM(L50:L54)</f>
        <v>100</v>
      </c>
      <c r="M55" s="32">
        <f>SUM(M50:M54)</f>
        <v>100</v>
      </c>
      <c r="N55" s="6"/>
      <c r="O55" s="6"/>
      <c r="P55" s="6"/>
      <c r="Q55" s="6"/>
      <c r="R55" s="6"/>
    </row>
    <row r="56" spans="1:18" ht="14.1" customHeight="1" x14ac:dyDescent="0.25">
      <c r="A56" s="6"/>
      <c r="B56" s="6"/>
      <c r="C56" s="6"/>
      <c r="D56" s="6"/>
      <c r="E56" s="6"/>
      <c r="F56" s="6"/>
      <c r="G56" s="6"/>
      <c r="H56" s="16"/>
      <c r="I56" s="16"/>
      <c r="J56" s="16"/>
      <c r="K56" s="16"/>
      <c r="L56" s="16"/>
      <c r="M56" s="16"/>
      <c r="N56" s="6"/>
      <c r="O56" s="6"/>
      <c r="P56" s="6"/>
      <c r="Q56" s="6"/>
      <c r="R56" s="6"/>
    </row>
    <row r="57" spans="1:18" ht="14.1" customHeight="1" x14ac:dyDescent="0.25">
      <c r="A57" s="6"/>
      <c r="B57" s="6"/>
      <c r="C57" s="6"/>
      <c r="D57" s="6"/>
      <c r="E57" s="6"/>
      <c r="F57" s="6"/>
      <c r="G57" s="6"/>
      <c r="H57" s="16"/>
      <c r="I57" s="16"/>
      <c r="J57" s="16"/>
      <c r="K57" s="16"/>
      <c r="L57" s="16"/>
      <c r="M57" s="16"/>
      <c r="N57" s="6"/>
      <c r="O57" s="6"/>
      <c r="P57" s="6"/>
      <c r="Q57" s="6"/>
      <c r="R57" s="6"/>
    </row>
    <row r="58" spans="1:18" ht="12" customHeight="1" x14ac:dyDescent="0.25">
      <c r="A58" s="6"/>
      <c r="B58" s="6"/>
      <c r="C58" s="6"/>
      <c r="D58" s="6"/>
      <c r="E58" s="6"/>
      <c r="F58" s="6"/>
      <c r="G58" s="6"/>
      <c r="H58" s="29"/>
      <c r="I58" s="29"/>
      <c r="J58" s="29"/>
      <c r="K58" s="29"/>
      <c r="L58" s="29"/>
      <c r="M58" s="29"/>
      <c r="N58" s="6"/>
      <c r="O58" s="6"/>
      <c r="P58" s="6"/>
      <c r="Q58" s="6"/>
      <c r="R58" s="6"/>
    </row>
    <row r="59" spans="1:18" ht="12.95" customHeight="1" x14ac:dyDescent="0.25">
      <c r="A59" s="6"/>
      <c r="B59" s="6"/>
      <c r="C59" s="3"/>
      <c r="D59" s="3"/>
      <c r="E59" s="3"/>
      <c r="F59" s="3"/>
      <c r="G59" s="3"/>
      <c r="H59" s="30"/>
      <c r="I59" s="30"/>
      <c r="J59" s="29"/>
      <c r="K59" s="29"/>
      <c r="L59" s="29"/>
      <c r="M59" s="29"/>
      <c r="N59" s="6"/>
      <c r="O59" s="6"/>
      <c r="P59" s="6"/>
      <c r="Q59" s="6"/>
      <c r="R59" s="6"/>
    </row>
    <row r="60" spans="1:18" ht="13.5" x14ac:dyDescent="0.25">
      <c r="A60" s="6"/>
      <c r="B60" s="6"/>
      <c r="C60" s="3"/>
      <c r="D60" s="3"/>
      <c r="E60" s="3"/>
      <c r="F60" s="3"/>
      <c r="G60" s="3"/>
      <c r="H60" s="30"/>
      <c r="I60" s="30"/>
      <c r="J60" s="29"/>
      <c r="K60" s="29"/>
      <c r="L60" s="29"/>
      <c r="M60" s="29"/>
      <c r="N60" s="6"/>
      <c r="O60" s="6"/>
      <c r="P60" s="6"/>
      <c r="Q60" s="6"/>
      <c r="R60" s="6"/>
    </row>
    <row r="61" spans="1:18" ht="13.5" x14ac:dyDescent="0.25">
      <c r="A61" s="6"/>
      <c r="B61" s="6"/>
      <c r="C61" s="3"/>
      <c r="D61" s="3"/>
      <c r="E61" s="3"/>
      <c r="F61" s="3"/>
      <c r="G61" s="3"/>
      <c r="H61" s="3"/>
      <c r="I61" s="3"/>
      <c r="J61" s="6"/>
      <c r="K61" s="6"/>
      <c r="L61" s="6"/>
      <c r="M61" s="6"/>
      <c r="N61" s="6"/>
      <c r="O61" s="6"/>
      <c r="P61" s="6"/>
      <c r="Q61" s="6"/>
      <c r="R61" s="6"/>
    </row>
    <row r="62" spans="1:18" ht="13.5" x14ac:dyDescent="0.25">
      <c r="A62" s="6"/>
      <c r="B62" s="6"/>
      <c r="C62" s="3"/>
      <c r="D62" s="3"/>
      <c r="E62" s="3"/>
      <c r="F62" s="3"/>
      <c r="G62" s="3"/>
      <c r="H62" s="3"/>
      <c r="I62" s="3"/>
      <c r="J62" s="6"/>
      <c r="K62" s="6"/>
      <c r="L62" s="6"/>
      <c r="M62" s="6"/>
      <c r="N62" s="6"/>
      <c r="O62" s="6"/>
      <c r="P62" s="6"/>
      <c r="Q62" s="6"/>
      <c r="R62" s="6"/>
    </row>
    <row r="63" spans="1:18" ht="13.5" x14ac:dyDescent="0.25">
      <c r="A63" s="6"/>
      <c r="B63" s="6"/>
      <c r="C63" s="3"/>
      <c r="D63" s="3"/>
      <c r="E63" s="3"/>
      <c r="F63" s="3"/>
      <c r="G63" s="3"/>
      <c r="H63" s="3"/>
      <c r="I63" s="3"/>
      <c r="J63" s="6"/>
      <c r="K63" s="6"/>
      <c r="L63" s="6"/>
      <c r="M63" s="6"/>
      <c r="N63" s="6"/>
      <c r="O63" s="6"/>
      <c r="P63" s="6"/>
      <c r="Q63" s="6"/>
      <c r="R63" s="6"/>
    </row>
    <row r="64" spans="1:18" ht="13.5" x14ac:dyDescent="0.25">
      <c r="A64" s="6"/>
      <c r="B64" s="6"/>
      <c r="C64" s="3"/>
      <c r="D64" s="3"/>
      <c r="E64" s="3"/>
      <c r="F64" s="3"/>
      <c r="G64" s="3"/>
      <c r="H64" s="3"/>
      <c r="I64" s="3"/>
      <c r="J64" s="6"/>
      <c r="K64" s="6"/>
      <c r="L64" s="6"/>
      <c r="M64" s="6"/>
      <c r="N64" s="6"/>
      <c r="O64" s="6"/>
      <c r="P64" s="6"/>
      <c r="Q64" s="6"/>
      <c r="R64" s="6"/>
    </row>
    <row r="65" spans="1:18" ht="13.5" x14ac:dyDescent="0.25">
      <c r="A65" s="6"/>
      <c r="B65" s="6"/>
      <c r="C65" s="3"/>
      <c r="D65" s="3"/>
      <c r="E65" s="3"/>
      <c r="F65" s="3"/>
      <c r="G65" s="3"/>
      <c r="H65" s="3"/>
      <c r="I65" s="3"/>
      <c r="J65" s="6"/>
      <c r="K65" s="6"/>
      <c r="L65" s="6"/>
      <c r="M65" s="6"/>
      <c r="N65" s="6"/>
      <c r="O65" s="6"/>
      <c r="P65" s="6"/>
      <c r="Q65" s="6"/>
      <c r="R65" s="6"/>
    </row>
    <row r="66" spans="1:18" ht="13.5" x14ac:dyDescent="0.25">
      <c r="A66" s="6"/>
      <c r="B66" s="6"/>
      <c r="C66" s="3"/>
      <c r="D66" s="3"/>
      <c r="E66" s="3"/>
      <c r="F66" s="3"/>
      <c r="G66" s="3"/>
      <c r="H66" s="3"/>
      <c r="I66" s="3"/>
      <c r="J66" s="6"/>
      <c r="K66" s="6"/>
      <c r="L66" s="6"/>
      <c r="M66" s="6"/>
      <c r="N66" s="6"/>
      <c r="O66" s="6"/>
      <c r="P66" s="6"/>
      <c r="Q66" s="6"/>
      <c r="R66" s="6"/>
    </row>
    <row r="67" spans="1:18" ht="13.5" x14ac:dyDescent="0.25">
      <c r="A67" s="6"/>
      <c r="B67" s="6"/>
      <c r="C67" s="3"/>
      <c r="D67" s="3"/>
      <c r="E67" s="3"/>
      <c r="F67" s="3"/>
      <c r="G67" s="3"/>
      <c r="H67" s="3"/>
      <c r="I67" s="3"/>
      <c r="J67" s="6"/>
      <c r="K67" s="6"/>
      <c r="L67" s="6"/>
      <c r="M67" s="6"/>
      <c r="N67" s="6"/>
      <c r="O67" s="6"/>
      <c r="P67" s="6"/>
      <c r="Q67" s="6"/>
      <c r="R67" s="6"/>
    </row>
    <row r="68" spans="1:18" ht="13.5" x14ac:dyDescent="0.25">
      <c r="A68" s="6"/>
      <c r="B68" s="6"/>
      <c r="C68" s="3"/>
      <c r="D68" s="3"/>
      <c r="E68" s="3"/>
      <c r="F68" s="3"/>
      <c r="G68" s="3"/>
      <c r="H68" s="3"/>
      <c r="I68" s="3"/>
      <c r="J68" s="6"/>
      <c r="K68" s="6"/>
      <c r="L68" s="6"/>
      <c r="M68" s="6"/>
      <c r="N68" s="6"/>
      <c r="O68" s="6"/>
      <c r="P68" s="6"/>
      <c r="Q68" s="6"/>
      <c r="R68" s="6"/>
    </row>
    <row r="69" spans="1:18" ht="13.5" x14ac:dyDescent="0.25">
      <c r="A69" s="6"/>
      <c r="B69" s="6"/>
      <c r="C69" s="3"/>
      <c r="D69" s="3"/>
      <c r="E69" s="3"/>
      <c r="F69" s="3"/>
      <c r="G69" s="3"/>
      <c r="H69" s="3"/>
      <c r="I69" s="3"/>
      <c r="J69" s="6"/>
      <c r="K69" s="6"/>
      <c r="L69" s="6"/>
      <c r="M69" s="6"/>
      <c r="N69" s="6"/>
      <c r="O69" s="6"/>
      <c r="P69" s="6"/>
      <c r="Q69" s="6"/>
      <c r="R69" s="6"/>
    </row>
  </sheetData>
  <mergeCells count="3">
    <mergeCell ref="D6:G6"/>
    <mergeCell ref="B6:B7"/>
    <mergeCell ref="C6:C7"/>
  </mergeCells>
  <phoneticPr fontId="2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16,7  </vt:lpstr>
      <vt:lpstr>'  16,7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2014-09-21T15:20:35Z</cp:lastPrinted>
  <dcterms:created xsi:type="dcterms:W3CDTF">1996-10-25T15:24:53Z</dcterms:created>
  <dcterms:modified xsi:type="dcterms:W3CDTF">2024-02-05T16:54:02Z</dcterms:modified>
</cp:coreProperties>
</file>