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/>
  </bookViews>
  <sheets>
    <sheet name="  18,8  " sheetId="1" r:id="rId1"/>
  </sheets>
  <definedNames>
    <definedName name="_xlnm.Print_Area" localSheetId="0">'  18,8  '!$B$2:$J$65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C2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F39" i="1"/>
  <c r="F8" i="1" s="1"/>
  <c r="C19" i="1"/>
  <c r="C18" i="1"/>
  <c r="C17" i="1"/>
  <c r="C15" i="1"/>
  <c r="C14" i="1"/>
  <c r="C13" i="1"/>
  <c r="C12" i="1"/>
  <c r="C11" i="1"/>
  <c r="E10" i="1"/>
  <c r="C10" i="1" s="1"/>
  <c r="C39" i="1" l="1"/>
  <c r="E8" i="1"/>
  <c r="C8" i="1" s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7" i="1"/>
  <c r="G18" i="1"/>
  <c r="G17" i="1"/>
  <c r="G15" i="1"/>
  <c r="G14" i="1"/>
  <c r="G13" i="1"/>
  <c r="G12" i="1"/>
  <c r="G11" i="1"/>
  <c r="I39" i="1"/>
  <c r="J39" i="1"/>
  <c r="I10" i="1"/>
  <c r="G10" i="1" s="1"/>
  <c r="G39" i="1" l="1"/>
  <c r="I8" i="1" l="1"/>
</calcChain>
</file>

<file path=xl/sharedStrings.xml><?xml version="1.0" encoding="utf-8"?>
<sst xmlns="http://schemas.openxmlformats.org/spreadsheetml/2006/main" count="71" uniqueCount="61">
  <si>
    <t>Fuente: Organismo Supervisor de la Inversión en Energía y Minería.</t>
  </si>
  <si>
    <t>1/ Anteriormente Electro Sur Medio.</t>
  </si>
  <si>
    <t>Seal</t>
  </si>
  <si>
    <t>Luz del Sur</t>
  </si>
  <si>
    <t>Hidrandina</t>
  </si>
  <si>
    <t>Enel Distribución</t>
  </si>
  <si>
    <t>Emseusa</t>
  </si>
  <si>
    <t>Emsemsa</t>
  </si>
  <si>
    <t>Electrosur</t>
  </si>
  <si>
    <t>Electronorte</t>
  </si>
  <si>
    <t>Electronoroeste</t>
  </si>
  <si>
    <t>Electrocentro</t>
  </si>
  <si>
    <t>Electro Ucayali</t>
  </si>
  <si>
    <t>Electro Tocache</t>
  </si>
  <si>
    <t>Electro Sur Este</t>
  </si>
  <si>
    <t>Electro Puno</t>
  </si>
  <si>
    <t>Electro Pangoa</t>
  </si>
  <si>
    <t>Electro Oriente</t>
  </si>
  <si>
    <t>Electro Dunas 1/</t>
  </si>
  <si>
    <t>Coelvisac</t>
  </si>
  <si>
    <t>Chavimochic</t>
  </si>
  <si>
    <t xml:space="preserve">Distribuidoras </t>
  </si>
  <si>
    <t>Termoselva</t>
  </si>
  <si>
    <t>Termochilca</t>
  </si>
  <si>
    <t>Statkraft</t>
  </si>
  <si>
    <t>Shougesa</t>
  </si>
  <si>
    <t>SDF Energía</t>
  </si>
  <si>
    <t>San Gaban</t>
  </si>
  <si>
    <t>Minera Corona</t>
  </si>
  <si>
    <t>Inland Energy</t>
  </si>
  <si>
    <t>Huaura Power Group S.A.</t>
  </si>
  <si>
    <t>Huanza</t>
  </si>
  <si>
    <t>Fénix Power</t>
  </si>
  <si>
    <t>Engie</t>
  </si>
  <si>
    <t>Enel Generación Piura</t>
  </si>
  <si>
    <t>Enel Generación Perú</t>
  </si>
  <si>
    <t>Electroperú</t>
  </si>
  <si>
    <t>Egesur</t>
  </si>
  <si>
    <t>Egemsa</t>
  </si>
  <si>
    <t>Egasa</t>
  </si>
  <si>
    <t>Duke Energy</t>
  </si>
  <si>
    <t>Celepsa</t>
  </si>
  <si>
    <t>C.H. Tingo</t>
  </si>
  <si>
    <t>Generadoras</t>
  </si>
  <si>
    <t>Total</t>
  </si>
  <si>
    <t>Regulado</t>
  </si>
  <si>
    <t>Libre</t>
  </si>
  <si>
    <t>Mercado</t>
  </si>
  <si>
    <t>Empresa</t>
  </si>
  <si>
    <t xml:space="preserve">       (Millones de US dólares)</t>
  </si>
  <si>
    <t xml:space="preserve">Atria Energía                           </t>
  </si>
  <si>
    <t>Adinelsa</t>
  </si>
  <si>
    <t>Edelsa</t>
  </si>
  <si>
    <t>…</t>
  </si>
  <si>
    <t>Agroaurora</t>
  </si>
  <si>
    <t>Agroindustrias San Jacinto</t>
  </si>
  <si>
    <t>Hydro Patapo</t>
  </si>
  <si>
    <t>Kallpa Generación</t>
  </si>
  <si>
    <t>Egepsa</t>
  </si>
  <si>
    <t>Otro</t>
  </si>
  <si>
    <t>18.8 PERÚ: VENTA FACTURADA DE ENERGÍA ELÉCTRICA, POR TIPO DE MERCADO, SEGÚN EMPRESA, 2021 - 2022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</si>
</sst>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_)"/>
    <numFmt numFmtId="165" formatCode="###\ ###\ ##0.00"/>
    <numFmt numFmtId="166" formatCode="_(* #,##0.00_);_(* \(#,##0.00\);_(* &quot;-&quot;??_);_(@_)"/>
    <numFmt numFmtId="167" formatCode="_-* #,##0.00\ _€_-;\-* #,##0.00\ _€_-;_-* &quot;-&quot;??\ _€_-;_-@_-"/>
    <numFmt numFmtId="168" formatCode="#\ ###\ ##0.00"/>
    <numFmt numFmtId="169" formatCode="\ ##0.00"/>
  </numFmts>
  <fonts count="11" x14ac:knownFonts="1">
    <font>
      <sz val="11"/>
      <color theme="1"/>
      <name val="Calibri"/>
      <family val="2"/>
      <scheme val="minor"/>
    </font>
    <font>
      <sz val="10"/>
      <name val="Helv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7"/>
      <name val="Times New Roman"/>
      <family val="1"/>
    </font>
    <font>
      <sz val="10"/>
      <name val="Arial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7">
    <xf numFmtId="0" fontId="0" fillId="0" borderId="0"/>
    <xf numFmtId="164" fontId="1" fillId="0" borderId="0"/>
    <xf numFmtId="0" fontId="5" fillId="0" borderId="0"/>
    <xf numFmtId="166" fontId="6" fillId="0" borderId="0" applyFont="0" applyFill="0" applyBorder="0" applyAlignment="0" applyProtection="0"/>
    <xf numFmtId="0" fontId="1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3">
    <xf numFmtId="0" fontId="0" fillId="0" borderId="0" xfId="0"/>
    <xf numFmtId="164" fontId="2" fillId="0" borderId="0" xfId="1" applyFont="1"/>
    <xf numFmtId="164" fontId="3" fillId="0" borderId="0" xfId="1" applyFont="1"/>
    <xf numFmtId="164" fontId="4" fillId="0" borderId="0" xfId="1" applyFont="1" applyAlignment="1">
      <alignment horizontal="left" vertical="top"/>
    </xf>
    <xf numFmtId="165" fontId="3" fillId="0" borderId="0" xfId="1" applyNumberFormat="1" applyFont="1"/>
    <xf numFmtId="164" fontId="8" fillId="0" borderId="0" xfId="1" applyFont="1"/>
    <xf numFmtId="0" fontId="9" fillId="0" borderId="0" xfId="4" quotePrefix="1" applyFont="1" applyAlignment="1">
      <alignment horizontal="left"/>
    </xf>
    <xf numFmtId="164" fontId="7" fillId="0" borderId="3" xfId="1" applyFont="1" applyBorder="1" applyAlignment="1">
      <alignment horizontal="centerContinuous" vertical="center"/>
    </xf>
    <xf numFmtId="164" fontId="7" fillId="0" borderId="1" xfId="1" applyFont="1" applyBorder="1" applyAlignment="1">
      <alignment horizontal="right" vertical="center"/>
    </xf>
    <xf numFmtId="164" fontId="7" fillId="0" borderId="2" xfId="1" applyFont="1" applyBorder="1" applyAlignment="1">
      <alignment horizontal="right"/>
    </xf>
    <xf numFmtId="165" fontId="7" fillId="0" borderId="0" xfId="1" applyNumberFormat="1" applyFont="1" applyAlignment="1">
      <alignment horizontal="right" vertical="center"/>
    </xf>
    <xf numFmtId="167" fontId="10" fillId="0" borderId="0" xfId="3" applyNumberFormat="1" applyFont="1" applyFill="1" applyBorder="1" applyAlignment="1">
      <alignment horizontal="right" vertical="center" wrapText="1" shrinkToFit="1"/>
    </xf>
    <xf numFmtId="165" fontId="2" fillId="0" borderId="0" xfId="1" applyNumberFormat="1" applyFont="1" applyAlignment="1">
      <alignment horizontal="right" vertical="center"/>
    </xf>
    <xf numFmtId="168" fontId="7" fillId="0" borderId="0" xfId="1" applyNumberFormat="1" applyFont="1" applyAlignment="1">
      <alignment horizontal="right" vertical="center"/>
    </xf>
    <xf numFmtId="165" fontId="2" fillId="0" borderId="1" xfId="1" applyNumberFormat="1" applyFont="1" applyBorder="1"/>
    <xf numFmtId="165" fontId="2" fillId="0" borderId="0" xfId="1" applyNumberFormat="1" applyFont="1"/>
    <xf numFmtId="164" fontId="2" fillId="0" borderId="6" xfId="1" applyFont="1" applyBorder="1"/>
    <xf numFmtId="1" fontId="7" fillId="0" borderId="2" xfId="1" applyNumberFormat="1" applyFont="1" applyBorder="1" applyAlignment="1">
      <alignment horizontal="right" vertical="center"/>
    </xf>
    <xf numFmtId="1" fontId="7" fillId="0" borderId="1" xfId="1" applyNumberFormat="1" applyFont="1" applyBorder="1" applyAlignment="1">
      <alignment horizontal="right" vertical="center"/>
    </xf>
    <xf numFmtId="164" fontId="7" fillId="0" borderId="5" xfId="1" applyFont="1" applyBorder="1" applyAlignment="1">
      <alignment horizontal="center" vertical="center"/>
    </xf>
    <xf numFmtId="1" fontId="7" fillId="0" borderId="5" xfId="1" applyNumberFormat="1" applyFont="1" applyBorder="1" applyAlignment="1">
      <alignment vertical="center"/>
    </xf>
    <xf numFmtId="165" fontId="2" fillId="2" borderId="0" xfId="1" applyNumberFormat="1" applyFont="1" applyFill="1" applyAlignment="1">
      <alignment horizontal="right" vertical="center"/>
    </xf>
    <xf numFmtId="164" fontId="9" fillId="0" borderId="0" xfId="1" applyFont="1"/>
    <xf numFmtId="164" fontId="7" fillId="0" borderId="0" xfId="1" applyFont="1"/>
    <xf numFmtId="166" fontId="2" fillId="2" borderId="0" xfId="5" applyNumberFormat="1" applyFont="1" applyFill="1" applyBorder="1" applyAlignment="1">
      <alignment horizontal="right" vertical="center" wrapText="1" shrinkToFit="1"/>
    </xf>
    <xf numFmtId="164" fontId="9" fillId="0" borderId="0" xfId="1" applyFont="1" applyAlignment="1">
      <alignment horizontal="left" vertical="center"/>
    </xf>
    <xf numFmtId="0" fontId="2" fillId="0" borderId="0" xfId="4" applyFont="1" applyAlignment="1">
      <alignment vertical="center"/>
    </xf>
    <xf numFmtId="164" fontId="2" fillId="2" borderId="0" xfId="1" applyFont="1" applyFill="1" applyAlignment="1">
      <alignment vertical="center"/>
    </xf>
    <xf numFmtId="164" fontId="7" fillId="0" borderId="5" xfId="1" applyFont="1" applyBorder="1" applyAlignment="1">
      <alignment horizontal="left" vertical="center"/>
    </xf>
    <xf numFmtId="1" fontId="2" fillId="0" borderId="5" xfId="1" applyNumberFormat="1" applyFont="1" applyBorder="1" applyAlignment="1">
      <alignment horizontal="left" vertical="center"/>
    </xf>
    <xf numFmtId="1" fontId="7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7" fillId="0" borderId="5" xfId="2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169" fontId="2" fillId="2" borderId="0" xfId="1" applyNumberFormat="1" applyFont="1" applyFill="1" applyAlignment="1">
      <alignment horizontal="right"/>
    </xf>
    <xf numFmtId="168" fontId="2" fillId="2" borderId="0" xfId="1" applyNumberFormat="1" applyFont="1" applyFill="1" applyAlignment="1">
      <alignment horizontal="right"/>
    </xf>
    <xf numFmtId="169" fontId="2" fillId="2" borderId="0" xfId="1" applyNumberFormat="1" applyFont="1" applyFill="1" applyBorder="1" applyAlignment="1" applyProtection="1">
      <alignment horizontal="right"/>
    </xf>
    <xf numFmtId="165" fontId="2" fillId="2" borderId="0" xfId="1" applyNumberFormat="1" applyFont="1" applyFill="1" applyBorder="1" applyAlignment="1" applyProtection="1">
      <alignment horizontal="right"/>
    </xf>
    <xf numFmtId="165" fontId="2" fillId="2" borderId="0" xfId="1" applyNumberFormat="1" applyFont="1" applyFill="1" applyBorder="1" applyAlignment="1" applyProtection="1">
      <alignment horizontal="right"/>
    </xf>
    <xf numFmtId="165" fontId="2" fillId="2" borderId="0" xfId="1" applyNumberFormat="1" applyFont="1" applyFill="1" applyAlignment="1">
      <alignment horizontal="right"/>
    </xf>
    <xf numFmtId="165" fontId="2" fillId="2" borderId="0" xfId="1" applyNumberFormat="1" applyFont="1" applyFill="1" applyAlignment="1">
      <alignment horizontal="right"/>
    </xf>
    <xf numFmtId="167" fontId="2" fillId="2" borderId="0" xfId="6" applyNumberFormat="1" applyFont="1" applyFill="1" applyBorder="1" applyAlignment="1">
      <alignment horizontal="right" vertical="center" wrapText="1" shrinkToFit="1"/>
    </xf>
    <xf numFmtId="165" fontId="2" fillId="2" borderId="0" xfId="1" applyNumberFormat="1" applyFont="1" applyFill="1" applyAlignment="1">
      <alignment horizontal="right"/>
    </xf>
    <xf numFmtId="167" fontId="2" fillId="2" borderId="0" xfId="6" applyNumberFormat="1" applyFont="1" applyFill="1" applyBorder="1" applyAlignment="1">
      <alignment horizontal="right" vertical="center" wrapText="1" shrinkToFit="1"/>
    </xf>
    <xf numFmtId="165" fontId="2" fillId="2" borderId="0" xfId="1" applyNumberFormat="1" applyFont="1" applyFill="1" applyAlignment="1">
      <alignment horizontal="right"/>
    </xf>
    <xf numFmtId="167" fontId="2" fillId="2" borderId="0" xfId="6" applyNumberFormat="1" applyFont="1" applyFill="1" applyBorder="1" applyAlignment="1">
      <alignment horizontal="right" vertical="center" wrapText="1" shrinkToFit="1"/>
    </xf>
    <xf numFmtId="165" fontId="2" fillId="2" borderId="0" xfId="1" applyNumberFormat="1" applyFont="1" applyFill="1" applyAlignment="1">
      <alignment horizontal="right"/>
    </xf>
    <xf numFmtId="167" fontId="2" fillId="2" borderId="0" xfId="6" applyNumberFormat="1" applyFont="1" applyFill="1" applyBorder="1" applyAlignment="1">
      <alignment horizontal="right" vertical="center" wrapText="1" shrinkToFit="1"/>
    </xf>
    <xf numFmtId="167" fontId="2" fillId="2" borderId="0" xfId="6" applyNumberFormat="1" applyFont="1" applyFill="1" applyBorder="1" applyAlignment="1">
      <alignment horizontal="right" vertical="center" wrapText="1" shrinkToFit="1"/>
    </xf>
    <xf numFmtId="1" fontId="7" fillId="0" borderId="2" xfId="1" applyNumberFormat="1" applyFont="1" applyBorder="1" applyAlignment="1">
      <alignment horizontal="right" vertical="center"/>
    </xf>
    <xf numFmtId="1" fontId="7" fillId="0" borderId="1" xfId="1" applyNumberFormat="1" applyFont="1" applyBorder="1" applyAlignment="1">
      <alignment horizontal="right" vertical="center"/>
    </xf>
    <xf numFmtId="164" fontId="7" fillId="0" borderId="4" xfId="1" applyFont="1" applyBorder="1" applyAlignment="1">
      <alignment horizontal="center" vertical="center"/>
    </xf>
    <xf numFmtId="164" fontId="7" fillId="0" borderId="5" xfId="1" applyFont="1" applyBorder="1" applyAlignment="1">
      <alignment horizontal="center" vertical="center"/>
    </xf>
  </cellXfs>
  <cellStyles count="7">
    <cellStyle name="Millares 2" xfId="3"/>
    <cellStyle name="Millares 2 2" xfId="5"/>
    <cellStyle name="Millares 2 2 2" xfId="6"/>
    <cellStyle name="Normal" xfId="0" builtinId="0"/>
    <cellStyle name="Normal_IEC14003" xfId="1"/>
    <cellStyle name="Normal_IEC14006" xfId="4"/>
    <cellStyle name="Normal_IEC1400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N78"/>
  <sheetViews>
    <sheetView showGridLines="0" tabSelected="1" zoomScaleNormal="100" zoomScaleSheetLayoutView="100" workbookViewId="0"/>
  </sheetViews>
  <sheetFormatPr baseColWidth="10" defaultColWidth="9.7109375" defaultRowHeight="12.75" x14ac:dyDescent="0.25"/>
  <cols>
    <col min="1" max="1" width="1.7109375" style="1" customWidth="1"/>
    <col min="2" max="2" width="19.7109375" style="1" customWidth="1"/>
    <col min="3" max="3" width="9.7109375" style="1" customWidth="1"/>
    <col min="4" max="4" width="1.7109375" style="1" customWidth="1"/>
    <col min="5" max="7" width="9.7109375" style="1" customWidth="1"/>
    <col min="8" max="8" width="1.7109375" style="1" customWidth="1"/>
    <col min="9" max="10" width="9.7109375" style="1" customWidth="1"/>
    <col min="11" max="16384" width="9.7109375" style="1"/>
  </cols>
  <sheetData>
    <row r="1" spans="1:14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s="5" customFormat="1" ht="13.5" customHeight="1" x14ac:dyDescent="0.25">
      <c r="B2" s="25" t="s">
        <v>60</v>
      </c>
    </row>
    <row r="3" spans="1:14" s="5" customFormat="1" ht="11.25" customHeight="1" x14ac:dyDescent="0.25">
      <c r="B3" s="26" t="s">
        <v>49</v>
      </c>
    </row>
    <row r="4" spans="1:14" ht="3" customHeight="1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2.75" customHeight="1" x14ac:dyDescent="0.25">
      <c r="A5" s="5"/>
      <c r="B5" s="51" t="s">
        <v>48</v>
      </c>
      <c r="C5" s="49">
        <v>2021</v>
      </c>
      <c r="D5" s="17"/>
      <c r="E5" s="7" t="s">
        <v>47</v>
      </c>
      <c r="F5" s="7"/>
      <c r="G5" s="49">
        <v>2022</v>
      </c>
      <c r="H5" s="17"/>
      <c r="I5" s="7" t="s">
        <v>47</v>
      </c>
      <c r="J5" s="7"/>
      <c r="K5" s="5"/>
      <c r="L5" s="5"/>
      <c r="M5" s="5"/>
      <c r="N5" s="5"/>
    </row>
    <row r="6" spans="1:14" ht="12.75" customHeight="1" x14ac:dyDescent="0.25">
      <c r="A6" s="5"/>
      <c r="B6" s="52"/>
      <c r="C6" s="50"/>
      <c r="D6" s="18"/>
      <c r="E6" s="8" t="s">
        <v>46</v>
      </c>
      <c r="F6" s="8" t="s">
        <v>45</v>
      </c>
      <c r="G6" s="50"/>
      <c r="H6" s="18"/>
      <c r="I6" s="8" t="s">
        <v>46</v>
      </c>
      <c r="J6" s="8" t="s">
        <v>45</v>
      </c>
      <c r="K6" s="5"/>
      <c r="L6" s="5"/>
      <c r="M6" s="5"/>
      <c r="N6" s="5"/>
    </row>
    <row r="7" spans="1:14" ht="2.25" customHeight="1" x14ac:dyDescent="0.25">
      <c r="A7" s="5"/>
      <c r="B7" s="19"/>
      <c r="C7" s="17"/>
      <c r="D7" s="17"/>
      <c r="E7" s="9"/>
      <c r="F7" s="9"/>
      <c r="G7" s="17"/>
      <c r="H7" s="17"/>
      <c r="I7" s="9"/>
      <c r="J7" s="9"/>
      <c r="K7" s="5"/>
      <c r="L7" s="5"/>
      <c r="M7" s="5"/>
      <c r="N7" s="5"/>
    </row>
    <row r="8" spans="1:14" ht="12.75" customHeight="1" x14ac:dyDescent="0.25">
      <c r="A8" s="5"/>
      <c r="B8" s="28" t="s">
        <v>44</v>
      </c>
      <c r="C8" s="10">
        <f>SUM(E8:F8)</f>
        <v>4791.8259535310008</v>
      </c>
      <c r="D8" s="10"/>
      <c r="E8" s="10">
        <f>E10+E39</f>
        <v>1937.288166778</v>
      </c>
      <c r="F8" s="10">
        <f>F10+F39</f>
        <v>2854.537786753001</v>
      </c>
      <c r="G8" s="10">
        <f>SUM(I8:J8)</f>
        <v>5643.7426870070003</v>
      </c>
      <c r="H8" s="10"/>
      <c r="I8" s="10">
        <f>I10+I39</f>
        <v>2356.8826870070002</v>
      </c>
      <c r="J8" s="10">
        <v>3286.86</v>
      </c>
      <c r="K8" s="5"/>
      <c r="L8" s="5"/>
      <c r="M8" s="5"/>
      <c r="N8" s="5"/>
    </row>
    <row r="9" spans="1:14" ht="2.25" customHeight="1" x14ac:dyDescent="0.25">
      <c r="A9" s="5"/>
      <c r="B9" s="28"/>
      <c r="C9" s="10"/>
      <c r="D9" s="10"/>
      <c r="E9" s="10"/>
      <c r="F9" s="10"/>
      <c r="G9" s="10"/>
      <c r="H9" s="10"/>
      <c r="I9" s="10"/>
      <c r="J9" s="10"/>
      <c r="K9" s="5"/>
      <c r="L9" s="5"/>
      <c r="M9" s="5"/>
      <c r="N9" s="5"/>
    </row>
    <row r="10" spans="1:14" ht="12" customHeight="1" x14ac:dyDescent="0.25">
      <c r="A10" s="5"/>
      <c r="B10" s="20" t="s">
        <v>43</v>
      </c>
      <c r="C10" s="10">
        <f>SUM(E10:F10)</f>
        <v>1656.738166778</v>
      </c>
      <c r="D10" s="10"/>
      <c r="E10" s="10">
        <f>SUM(E11:E37)</f>
        <v>1656.738166778</v>
      </c>
      <c r="F10" s="11">
        <v>0</v>
      </c>
      <c r="G10" s="10">
        <f>SUM(I10:J10)</f>
        <v>1998.063243921001</v>
      </c>
      <c r="H10" s="10"/>
      <c r="I10" s="10">
        <f>SUM(I11:I37)</f>
        <v>1998.063243921001</v>
      </c>
      <c r="J10" s="11">
        <v>0</v>
      </c>
      <c r="K10" s="5"/>
      <c r="L10" s="5"/>
      <c r="M10" s="5"/>
      <c r="N10" s="5"/>
    </row>
    <row r="11" spans="1:14" ht="11.25" customHeight="1" x14ac:dyDescent="0.25">
      <c r="A11" s="5"/>
      <c r="B11" s="29" t="s">
        <v>50</v>
      </c>
      <c r="C11" s="21">
        <f>SUM(E11:F11)</f>
        <v>86.878522078000159</v>
      </c>
      <c r="D11" s="27"/>
      <c r="E11" s="37">
        <v>86.878522078000159</v>
      </c>
      <c r="F11" s="24">
        <v>0</v>
      </c>
      <c r="G11" s="21">
        <f>SUM(I11:J11)</f>
        <v>100.65427193499974</v>
      </c>
      <c r="H11" s="27"/>
      <c r="I11" s="39">
        <v>100.65427193499974</v>
      </c>
      <c r="J11" s="24">
        <v>0</v>
      </c>
      <c r="K11" s="5"/>
      <c r="L11" s="5"/>
      <c r="M11" s="5"/>
      <c r="N11" s="5"/>
    </row>
    <row r="12" spans="1:14" ht="10.5" customHeight="1" x14ac:dyDescent="0.25">
      <c r="A12" s="5"/>
      <c r="B12" s="29" t="s">
        <v>54</v>
      </c>
      <c r="C12" s="21">
        <f t="shared" ref="C12:C27" si="0">SUM(E12:F12)</f>
        <v>9.3595494000000001E-2</v>
      </c>
      <c r="D12" s="27"/>
      <c r="E12" s="37">
        <v>9.3595494000000001E-2</v>
      </c>
      <c r="F12" s="24">
        <v>0</v>
      </c>
      <c r="G12" s="21">
        <f t="shared" ref="G12:G37" si="1">SUM(I12:J12)</f>
        <v>0.25011553999999997</v>
      </c>
      <c r="H12" s="27"/>
      <c r="I12" s="39">
        <v>0.25011553999999997</v>
      </c>
      <c r="J12" s="24">
        <v>0</v>
      </c>
      <c r="K12" s="5"/>
      <c r="L12" s="5"/>
      <c r="M12" s="5"/>
      <c r="N12" s="5"/>
    </row>
    <row r="13" spans="1:14" ht="10.5" customHeight="1" x14ac:dyDescent="0.25">
      <c r="A13" s="5"/>
      <c r="B13" s="29" t="s">
        <v>55</v>
      </c>
      <c r="C13" s="21">
        <f t="shared" si="0"/>
        <v>2.0851666469999999</v>
      </c>
      <c r="D13" s="27"/>
      <c r="E13" s="37">
        <v>2.0851666469999999</v>
      </c>
      <c r="F13" s="24">
        <v>0</v>
      </c>
      <c r="G13" s="21">
        <f t="shared" si="1"/>
        <v>2.4656452359999999</v>
      </c>
      <c r="H13" s="27"/>
      <c r="I13" s="39">
        <v>2.4656452359999999</v>
      </c>
      <c r="J13" s="24">
        <v>0</v>
      </c>
      <c r="K13" s="5"/>
      <c r="L13" s="5"/>
      <c r="M13" s="5"/>
      <c r="N13" s="5"/>
    </row>
    <row r="14" spans="1:14" ht="11.25" customHeight="1" x14ac:dyDescent="0.25">
      <c r="A14" s="5"/>
      <c r="B14" s="29" t="s">
        <v>42</v>
      </c>
      <c r="C14" s="21">
        <f t="shared" si="0"/>
        <v>0.32754885100000009</v>
      </c>
      <c r="D14" s="27"/>
      <c r="E14" s="37">
        <v>0.32754885100000009</v>
      </c>
      <c r="F14" s="24">
        <v>0</v>
      </c>
      <c r="G14" s="21">
        <f t="shared" si="1"/>
        <v>0.34558206000000008</v>
      </c>
      <c r="H14" s="27"/>
      <c r="I14" s="39">
        <v>0.34558206000000008</v>
      </c>
      <c r="J14" s="24">
        <v>0</v>
      </c>
      <c r="K14" s="5"/>
      <c r="L14" s="5"/>
      <c r="M14" s="5"/>
      <c r="N14" s="5"/>
    </row>
    <row r="15" spans="1:14" ht="11.25" customHeight="1" x14ac:dyDescent="0.25">
      <c r="A15" s="5"/>
      <c r="B15" s="29" t="s">
        <v>41</v>
      </c>
      <c r="C15" s="21">
        <f t="shared" si="0"/>
        <v>64.467792767999995</v>
      </c>
      <c r="D15" s="27"/>
      <c r="E15" s="37">
        <v>64.467792767999995</v>
      </c>
      <c r="F15" s="24">
        <v>0</v>
      </c>
      <c r="G15" s="21">
        <f t="shared" si="1"/>
        <v>70.47378094900003</v>
      </c>
      <c r="H15" s="27"/>
      <c r="I15" s="39">
        <v>70.47378094900003</v>
      </c>
      <c r="J15" s="24">
        <v>0</v>
      </c>
      <c r="K15" s="5"/>
      <c r="L15" s="5"/>
      <c r="M15" s="5"/>
      <c r="N15" s="5"/>
    </row>
    <row r="16" spans="1:14" ht="11.25" customHeight="1" x14ac:dyDescent="0.25">
      <c r="A16" s="5"/>
      <c r="B16" s="29" t="s">
        <v>40</v>
      </c>
      <c r="C16" s="21" t="s">
        <v>53</v>
      </c>
      <c r="D16" s="21"/>
      <c r="E16" s="21" t="s">
        <v>53</v>
      </c>
      <c r="F16" s="21" t="s">
        <v>53</v>
      </c>
      <c r="G16" s="21" t="s">
        <v>53</v>
      </c>
      <c r="H16" s="27"/>
      <c r="I16" s="21" t="s">
        <v>53</v>
      </c>
      <c r="J16" s="21" t="s">
        <v>53</v>
      </c>
      <c r="K16" s="5"/>
      <c r="L16" s="5"/>
      <c r="M16" s="5"/>
      <c r="N16" s="5"/>
    </row>
    <row r="17" spans="1:14" ht="11.25" customHeight="1" x14ac:dyDescent="0.25">
      <c r="A17" s="5"/>
      <c r="B17" s="29" t="s">
        <v>39</v>
      </c>
      <c r="C17" s="21">
        <f t="shared" si="0"/>
        <v>3.8168048010000026</v>
      </c>
      <c r="D17" s="27"/>
      <c r="E17" s="37">
        <v>3.8168048010000026</v>
      </c>
      <c r="F17" s="24">
        <v>0</v>
      </c>
      <c r="G17" s="21">
        <f t="shared" si="1"/>
        <v>3.5206758239999987</v>
      </c>
      <c r="H17" s="27"/>
      <c r="I17" s="39">
        <v>3.5206758239999987</v>
      </c>
      <c r="J17" s="24">
        <v>0</v>
      </c>
      <c r="K17" s="5"/>
      <c r="L17" s="5"/>
      <c r="M17" s="5"/>
      <c r="N17" s="5"/>
    </row>
    <row r="18" spans="1:14" ht="11.25" customHeight="1" x14ac:dyDescent="0.25">
      <c r="A18" s="5"/>
      <c r="B18" s="29" t="s">
        <v>38</v>
      </c>
      <c r="C18" s="21">
        <f t="shared" si="0"/>
        <v>10.020878646</v>
      </c>
      <c r="D18" s="27"/>
      <c r="E18" s="37">
        <v>10.020878646</v>
      </c>
      <c r="F18" s="24">
        <v>0</v>
      </c>
      <c r="G18" s="21">
        <f t="shared" si="1"/>
        <v>18.598480093999996</v>
      </c>
      <c r="H18" s="27"/>
      <c r="I18" s="39">
        <v>18.598480093999996</v>
      </c>
      <c r="J18" s="24">
        <v>0</v>
      </c>
      <c r="K18" s="5"/>
      <c r="L18" s="5"/>
      <c r="M18" s="5"/>
      <c r="N18" s="5"/>
    </row>
    <row r="19" spans="1:14" ht="11.25" customHeight="1" x14ac:dyDescent="0.25">
      <c r="A19" s="5"/>
      <c r="B19" s="29" t="s">
        <v>37</v>
      </c>
      <c r="C19" s="21">
        <f t="shared" si="0"/>
        <v>1.4193477469999995</v>
      </c>
      <c r="D19" s="27"/>
      <c r="E19" s="37">
        <v>1.4193477469999995</v>
      </c>
      <c r="F19" s="24">
        <v>0</v>
      </c>
      <c r="G19" s="21">
        <f t="shared" si="1"/>
        <v>1.2372884569999998</v>
      </c>
      <c r="H19" s="27"/>
      <c r="I19" s="39">
        <v>1.2372884569999998</v>
      </c>
      <c r="J19" s="24">
        <v>0</v>
      </c>
      <c r="K19" s="5"/>
      <c r="L19" s="5"/>
      <c r="M19" s="5"/>
      <c r="N19" s="5"/>
    </row>
    <row r="20" spans="1:14" ht="11.25" customHeight="1" x14ac:dyDescent="0.25">
      <c r="A20" s="5"/>
      <c r="B20" s="29" t="s">
        <v>36</v>
      </c>
      <c r="C20" s="21">
        <f t="shared" si="0"/>
        <v>329.40352976300005</v>
      </c>
      <c r="D20" s="27"/>
      <c r="E20" s="37">
        <v>329.40352976300005</v>
      </c>
      <c r="F20" s="24">
        <v>0</v>
      </c>
      <c r="G20" s="21">
        <f t="shared" ref="G20:G26" si="2">SUM(I20:J20)</f>
        <v>385.5342676839997</v>
      </c>
      <c r="H20" s="27"/>
      <c r="I20" s="39">
        <v>385.5342676839997</v>
      </c>
      <c r="J20" s="24">
        <v>0</v>
      </c>
      <c r="K20" s="5"/>
      <c r="L20" s="5"/>
      <c r="M20" s="5"/>
      <c r="N20" s="5"/>
    </row>
    <row r="21" spans="1:14" ht="11.25" customHeight="1" x14ac:dyDescent="0.25">
      <c r="A21" s="5"/>
      <c r="B21" s="29" t="s">
        <v>35</v>
      </c>
      <c r="C21" s="21">
        <f t="shared" si="0"/>
        <v>288.84774647100033</v>
      </c>
      <c r="D21" s="27"/>
      <c r="E21" s="37">
        <v>288.84774647100033</v>
      </c>
      <c r="F21" s="24">
        <v>0</v>
      </c>
      <c r="G21" s="21">
        <f t="shared" si="2"/>
        <v>313.84134794800019</v>
      </c>
      <c r="H21" s="27"/>
      <c r="I21" s="39">
        <v>313.84134794800019</v>
      </c>
      <c r="J21" s="24">
        <v>0</v>
      </c>
      <c r="K21" s="5"/>
      <c r="L21" s="5"/>
      <c r="M21" s="5"/>
      <c r="N21" s="5"/>
    </row>
    <row r="22" spans="1:14" ht="11.25" customHeight="1" x14ac:dyDescent="0.25">
      <c r="A22" s="5"/>
      <c r="B22" s="29" t="s">
        <v>34</v>
      </c>
      <c r="C22" s="21">
        <f t="shared" si="0"/>
        <v>4.0839580070000006</v>
      </c>
      <c r="D22" s="27"/>
      <c r="E22" s="37">
        <v>4.0839580070000006</v>
      </c>
      <c r="F22" s="24">
        <v>0</v>
      </c>
      <c r="G22" s="21">
        <f t="shared" si="2"/>
        <v>1.3938470399999998</v>
      </c>
      <c r="H22" s="27"/>
      <c r="I22" s="39">
        <v>1.3938470399999998</v>
      </c>
      <c r="J22" s="24">
        <v>0</v>
      </c>
      <c r="K22" s="5"/>
      <c r="L22" s="5"/>
      <c r="M22" s="5"/>
      <c r="N22" s="5"/>
    </row>
    <row r="23" spans="1:14" ht="11.25" customHeight="1" x14ac:dyDescent="0.25">
      <c r="A23" s="5"/>
      <c r="B23" s="29" t="s">
        <v>33</v>
      </c>
      <c r="C23" s="21">
        <f t="shared" si="0"/>
        <v>281.52441925399972</v>
      </c>
      <c r="D23" s="27"/>
      <c r="E23" s="37">
        <v>281.52441925399972</v>
      </c>
      <c r="F23" s="24">
        <v>0</v>
      </c>
      <c r="G23" s="21">
        <f t="shared" si="2"/>
        <v>370.38142663700046</v>
      </c>
      <c r="H23" s="27"/>
      <c r="I23" s="39">
        <v>370.38142663700046</v>
      </c>
      <c r="J23" s="24">
        <v>0</v>
      </c>
      <c r="K23" s="5"/>
      <c r="L23" s="5"/>
      <c r="M23" s="5"/>
      <c r="N23" s="5"/>
    </row>
    <row r="24" spans="1:14" ht="11.25" customHeight="1" x14ac:dyDescent="0.25">
      <c r="A24" s="5"/>
      <c r="B24" s="29" t="s">
        <v>32</v>
      </c>
      <c r="C24" s="21">
        <f t="shared" si="0"/>
        <v>13.834820524999996</v>
      </c>
      <c r="D24" s="27"/>
      <c r="E24" s="37">
        <v>13.834820524999996</v>
      </c>
      <c r="F24" s="24">
        <v>0</v>
      </c>
      <c r="G24" s="21">
        <f t="shared" si="2"/>
        <v>24.672637461000011</v>
      </c>
      <c r="H24" s="27"/>
      <c r="I24" s="39">
        <v>24.672637461000011</v>
      </c>
      <c r="J24" s="24">
        <v>0</v>
      </c>
      <c r="K24" s="5"/>
      <c r="L24" s="5"/>
      <c r="M24" s="5"/>
      <c r="N24" s="5"/>
    </row>
    <row r="25" spans="1:14" ht="11.25" customHeight="1" x14ac:dyDescent="0.25">
      <c r="A25" s="5"/>
      <c r="B25" s="29" t="s">
        <v>31</v>
      </c>
      <c r="C25" s="21">
        <f t="shared" si="0"/>
        <v>50.747340306999995</v>
      </c>
      <c r="D25" s="27"/>
      <c r="E25" s="37">
        <v>50.747340306999995</v>
      </c>
      <c r="F25" s="24">
        <v>0</v>
      </c>
      <c r="G25" s="21">
        <f t="shared" si="2"/>
        <v>50.362359613000002</v>
      </c>
      <c r="H25" s="27"/>
      <c r="I25" s="39">
        <v>50.362359613000002</v>
      </c>
      <c r="J25" s="24">
        <v>0</v>
      </c>
      <c r="K25" s="5"/>
      <c r="L25" s="5"/>
      <c r="M25" s="5"/>
      <c r="N25" s="5"/>
    </row>
    <row r="26" spans="1:14" ht="11.25" customHeight="1" x14ac:dyDescent="0.25">
      <c r="A26" s="5"/>
      <c r="B26" s="29" t="s">
        <v>30</v>
      </c>
      <c r="C26" s="21">
        <f t="shared" si="0"/>
        <v>0.96327521900000002</v>
      </c>
      <c r="D26" s="27"/>
      <c r="E26" s="37">
        <v>0.96327521900000002</v>
      </c>
      <c r="F26" s="24">
        <v>0</v>
      </c>
      <c r="G26" s="21">
        <f t="shared" si="2"/>
        <v>1.3320285080000007</v>
      </c>
      <c r="H26" s="27"/>
      <c r="I26" s="39">
        <v>1.3320285080000007</v>
      </c>
      <c r="J26" s="24">
        <v>0</v>
      </c>
      <c r="K26" s="5"/>
      <c r="L26" s="5"/>
      <c r="M26" s="5"/>
      <c r="N26" s="5"/>
    </row>
    <row r="27" spans="1:14" ht="11.25" customHeight="1" x14ac:dyDescent="0.25">
      <c r="A27" s="5"/>
      <c r="B27" s="29" t="s">
        <v>56</v>
      </c>
      <c r="C27" s="21">
        <f t="shared" si="0"/>
        <v>0.234414557</v>
      </c>
      <c r="D27" s="27"/>
      <c r="E27" s="37">
        <v>0.234414557</v>
      </c>
      <c r="F27" s="24">
        <v>0</v>
      </c>
      <c r="G27" s="21" t="s">
        <v>53</v>
      </c>
      <c r="H27" s="27"/>
      <c r="I27" s="38">
        <v>0</v>
      </c>
      <c r="J27" s="24">
        <v>0</v>
      </c>
      <c r="K27" s="5"/>
      <c r="L27" s="5"/>
      <c r="M27" s="5"/>
      <c r="N27" s="5"/>
    </row>
    <row r="28" spans="1:14" ht="10.5" customHeight="1" x14ac:dyDescent="0.25">
      <c r="A28" s="5"/>
      <c r="B28" s="29" t="s">
        <v>29</v>
      </c>
      <c r="C28" s="21">
        <f t="shared" ref="C28:C37" si="3">SUM(E28:F28)</f>
        <v>35.36562501400001</v>
      </c>
      <c r="D28" s="27"/>
      <c r="E28" s="37">
        <v>35.36562501400001</v>
      </c>
      <c r="F28" s="24">
        <v>0</v>
      </c>
      <c r="G28" s="21">
        <f t="shared" ref="G28:G36" si="4">SUM(I28:J28)</f>
        <v>33.035635011000011</v>
      </c>
      <c r="H28" s="27"/>
      <c r="I28" s="39">
        <v>33.035635011000011</v>
      </c>
      <c r="J28" s="24">
        <v>0</v>
      </c>
      <c r="K28" s="5"/>
      <c r="L28" s="5"/>
      <c r="M28" s="5"/>
      <c r="N28" s="5"/>
    </row>
    <row r="29" spans="1:14" ht="11.25" customHeight="1" x14ac:dyDescent="0.25">
      <c r="A29" s="5"/>
      <c r="B29" s="29" t="s">
        <v>57</v>
      </c>
      <c r="C29" s="21">
        <f t="shared" si="3"/>
        <v>312.29996988299939</v>
      </c>
      <c r="D29" s="27"/>
      <c r="E29" s="37">
        <v>312.29996988299939</v>
      </c>
      <c r="F29" s="24">
        <v>0</v>
      </c>
      <c r="G29" s="21">
        <f t="shared" si="4"/>
        <v>387.52593492500085</v>
      </c>
      <c r="H29" s="27"/>
      <c r="I29" s="39">
        <v>387.52593492500085</v>
      </c>
      <c r="J29" s="24">
        <v>0</v>
      </c>
      <c r="K29" s="5"/>
      <c r="L29" s="5"/>
      <c r="M29" s="5"/>
      <c r="N29" s="5"/>
    </row>
    <row r="30" spans="1:14" ht="11.25" customHeight="1" x14ac:dyDescent="0.25">
      <c r="A30" s="5"/>
      <c r="B30" s="29" t="s">
        <v>28</v>
      </c>
      <c r="C30" s="21">
        <f t="shared" si="3"/>
        <v>8.4127304550000002</v>
      </c>
      <c r="D30" s="27"/>
      <c r="E30" s="37">
        <v>8.4127304550000002</v>
      </c>
      <c r="F30" s="24">
        <v>0</v>
      </c>
      <c r="G30" s="21">
        <f t="shared" si="4"/>
        <v>9.9386671819999997</v>
      </c>
      <c r="H30" s="27"/>
      <c r="I30" s="39">
        <v>9.9386671819999997</v>
      </c>
      <c r="J30" s="24">
        <v>0</v>
      </c>
      <c r="K30" s="5"/>
      <c r="L30" s="5"/>
      <c r="M30" s="5"/>
      <c r="N30" s="5"/>
    </row>
    <row r="31" spans="1:14" ht="11.25" customHeight="1" x14ac:dyDescent="0.25">
      <c r="A31" s="5"/>
      <c r="B31" s="29" t="s">
        <v>27</v>
      </c>
      <c r="C31" s="21">
        <f t="shared" si="3"/>
        <v>11.056769535000003</v>
      </c>
      <c r="D31" s="27"/>
      <c r="E31" s="37">
        <v>11.056769535000003</v>
      </c>
      <c r="F31" s="24">
        <v>0</v>
      </c>
      <c r="G31" s="21">
        <f t="shared" si="4"/>
        <v>25.501373748000006</v>
      </c>
      <c r="H31" s="27"/>
      <c r="I31" s="39">
        <v>25.501373748000006</v>
      </c>
      <c r="J31" s="24">
        <v>0</v>
      </c>
      <c r="K31" s="5"/>
      <c r="L31" s="5"/>
      <c r="M31" s="5"/>
      <c r="N31" s="5"/>
    </row>
    <row r="32" spans="1:14" ht="11.25" customHeight="1" x14ac:dyDescent="0.25">
      <c r="A32" s="5"/>
      <c r="B32" s="29" t="s">
        <v>26</v>
      </c>
      <c r="C32" s="21">
        <f t="shared" si="3"/>
        <v>7.2300103429999991</v>
      </c>
      <c r="D32" s="27"/>
      <c r="E32" s="37">
        <v>7.2300103429999991</v>
      </c>
      <c r="F32" s="24">
        <v>0</v>
      </c>
      <c r="G32" s="21">
        <f t="shared" si="4"/>
        <v>8.0999903909999951</v>
      </c>
      <c r="H32" s="27"/>
      <c r="I32" s="39">
        <v>8.0999903909999951</v>
      </c>
      <c r="J32" s="24">
        <v>0</v>
      </c>
      <c r="K32" s="5"/>
      <c r="L32" s="5"/>
      <c r="M32" s="5"/>
      <c r="N32" s="5"/>
    </row>
    <row r="33" spans="1:14" ht="11.25" customHeight="1" x14ac:dyDescent="0.25">
      <c r="A33" s="5"/>
      <c r="B33" s="30" t="s">
        <v>25</v>
      </c>
      <c r="C33" s="21">
        <f t="shared" si="3"/>
        <v>25.246152004999999</v>
      </c>
      <c r="D33" s="27"/>
      <c r="E33" s="37">
        <v>25.246152004999999</v>
      </c>
      <c r="F33" s="24">
        <v>0</v>
      </c>
      <c r="G33" s="21">
        <f t="shared" si="4"/>
        <v>30.692757301999997</v>
      </c>
      <c r="H33" s="27"/>
      <c r="I33" s="39">
        <v>30.692757301999997</v>
      </c>
      <c r="J33" s="24">
        <v>0</v>
      </c>
      <c r="K33" s="5"/>
      <c r="L33" s="5"/>
      <c r="M33" s="5"/>
      <c r="N33" s="5"/>
    </row>
    <row r="34" spans="1:14" s="23" customFormat="1" ht="11.25" customHeight="1" x14ac:dyDescent="0.25">
      <c r="A34" s="22"/>
      <c r="B34" s="29" t="s">
        <v>24</v>
      </c>
      <c r="C34" s="21">
        <f t="shared" si="3"/>
        <v>72.361541418999835</v>
      </c>
      <c r="D34" s="27"/>
      <c r="E34" s="37">
        <v>72.361541418999835</v>
      </c>
      <c r="F34" s="24">
        <v>0</v>
      </c>
      <c r="G34" s="21">
        <f t="shared" si="4"/>
        <v>78.317649934000059</v>
      </c>
      <c r="H34" s="27"/>
      <c r="I34" s="39">
        <v>78.317649934000059</v>
      </c>
      <c r="J34" s="24">
        <v>0</v>
      </c>
      <c r="K34" s="22"/>
      <c r="L34" s="22"/>
      <c r="M34" s="22"/>
      <c r="N34" s="22"/>
    </row>
    <row r="35" spans="1:14" ht="11.25" customHeight="1" x14ac:dyDescent="0.25">
      <c r="A35" s="5"/>
      <c r="B35" s="31" t="s">
        <v>23</v>
      </c>
      <c r="C35" s="21">
        <f t="shared" si="3"/>
        <v>15.702711927000008</v>
      </c>
      <c r="D35" s="27"/>
      <c r="E35" s="37">
        <v>15.702711927000008</v>
      </c>
      <c r="F35" s="24">
        <v>0</v>
      </c>
      <c r="G35" s="21">
        <f t="shared" si="4"/>
        <v>30.069116272999981</v>
      </c>
      <c r="H35" s="27"/>
      <c r="I35" s="39">
        <v>30.069116272999981</v>
      </c>
      <c r="J35" s="24">
        <v>0</v>
      </c>
      <c r="K35" s="5"/>
      <c r="L35" s="5"/>
      <c r="M35" s="5"/>
      <c r="N35" s="5"/>
    </row>
    <row r="36" spans="1:14" ht="11.25" customHeight="1" x14ac:dyDescent="0.25">
      <c r="A36" s="5"/>
      <c r="B36" s="29" t="s">
        <v>22</v>
      </c>
      <c r="C36" s="21">
        <f t="shared" si="3"/>
        <v>2.3834950619999997</v>
      </c>
      <c r="D36" s="27"/>
      <c r="E36" s="37">
        <v>2.3834950619999997</v>
      </c>
      <c r="F36" s="24">
        <v>0</v>
      </c>
      <c r="G36" s="21">
        <f t="shared" si="4"/>
        <v>1.4283641690000002</v>
      </c>
      <c r="H36" s="27"/>
      <c r="I36" s="39">
        <v>1.4283641690000002</v>
      </c>
      <c r="J36" s="24">
        <v>0</v>
      </c>
      <c r="K36" s="5"/>
      <c r="L36" s="5"/>
      <c r="M36" s="5"/>
      <c r="N36" s="5"/>
    </row>
    <row r="37" spans="1:14" ht="11.25" customHeight="1" x14ac:dyDescent="0.25">
      <c r="A37" s="5"/>
      <c r="B37" s="29" t="s">
        <v>59</v>
      </c>
      <c r="C37" s="21">
        <f t="shared" si="3"/>
        <v>27.93</v>
      </c>
      <c r="D37" s="24"/>
      <c r="E37" s="36">
        <v>27.93</v>
      </c>
      <c r="F37" s="24">
        <v>0</v>
      </c>
      <c r="G37" s="21">
        <f t="shared" si="1"/>
        <v>48.39</v>
      </c>
      <c r="H37" s="27"/>
      <c r="I37" s="34">
        <v>48.39</v>
      </c>
      <c r="J37" s="24">
        <v>0</v>
      </c>
      <c r="K37" s="5"/>
      <c r="L37" s="5"/>
      <c r="M37" s="5"/>
      <c r="N37" s="5"/>
    </row>
    <row r="38" spans="1:14" ht="3" customHeight="1" x14ac:dyDescent="0.25">
      <c r="A38" s="5"/>
      <c r="B38" s="29"/>
      <c r="C38" s="12"/>
      <c r="D38" s="12"/>
      <c r="E38" s="12"/>
      <c r="F38" s="11"/>
      <c r="G38" s="12"/>
      <c r="H38" s="12"/>
      <c r="I38" s="12"/>
      <c r="J38" s="11"/>
      <c r="K38" s="5"/>
      <c r="L38" s="5"/>
      <c r="M38" s="5"/>
      <c r="N38" s="5"/>
    </row>
    <row r="39" spans="1:14" ht="11.1" customHeight="1" x14ac:dyDescent="0.25">
      <c r="A39" s="5"/>
      <c r="B39" s="20" t="s">
        <v>21</v>
      </c>
      <c r="C39" s="13">
        <f>SUM(C40:C62)</f>
        <v>3135.081858117001</v>
      </c>
      <c r="D39" s="10"/>
      <c r="E39" s="13">
        <v>280.55</v>
      </c>
      <c r="F39" s="13">
        <f>SUM(F40:F62)</f>
        <v>2854.537786753001</v>
      </c>
      <c r="G39" s="13">
        <f>SUM(G40:G62)</f>
        <v>3645.6826952479983</v>
      </c>
      <c r="H39" s="10"/>
      <c r="I39" s="13">
        <f>SUM(I40:I62)</f>
        <v>358.81944308599935</v>
      </c>
      <c r="J39" s="13">
        <f>SUM(J40:J62)</f>
        <v>3286.8632521619993</v>
      </c>
      <c r="K39" s="5"/>
      <c r="L39" s="5"/>
      <c r="M39" s="5"/>
      <c r="N39" s="5"/>
    </row>
    <row r="40" spans="1:14" ht="11.25" customHeight="1" x14ac:dyDescent="0.25">
      <c r="A40" s="5"/>
      <c r="B40" s="31" t="s">
        <v>51</v>
      </c>
      <c r="C40" s="21">
        <f t="shared" ref="C40:C62" si="5">SUM(E40:F40)</f>
        <v>8.7542560930000093</v>
      </c>
      <c r="D40" s="27"/>
      <c r="E40" s="41">
        <v>0</v>
      </c>
      <c r="F40" s="41">
        <v>8.7542560930000093</v>
      </c>
      <c r="G40" s="21">
        <f t="shared" ref="G40:G62" si="6">SUM(I40:J40)</f>
        <v>10.700745986999992</v>
      </c>
      <c r="H40" s="27"/>
      <c r="I40" s="43">
        <v>0</v>
      </c>
      <c r="J40" s="43">
        <v>10.700745986999992</v>
      </c>
      <c r="K40" s="5"/>
      <c r="L40" s="5"/>
      <c r="M40" s="5"/>
      <c r="N40" s="5"/>
    </row>
    <row r="41" spans="1:14" ht="11.25" customHeight="1" x14ac:dyDescent="0.25">
      <c r="A41" s="5"/>
      <c r="B41" s="31" t="s">
        <v>20</v>
      </c>
      <c r="C41" s="21">
        <f t="shared" si="5"/>
        <v>2.8904119539999988</v>
      </c>
      <c r="D41" s="27"/>
      <c r="E41" s="41">
        <v>0</v>
      </c>
      <c r="F41" s="40">
        <v>2.8904119539999988</v>
      </c>
      <c r="G41" s="21">
        <f t="shared" si="6"/>
        <v>4.0392689100000014</v>
      </c>
      <c r="H41" s="27"/>
      <c r="I41" s="43">
        <v>0</v>
      </c>
      <c r="J41" s="42">
        <v>4.0392689100000014</v>
      </c>
      <c r="K41" s="5"/>
      <c r="L41" s="5"/>
      <c r="M41" s="5"/>
      <c r="N41" s="5"/>
    </row>
    <row r="42" spans="1:14" s="23" customFormat="1" ht="11.25" customHeight="1" x14ac:dyDescent="0.25">
      <c r="A42" s="22"/>
      <c r="B42" s="32" t="s">
        <v>19</v>
      </c>
      <c r="C42" s="21">
        <f t="shared" si="5"/>
        <v>27.490140136999976</v>
      </c>
      <c r="D42" s="27"/>
      <c r="E42" s="41">
        <v>16.501275803999981</v>
      </c>
      <c r="F42" s="40">
        <v>10.988864332999997</v>
      </c>
      <c r="G42" s="21">
        <f t="shared" si="6"/>
        <v>40.993959022999952</v>
      </c>
      <c r="H42" s="27"/>
      <c r="I42" s="43">
        <v>29.050025362999936</v>
      </c>
      <c r="J42" s="42">
        <v>11.943933660000019</v>
      </c>
      <c r="K42" s="22"/>
      <c r="L42" s="22"/>
      <c r="M42" s="22"/>
      <c r="N42" s="22"/>
    </row>
    <row r="43" spans="1:14" ht="11.25" customHeight="1" x14ac:dyDescent="0.25">
      <c r="A43" s="5"/>
      <c r="B43" s="31" t="s">
        <v>52</v>
      </c>
      <c r="C43" s="21">
        <f t="shared" si="5"/>
        <v>0.37470102700000013</v>
      </c>
      <c r="D43" s="27"/>
      <c r="E43" s="41">
        <v>0</v>
      </c>
      <c r="F43" s="40">
        <v>0.37470102700000013</v>
      </c>
      <c r="G43" s="21">
        <f t="shared" si="6"/>
        <v>0.42871951999999997</v>
      </c>
      <c r="H43" s="27"/>
      <c r="I43" s="43">
        <v>0</v>
      </c>
      <c r="J43" s="42">
        <v>0.42871951999999997</v>
      </c>
      <c r="K43" s="5"/>
      <c r="L43" s="5"/>
      <c r="M43" s="5"/>
      <c r="N43" s="5"/>
    </row>
    <row r="44" spans="1:14" s="23" customFormat="1" ht="11.25" customHeight="1" x14ac:dyDescent="0.25">
      <c r="A44" s="22"/>
      <c r="B44" s="32" t="s">
        <v>18</v>
      </c>
      <c r="C44" s="21">
        <f t="shared" si="5"/>
        <v>110.53691708900028</v>
      </c>
      <c r="D44" s="27"/>
      <c r="E44" s="41">
        <v>15.163631077000002</v>
      </c>
      <c r="F44" s="40">
        <v>95.373286012000278</v>
      </c>
      <c r="G44" s="21">
        <f t="shared" si="6"/>
        <v>129.88986514999954</v>
      </c>
      <c r="H44" s="27"/>
      <c r="I44" s="43">
        <v>23.15369387599997</v>
      </c>
      <c r="J44" s="42">
        <v>106.73617127399956</v>
      </c>
      <c r="K44" s="22"/>
      <c r="L44" s="22"/>
      <c r="M44" s="22"/>
      <c r="N44" s="22"/>
    </row>
    <row r="45" spans="1:14" ht="11.25" customHeight="1" x14ac:dyDescent="0.25">
      <c r="A45" s="5"/>
      <c r="B45" s="31" t="s">
        <v>17</v>
      </c>
      <c r="C45" s="21">
        <f t="shared" si="5"/>
        <v>146.70829934799997</v>
      </c>
      <c r="D45" s="27"/>
      <c r="E45" s="41">
        <v>8.8531487469999952</v>
      </c>
      <c r="F45" s="40">
        <v>137.85515060099996</v>
      </c>
      <c r="G45" s="21">
        <f t="shared" si="6"/>
        <v>177.34824812799977</v>
      </c>
      <c r="H45" s="27"/>
      <c r="I45" s="43">
        <v>11.858979808999992</v>
      </c>
      <c r="J45" s="42">
        <v>165.48926831899976</v>
      </c>
      <c r="K45" s="5"/>
      <c r="L45" s="5"/>
      <c r="M45" s="5"/>
      <c r="N45" s="5"/>
    </row>
    <row r="46" spans="1:14" ht="11.25" customHeight="1" x14ac:dyDescent="0.25">
      <c r="A46" s="5"/>
      <c r="B46" s="31" t="s">
        <v>16</v>
      </c>
      <c r="C46" s="21">
        <f t="shared" si="5"/>
        <v>0.65767393100000004</v>
      </c>
      <c r="D46" s="27"/>
      <c r="E46" s="41">
        <v>0</v>
      </c>
      <c r="F46" s="40">
        <v>0.65767393100000004</v>
      </c>
      <c r="G46" s="21">
        <f t="shared" si="6"/>
        <v>0.78741618899999999</v>
      </c>
      <c r="H46" s="27"/>
      <c r="I46" s="43">
        <v>0</v>
      </c>
      <c r="J46" s="42">
        <v>0.78741618899999999</v>
      </c>
      <c r="K46" s="5"/>
      <c r="L46" s="5"/>
      <c r="M46" s="5"/>
      <c r="N46" s="5"/>
    </row>
    <row r="47" spans="1:14" ht="11.25" customHeight="1" x14ac:dyDescent="0.25">
      <c r="A47" s="5"/>
      <c r="B47" s="31" t="s">
        <v>15</v>
      </c>
      <c r="C47" s="21">
        <f t="shared" si="5"/>
        <v>56.163516029000093</v>
      </c>
      <c r="D47" s="27"/>
      <c r="E47" s="41">
        <v>0.64699013100000002</v>
      </c>
      <c r="F47" s="40">
        <v>55.51652589800009</v>
      </c>
      <c r="G47" s="21">
        <f t="shared" si="6"/>
        <v>65.160760455999977</v>
      </c>
      <c r="H47" s="27"/>
      <c r="I47" s="43">
        <v>0</v>
      </c>
      <c r="J47" s="42">
        <v>65.160760455999977</v>
      </c>
      <c r="K47" s="5"/>
      <c r="L47" s="5"/>
      <c r="M47" s="5"/>
      <c r="N47" s="5"/>
    </row>
    <row r="48" spans="1:14" ht="11.25" customHeight="1" x14ac:dyDescent="0.25">
      <c r="A48" s="5"/>
      <c r="B48" s="31" t="s">
        <v>14</v>
      </c>
      <c r="C48" s="21">
        <f t="shared" si="5"/>
        <v>116.13071700699986</v>
      </c>
      <c r="D48" s="27"/>
      <c r="E48" s="41">
        <v>3.4150951120000004</v>
      </c>
      <c r="F48" s="40">
        <v>112.71562189499986</v>
      </c>
      <c r="G48" s="21">
        <f t="shared" si="6"/>
        <v>139.95885631499991</v>
      </c>
      <c r="H48" s="27"/>
      <c r="I48" s="43">
        <v>3.681024272000001</v>
      </c>
      <c r="J48" s="42">
        <v>136.2778320429999</v>
      </c>
      <c r="K48" s="5"/>
      <c r="L48" s="5"/>
      <c r="M48" s="5"/>
      <c r="N48" s="5"/>
    </row>
    <row r="49" spans="1:14" ht="11.25" customHeight="1" x14ac:dyDescent="0.25">
      <c r="A49" s="5"/>
      <c r="B49" s="31" t="s">
        <v>13</v>
      </c>
      <c r="C49" s="21">
        <f t="shared" si="5"/>
        <v>7.1706384960000014</v>
      </c>
      <c r="D49" s="27"/>
      <c r="E49" s="41">
        <v>0</v>
      </c>
      <c r="F49" s="40">
        <v>7.1706384960000014</v>
      </c>
      <c r="G49" s="21">
        <f t="shared" si="6"/>
        <v>7.4416676079999995</v>
      </c>
      <c r="H49" s="27"/>
      <c r="I49" s="43">
        <v>0.37610394800000002</v>
      </c>
      <c r="J49" s="42">
        <v>7.0655636599999996</v>
      </c>
      <c r="K49" s="5"/>
      <c r="L49" s="5"/>
      <c r="M49" s="5"/>
      <c r="N49" s="5"/>
    </row>
    <row r="50" spans="1:14" ht="11.25" customHeight="1" x14ac:dyDescent="0.25">
      <c r="A50" s="5"/>
      <c r="B50" s="31" t="s">
        <v>12</v>
      </c>
      <c r="C50" s="21">
        <f t="shared" si="5"/>
        <v>52.188263297999967</v>
      </c>
      <c r="D50" s="27"/>
      <c r="E50" s="41">
        <v>0.82216226400000003</v>
      </c>
      <c r="F50" s="40">
        <v>51.366101033999968</v>
      </c>
      <c r="G50" s="21">
        <f t="shared" si="6"/>
        <v>62.822704279999918</v>
      </c>
      <c r="H50" s="27"/>
      <c r="I50" s="43">
        <v>0.92729041800000001</v>
      </c>
      <c r="J50" s="42">
        <v>61.89541386199992</v>
      </c>
      <c r="K50" s="5"/>
      <c r="L50" s="5"/>
      <c r="M50" s="5"/>
      <c r="N50" s="5"/>
    </row>
    <row r="51" spans="1:14" ht="11.25" customHeight="1" x14ac:dyDescent="0.25">
      <c r="A51" s="5"/>
      <c r="B51" s="31" t="s">
        <v>11</v>
      </c>
      <c r="C51" s="21">
        <f t="shared" si="5"/>
        <v>180.52574196800052</v>
      </c>
      <c r="D51" s="27"/>
      <c r="E51" s="41">
        <v>0.44540112600000004</v>
      </c>
      <c r="F51" s="40">
        <v>180.08034084200051</v>
      </c>
      <c r="G51" s="21">
        <f t="shared" si="6"/>
        <v>211.48325339999988</v>
      </c>
      <c r="H51" s="27"/>
      <c r="I51" s="43">
        <v>0.59963590899999997</v>
      </c>
      <c r="J51" s="42">
        <v>210.88361749099988</v>
      </c>
      <c r="K51" s="5"/>
      <c r="L51" s="5"/>
      <c r="M51" s="5"/>
      <c r="N51" s="5"/>
    </row>
    <row r="52" spans="1:14" ht="11.25" customHeight="1" x14ac:dyDescent="0.25">
      <c r="A52" s="5"/>
      <c r="B52" s="31" t="s">
        <v>10</v>
      </c>
      <c r="C52" s="21">
        <f t="shared" si="5"/>
        <v>186.19978166900034</v>
      </c>
      <c r="D52" s="27"/>
      <c r="E52" s="41">
        <v>34.256003677000031</v>
      </c>
      <c r="F52" s="40">
        <v>151.94377799200032</v>
      </c>
      <c r="G52" s="21">
        <f t="shared" si="6"/>
        <v>186.69349303199991</v>
      </c>
      <c r="H52" s="27"/>
      <c r="I52" s="43">
        <v>32.620278503000009</v>
      </c>
      <c r="J52" s="42">
        <v>154.0732145289999</v>
      </c>
      <c r="K52" s="5"/>
      <c r="L52" s="5"/>
      <c r="M52" s="5"/>
      <c r="N52" s="5"/>
    </row>
    <row r="53" spans="1:14" ht="11.25" customHeight="1" x14ac:dyDescent="0.25">
      <c r="A53" s="5"/>
      <c r="B53" s="31" t="s">
        <v>9</v>
      </c>
      <c r="C53" s="21">
        <f t="shared" si="5"/>
        <v>106.31993446499995</v>
      </c>
      <c r="D53" s="27"/>
      <c r="E53" s="41">
        <v>8.4781737439999993</v>
      </c>
      <c r="F53" s="40">
        <v>97.841760720999943</v>
      </c>
      <c r="G53" s="21">
        <f t="shared" si="6"/>
        <v>123.18282295000022</v>
      </c>
      <c r="H53" s="27"/>
      <c r="I53" s="43">
        <v>10.592522330999993</v>
      </c>
      <c r="J53" s="42">
        <v>112.59030061900022</v>
      </c>
      <c r="K53" s="5"/>
      <c r="L53" s="5"/>
      <c r="M53" s="5"/>
      <c r="N53" s="5"/>
    </row>
    <row r="54" spans="1:14" ht="11.25" customHeight="1" x14ac:dyDescent="0.25">
      <c r="A54" s="5"/>
      <c r="B54" s="31" t="s">
        <v>8</v>
      </c>
      <c r="C54" s="21">
        <f t="shared" si="5"/>
        <v>56.928268158000058</v>
      </c>
      <c r="D54" s="27"/>
      <c r="E54" s="41">
        <v>3.7936589129999976</v>
      </c>
      <c r="F54" s="40">
        <v>53.134609245000064</v>
      </c>
      <c r="G54" s="21">
        <f t="shared" si="6"/>
        <v>65.304759799000081</v>
      </c>
      <c r="H54" s="27"/>
      <c r="I54" s="43">
        <v>4.3172014829999998</v>
      </c>
      <c r="J54" s="42">
        <v>60.987558316000076</v>
      </c>
      <c r="K54" s="5"/>
      <c r="L54" s="5"/>
      <c r="M54" s="5"/>
      <c r="N54" s="5"/>
    </row>
    <row r="55" spans="1:14" ht="11.25" customHeight="1" x14ac:dyDescent="0.25">
      <c r="A55" s="5"/>
      <c r="B55" s="31" t="s">
        <v>7</v>
      </c>
      <c r="C55" s="21">
        <f t="shared" si="5"/>
        <v>2.5674778099999984</v>
      </c>
      <c r="D55" s="27"/>
      <c r="E55" s="45">
        <v>0</v>
      </c>
      <c r="F55" s="44">
        <v>2.5674778099999984</v>
      </c>
      <c r="G55" s="21">
        <f t="shared" si="6"/>
        <v>3.1033378019999986</v>
      </c>
      <c r="H55" s="27"/>
      <c r="I55" s="47">
        <v>0</v>
      </c>
      <c r="J55" s="46">
        <v>3.1033378019999986</v>
      </c>
      <c r="K55" s="5"/>
      <c r="L55" s="5"/>
      <c r="M55" s="5"/>
      <c r="N55" s="5"/>
    </row>
    <row r="56" spans="1:14" ht="11.25" customHeight="1" x14ac:dyDescent="0.25">
      <c r="A56" s="5"/>
      <c r="B56" s="31" t="s">
        <v>6</v>
      </c>
      <c r="C56" s="21">
        <f t="shared" si="5"/>
        <v>3.0943376680000001</v>
      </c>
      <c r="D56" s="27"/>
      <c r="E56" s="45">
        <v>0</v>
      </c>
      <c r="F56" s="44">
        <v>3.0943376680000001</v>
      </c>
      <c r="G56" s="21">
        <f t="shared" si="6"/>
        <v>3.7723602299999985</v>
      </c>
      <c r="H56" s="27"/>
      <c r="I56" s="47">
        <v>0</v>
      </c>
      <c r="J56" s="46">
        <v>3.7723602299999985</v>
      </c>
      <c r="K56" s="5"/>
      <c r="L56" s="5"/>
      <c r="M56" s="5"/>
      <c r="N56" s="5"/>
    </row>
    <row r="57" spans="1:14" ht="11.25" customHeight="1" x14ac:dyDescent="0.25">
      <c r="A57" s="5"/>
      <c r="B57" s="33" t="s">
        <v>5</v>
      </c>
      <c r="C57" s="21">
        <f t="shared" si="5"/>
        <v>820.48900536700023</v>
      </c>
      <c r="D57" s="27"/>
      <c r="E57" s="45">
        <v>128.76764919300027</v>
      </c>
      <c r="F57" s="44">
        <v>691.72135617399999</v>
      </c>
      <c r="G57" s="21">
        <f t="shared" si="6"/>
        <v>970.18748297699892</v>
      </c>
      <c r="H57" s="27"/>
      <c r="I57" s="47">
        <v>164.37209654899951</v>
      </c>
      <c r="J57" s="46">
        <v>805.81538642799944</v>
      </c>
      <c r="K57" s="5"/>
      <c r="L57" s="5"/>
      <c r="M57" s="5"/>
      <c r="N57" s="5"/>
    </row>
    <row r="58" spans="1:14" ht="10.5" customHeight="1" x14ac:dyDescent="0.25">
      <c r="A58" s="5"/>
      <c r="B58" s="33" t="s">
        <v>58</v>
      </c>
      <c r="C58" s="21">
        <f t="shared" si="5"/>
        <v>0.55149464800000003</v>
      </c>
      <c r="D58" s="27"/>
      <c r="E58" s="45">
        <v>0</v>
      </c>
      <c r="F58" s="44">
        <v>0.55149464800000003</v>
      </c>
      <c r="G58" s="21">
        <f t="shared" si="6"/>
        <v>0.72694705800000015</v>
      </c>
      <c r="H58" s="27"/>
      <c r="I58" s="47">
        <v>0</v>
      </c>
      <c r="J58" s="46">
        <v>0.72694705800000015</v>
      </c>
      <c r="K58" s="5"/>
      <c r="L58" s="5"/>
      <c r="M58" s="5"/>
      <c r="N58" s="5"/>
    </row>
    <row r="59" spans="1:14" ht="11.25" customHeight="1" x14ac:dyDescent="0.25">
      <c r="A59" s="5"/>
      <c r="B59" s="31" t="s">
        <v>4</v>
      </c>
      <c r="C59" s="21">
        <f t="shared" si="5"/>
        <v>261.48235163499982</v>
      </c>
      <c r="D59" s="27"/>
      <c r="E59" s="45">
        <v>29.466527311000018</v>
      </c>
      <c r="F59" s="44">
        <v>232.01582432399979</v>
      </c>
      <c r="G59" s="21">
        <f t="shared" si="6"/>
        <v>296.72853357000037</v>
      </c>
      <c r="H59" s="27"/>
      <c r="I59" s="47">
        <v>30.269789364999959</v>
      </c>
      <c r="J59" s="46">
        <v>266.45874420500041</v>
      </c>
      <c r="K59" s="5"/>
      <c r="L59" s="5"/>
      <c r="M59" s="5"/>
      <c r="N59" s="5"/>
    </row>
    <row r="60" spans="1:14" ht="11.25" customHeight="1" x14ac:dyDescent="0.25">
      <c r="A60" s="5"/>
      <c r="B60" s="31" t="s">
        <v>3</v>
      </c>
      <c r="C60" s="21">
        <f t="shared" si="5"/>
        <v>795.00741413799972</v>
      </c>
      <c r="D60" s="27"/>
      <c r="E60" s="45">
        <v>15.473597922000002</v>
      </c>
      <c r="F60" s="44">
        <v>779.53381621599976</v>
      </c>
      <c r="G60" s="21">
        <f t="shared" si="6"/>
        <v>926.71311681400027</v>
      </c>
      <c r="H60" s="27"/>
      <c r="I60" s="47">
        <v>31.594024562000023</v>
      </c>
      <c r="J60" s="46">
        <v>895.1190922520002</v>
      </c>
      <c r="K60" s="5"/>
      <c r="L60" s="5"/>
      <c r="M60" s="5"/>
      <c r="N60" s="5"/>
    </row>
    <row r="61" spans="1:14" ht="11.25" customHeight="1" x14ac:dyDescent="0.25">
      <c r="A61" s="5"/>
      <c r="B61" s="31" t="s">
        <v>2</v>
      </c>
      <c r="C61" s="21">
        <f t="shared" si="5"/>
        <v>153.6205161820003</v>
      </c>
      <c r="D61" s="27"/>
      <c r="E61" s="45">
        <v>14.460756343</v>
      </c>
      <c r="F61" s="44">
        <v>139.15975983900029</v>
      </c>
      <c r="G61" s="21">
        <f t="shared" si="6"/>
        <v>175.78431489699975</v>
      </c>
      <c r="H61" s="27"/>
      <c r="I61" s="47">
        <v>15.356715544999997</v>
      </c>
      <c r="J61" s="46">
        <v>160.42759935199976</v>
      </c>
      <c r="K61" s="5"/>
      <c r="L61" s="5"/>
      <c r="M61" s="5"/>
      <c r="N61" s="5"/>
    </row>
    <row r="62" spans="1:14" ht="11.25" customHeight="1" x14ac:dyDescent="0.25">
      <c r="A62" s="5"/>
      <c r="B62" s="31" t="s">
        <v>59</v>
      </c>
      <c r="C62" s="21">
        <f t="shared" si="5"/>
        <v>39.229999999999997</v>
      </c>
      <c r="D62" s="21"/>
      <c r="E62" s="47">
        <v>0</v>
      </c>
      <c r="F62" s="21">
        <v>39.229999999999997</v>
      </c>
      <c r="G62" s="21">
        <f t="shared" si="6"/>
        <v>42.430061153000004</v>
      </c>
      <c r="H62" s="21"/>
      <c r="I62" s="48">
        <v>5.0061153000000004E-2</v>
      </c>
      <c r="J62" s="35">
        <v>42.38</v>
      </c>
      <c r="K62" s="5"/>
      <c r="L62" s="5"/>
      <c r="M62" s="5"/>
      <c r="N62" s="5"/>
    </row>
    <row r="63" spans="1:14" ht="2.25" customHeight="1" x14ac:dyDescent="0.25">
      <c r="A63" s="5"/>
      <c r="B63" s="16"/>
      <c r="C63" s="14"/>
      <c r="D63" s="14"/>
      <c r="E63" s="14"/>
      <c r="F63" s="14"/>
      <c r="G63" s="14"/>
      <c r="H63" s="14"/>
      <c r="I63" s="14"/>
      <c r="J63" s="14"/>
      <c r="K63" s="5"/>
      <c r="L63" s="5"/>
      <c r="M63" s="5"/>
      <c r="N63" s="5"/>
    </row>
    <row r="64" spans="1:14" s="2" customFormat="1" ht="11.25" customHeight="1" x14ac:dyDescent="0.25">
      <c r="A64" s="5"/>
      <c r="B64" s="2" t="s">
        <v>1</v>
      </c>
      <c r="C64" s="4"/>
      <c r="D64" s="4"/>
      <c r="E64" s="4"/>
      <c r="F64" s="4"/>
      <c r="G64" s="4"/>
      <c r="H64" s="4"/>
      <c r="I64" s="4"/>
      <c r="J64" s="15"/>
      <c r="K64" s="5"/>
      <c r="L64" s="5"/>
      <c r="M64" s="5"/>
      <c r="N64" s="5"/>
    </row>
    <row r="65" spans="1:14" s="2" customFormat="1" ht="12" customHeight="1" x14ac:dyDescent="0.25">
      <c r="A65" s="5"/>
      <c r="B65" s="3" t="s">
        <v>0</v>
      </c>
      <c r="J65" s="1"/>
      <c r="K65" s="5"/>
      <c r="L65" s="5"/>
      <c r="M65" s="5"/>
      <c r="N65" s="5"/>
    </row>
    <row r="66" spans="1:14" ht="13.5" x14ac:dyDescent="0.25">
      <c r="A66" s="5"/>
      <c r="K66" s="5"/>
      <c r="L66" s="5"/>
      <c r="M66" s="5"/>
      <c r="N66" s="5"/>
    </row>
    <row r="67" spans="1:14" ht="13.5" x14ac:dyDescent="0.25">
      <c r="A67" s="5"/>
      <c r="K67" s="5"/>
      <c r="L67" s="5"/>
      <c r="M67" s="5"/>
      <c r="N67" s="5"/>
    </row>
    <row r="68" spans="1:14" ht="13.5" x14ac:dyDescent="0.25">
      <c r="A68" s="5"/>
      <c r="K68" s="5"/>
      <c r="L68" s="5"/>
      <c r="M68" s="5"/>
      <c r="N68" s="5"/>
    </row>
    <row r="69" spans="1:14" ht="13.5" x14ac:dyDescent="0.25">
      <c r="A69" s="5"/>
      <c r="K69" s="5"/>
      <c r="L69" s="5"/>
      <c r="M69" s="5"/>
      <c r="N69" s="5"/>
    </row>
    <row r="70" spans="1:14" ht="13.5" x14ac:dyDescent="0.25">
      <c r="A70" s="5"/>
      <c r="K70" s="5"/>
      <c r="L70" s="5"/>
      <c r="M70" s="5"/>
      <c r="N70" s="5"/>
    </row>
    <row r="71" spans="1:14" ht="13.5" x14ac:dyDescent="0.25">
      <c r="A71" s="5"/>
      <c r="K71" s="5"/>
      <c r="L71" s="5"/>
      <c r="M71" s="5"/>
      <c r="N71" s="5"/>
    </row>
    <row r="72" spans="1:14" ht="13.5" x14ac:dyDescent="0.25">
      <c r="A72" s="5"/>
      <c r="K72" s="5"/>
      <c r="L72" s="5"/>
      <c r="M72" s="5"/>
      <c r="N72" s="5"/>
    </row>
    <row r="73" spans="1:14" ht="13.5" x14ac:dyDescent="0.25">
      <c r="A73" s="5"/>
      <c r="K73" s="5"/>
      <c r="L73" s="5"/>
      <c r="M73" s="5"/>
      <c r="N73" s="5"/>
    </row>
    <row r="74" spans="1:14" ht="13.5" x14ac:dyDescent="0.25">
      <c r="A74" s="5"/>
      <c r="K74" s="5"/>
      <c r="L74" s="5"/>
      <c r="M74" s="5"/>
      <c r="N74" s="5"/>
    </row>
    <row r="75" spans="1:14" ht="13.5" x14ac:dyDescent="0.25">
      <c r="A75" s="5"/>
      <c r="K75" s="5"/>
      <c r="L75" s="5"/>
      <c r="M75" s="5"/>
      <c r="N75" s="5"/>
    </row>
    <row r="76" spans="1:14" ht="13.5" x14ac:dyDescent="0.25">
      <c r="A76" s="5"/>
      <c r="K76" s="5"/>
      <c r="L76" s="5"/>
      <c r="M76" s="5"/>
      <c r="N76" s="5"/>
    </row>
    <row r="77" spans="1:14" ht="13.5" x14ac:dyDescent="0.25">
      <c r="A77" s="5"/>
      <c r="K77" s="5"/>
      <c r="L77" s="5"/>
      <c r="M77" s="5"/>
      <c r="N77" s="5"/>
    </row>
    <row r="78" spans="1:14" ht="13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</sheetData>
  <mergeCells count="3">
    <mergeCell ref="G5:G6"/>
    <mergeCell ref="B5:B6"/>
    <mergeCell ref="C5:C6"/>
  </mergeCells>
  <conditionalFormatting sqref="G11:G15 G17:G37">
    <cfRule type="colorScale" priority="27">
      <colorScale>
        <cfvo type="num" val="0"/>
        <cfvo type="num" val="0"/>
        <color theme="0"/>
        <color theme="0"/>
      </colorScale>
    </cfRule>
  </conditionalFormatting>
  <conditionalFormatting sqref="G40:G62">
    <cfRule type="colorScale" priority="17">
      <colorScale>
        <cfvo type="num" val="0"/>
        <cfvo type="num" val="0"/>
        <color theme="0"/>
        <color theme="0"/>
      </colorScale>
    </cfRule>
  </conditionalFormatting>
  <conditionalFormatting sqref="C11:C15 C17:C37">
    <cfRule type="colorScale" priority="15">
      <colorScale>
        <cfvo type="num" val="0"/>
        <cfvo type="num" val="0"/>
        <color theme="0"/>
        <color theme="0"/>
      </colorScale>
    </cfRule>
  </conditionalFormatting>
  <conditionalFormatting sqref="E11:E15 E17:E37">
    <cfRule type="colorScale" priority="16">
      <colorScale>
        <cfvo type="num" val="0"/>
        <cfvo type="num" val="0"/>
        <color theme="0"/>
        <color theme="0"/>
      </colorScale>
    </cfRule>
  </conditionalFormatting>
  <conditionalFormatting sqref="F43:F61 E44:E45 E47:E48 E50:E54 E57:E61">
    <cfRule type="colorScale" priority="14">
      <colorScale>
        <cfvo type="num" val="0"/>
        <cfvo type="num" val="0"/>
        <color theme="0"/>
        <color theme="0"/>
      </colorScale>
    </cfRule>
  </conditionalFormatting>
  <conditionalFormatting sqref="E42">
    <cfRule type="colorScale" priority="13">
      <colorScale>
        <cfvo type="num" val="0"/>
        <cfvo type="num" val="0"/>
        <color theme="0"/>
        <color theme="0"/>
      </colorScale>
    </cfRule>
  </conditionalFormatting>
  <conditionalFormatting sqref="F40:F42">
    <cfRule type="colorScale" priority="12">
      <colorScale>
        <cfvo type="num" val="0"/>
        <cfvo type="num" val="0"/>
        <color theme="0"/>
        <color theme="0"/>
      </colorScale>
    </cfRule>
  </conditionalFormatting>
  <conditionalFormatting sqref="F62">
    <cfRule type="colorScale" priority="11">
      <colorScale>
        <cfvo type="num" val="0"/>
        <cfvo type="num" val="0"/>
        <color theme="0"/>
        <color theme="0"/>
      </colorScale>
    </cfRule>
  </conditionalFormatting>
  <conditionalFormatting sqref="C40:C62">
    <cfRule type="colorScale" priority="10">
      <colorScale>
        <cfvo type="num" val="0"/>
        <cfvo type="num" val="0"/>
        <color theme="0"/>
        <color theme="0"/>
      </colorScale>
    </cfRule>
  </conditionalFormatting>
  <conditionalFormatting sqref="I11:I15 I17:I36">
    <cfRule type="colorScale" priority="9">
      <colorScale>
        <cfvo type="num" val="0"/>
        <cfvo type="num" val="0"/>
        <color theme="0"/>
        <color theme="0"/>
      </colorScale>
    </cfRule>
  </conditionalFormatting>
  <conditionalFormatting sqref="I37">
    <cfRule type="colorScale" priority="8">
      <colorScale>
        <cfvo type="num" val="0"/>
        <cfvo type="num" val="0"/>
        <color theme="0"/>
        <color theme="0"/>
      </colorScale>
    </cfRule>
  </conditionalFormatting>
  <conditionalFormatting sqref="J43:J61 I44:I45 I47:I48 I50:I54 I57:I61">
    <cfRule type="colorScale" priority="7">
      <colorScale>
        <cfvo type="num" val="0"/>
        <cfvo type="num" val="0"/>
        <color theme="0"/>
        <color theme="0"/>
      </colorScale>
    </cfRule>
  </conditionalFormatting>
  <conditionalFormatting sqref="I42">
    <cfRule type="colorScale" priority="6">
      <colorScale>
        <cfvo type="num" val="0"/>
        <cfvo type="num" val="0"/>
        <color theme="0"/>
        <color theme="0"/>
      </colorScale>
    </cfRule>
  </conditionalFormatting>
  <conditionalFormatting sqref="J41:J42">
    <cfRule type="colorScale" priority="5">
      <colorScale>
        <cfvo type="num" val="0"/>
        <cfvo type="num" val="0"/>
        <color theme="0"/>
        <color theme="0"/>
      </colorScale>
    </cfRule>
  </conditionalFormatting>
  <conditionalFormatting sqref="I62">
    <cfRule type="colorScale" priority="4">
      <colorScale>
        <cfvo type="num" val="0"/>
        <cfvo type="num" val="0"/>
        <color theme="0"/>
        <color theme="0"/>
      </colorScale>
    </cfRule>
  </conditionalFormatting>
  <conditionalFormatting sqref="J62">
    <cfRule type="colorScale" priority="3">
      <colorScale>
        <cfvo type="num" val="0"/>
        <cfvo type="num" val="0"/>
        <color theme="0"/>
        <color theme="0"/>
      </colorScale>
    </cfRule>
  </conditionalFormatting>
  <conditionalFormatting sqref="C16:G16">
    <cfRule type="colorScale" priority="2">
      <colorScale>
        <cfvo type="num" val="0"/>
        <cfvo type="num" val="0"/>
        <color theme="0"/>
        <color theme="0"/>
      </colorScale>
    </cfRule>
  </conditionalFormatting>
  <conditionalFormatting sqref="I16:J16">
    <cfRule type="colorScale" priority="1">
      <colorScale>
        <cfvo type="num" val="0"/>
        <cfvo type="num" val="0"/>
        <color theme="0"/>
        <color theme="0"/>
      </colorScale>
    </cfRule>
  </conditionalFormatting>
  <printOptions horizontalCentered="1"/>
  <pageMargins left="1.1811023622047245" right="1.1811023622047245" top="1.3779527559055118" bottom="1.3779527559055118" header="0" footer="0"/>
  <pageSetup paperSize="9" scale="92" orientation="portrait" r:id="rId1"/>
  <headerFooter alignWithMargins="0"/>
  <ignoredErrors>
    <ignoredError sqref="H39:J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18,8  </vt:lpstr>
      <vt:lpstr>'  18,8  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LUIS CANO</cp:lastModifiedBy>
  <dcterms:created xsi:type="dcterms:W3CDTF">2019-09-06T17:42:26Z</dcterms:created>
  <dcterms:modified xsi:type="dcterms:W3CDTF">2024-01-16T15:19:53Z</dcterms:modified>
</cp:coreProperties>
</file>