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9 Transporte y Comunicaciones\"/>
    </mc:Choice>
  </mc:AlternateContent>
  <bookViews>
    <workbookView xWindow="-120" yWindow="-120" windowWidth="29040" windowHeight="15720"/>
  </bookViews>
  <sheets>
    <sheet name="  19,1  " sheetId="1" r:id="rId1"/>
  </sheets>
  <definedNames>
    <definedName name="_Regression_Int" localSheetId="0" hidden="1">1</definedName>
    <definedName name="A_impresión_IM" localSheetId="0">'  19,1  '!$B$2:$L$30</definedName>
    <definedName name="A_IMPRESIÓN_IM">'  19,1  '!$B$2:$L$30</definedName>
    <definedName name="_xlnm.Print_Area" localSheetId="0">'  19,1  '!$B$2:$L$29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4" i="1"/>
  <c r="C13" i="1" l="1"/>
  <c r="C12" i="1"/>
  <c r="C10" i="1" s="1"/>
  <c r="F26" i="1"/>
  <c r="F25" i="1"/>
  <c r="F24" i="1"/>
  <c r="E24" i="1"/>
  <c r="E26" i="1"/>
  <c r="K26" i="1"/>
  <c r="C16" i="1" l="1"/>
  <c r="G26" i="1"/>
  <c r="G25" i="1"/>
  <c r="G24" i="1"/>
  <c r="E25" i="1"/>
  <c r="L26" i="1"/>
  <c r="L25" i="1"/>
  <c r="L24" i="1"/>
  <c r="K25" i="1"/>
  <c r="K24" i="1"/>
  <c r="J26" i="1"/>
  <c r="J25" i="1"/>
  <c r="J24" i="1"/>
  <c r="I26" i="1"/>
  <c r="I25" i="1"/>
  <c r="I24" i="1"/>
  <c r="C25" i="1" l="1"/>
  <c r="C24" i="1"/>
  <c r="C26" i="1"/>
  <c r="C22" i="1" l="1"/>
</calcChain>
</file>

<file path=xl/sharedStrings.xml><?xml version="1.0" encoding="utf-8"?>
<sst xmlns="http://schemas.openxmlformats.org/spreadsheetml/2006/main" count="33" uniqueCount="24">
  <si>
    <t>Total</t>
  </si>
  <si>
    <t>Pavimentada</t>
  </si>
  <si>
    <t>No Pavimentada</t>
  </si>
  <si>
    <t>Total País</t>
  </si>
  <si>
    <t xml:space="preserve">   Red Vial Nacional    </t>
  </si>
  <si>
    <t xml:space="preserve">   Red Vial Departamental</t>
  </si>
  <si>
    <t>Departamento Ica</t>
  </si>
  <si>
    <t>Resto del País</t>
  </si>
  <si>
    <t>Red Vial de Carretera</t>
  </si>
  <si>
    <t>Fuente: Ministerio de Transportes y Comunicaciones - Oficina General de Planeamiento y Presupuesto.</t>
  </si>
  <si>
    <t>Afirmada</t>
  </si>
  <si>
    <t>Sin afirmar</t>
  </si>
  <si>
    <t>Trocha</t>
  </si>
  <si>
    <t>Asfaltada</t>
  </si>
  <si>
    <t>Básica</t>
  </si>
  <si>
    <t>-</t>
  </si>
  <si>
    <t xml:space="preserve">   Red Vial Vecinal </t>
  </si>
  <si>
    <t>19.1  ICA: LONGITUD DE LA RED VIAL DEL SISTEMA NACIONAL DE CARRETERAS, POR TIPO DE SUPERFICIE DE</t>
  </si>
  <si>
    <t>Tipo de Superficie de rodadura</t>
  </si>
  <si>
    <t>Ámbito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</si>
  <si>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La diferencia en los totales se debe al redondeo de cifras.</t>
    </r>
  </si>
  <si>
    <t xml:space="preserve">         RODADURA, SEGÚN ÁMBITO Y RED VIAL DE CARRETERA, 2022</t>
  </si>
  <si>
    <t xml:space="preserve">          (Kilómetros)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</si>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</sst>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_)"/>
    <numFmt numFmtId="165" formatCode="0.00_)"/>
    <numFmt numFmtId="166" formatCode="###\ ###"/>
    <numFmt numFmtId="167" formatCode="##\ ###\ ##0"/>
    <numFmt numFmtId="168" formatCode="0.0_)"/>
    <numFmt numFmtId="169" formatCode="##.0\ ###\ ##0"/>
    <numFmt numFmtId="170" formatCode="\ #\ ###\ ###"/>
  </numFmts>
  <fonts count="14" x14ac:knownFonts="1">
    <font>
      <sz val="10"/>
      <name val="Helv"/>
    </font>
    <font>
      <sz val="10"/>
      <name val="Arial"/>
      <family val="2"/>
    </font>
    <font>
      <sz val="8"/>
      <name val="Arial"/>
      <family val="2"/>
    </font>
    <font>
      <sz val="7"/>
      <name val="Times New Roman"/>
      <family val="1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9"/>
      <color indexed="8"/>
      <name val="Arial Narrow"/>
      <family val="2"/>
    </font>
    <font>
      <sz val="8"/>
      <color rgb="FF0070C0"/>
      <name val="Arial Narrow"/>
      <family val="2"/>
    </font>
    <font>
      <b/>
      <sz val="8"/>
      <name val="Arial"/>
      <family val="2"/>
    </font>
    <font>
      <sz val="8"/>
      <color theme="1"/>
      <name val="Arial Narrow"/>
      <family val="2"/>
    </font>
    <font>
      <sz val="8"/>
      <color rgb="FF0000FF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164" fontId="0" fillId="0" borderId="0"/>
    <xf numFmtId="0" fontId="3" fillId="0" borderId="0"/>
  </cellStyleXfs>
  <cellXfs count="48">
    <xf numFmtId="164" fontId="0" fillId="0" borderId="0" xfId="0"/>
    <xf numFmtId="164" fontId="1" fillId="0" borderId="0" xfId="0" applyFont="1"/>
    <xf numFmtId="164" fontId="0" fillId="0" borderId="0" xfId="0" applyProtection="1">
      <protection locked="0"/>
    </xf>
    <xf numFmtId="164" fontId="2" fillId="0" borderId="0" xfId="0" applyFont="1" applyProtection="1">
      <protection locked="0"/>
    </xf>
    <xf numFmtId="164" fontId="2" fillId="0" borderId="0" xfId="0" applyFont="1"/>
    <xf numFmtId="167" fontId="2" fillId="0" borderId="0" xfId="1" applyNumberFormat="1" applyFont="1" applyAlignment="1">
      <alignment horizontal="right" vertical="center"/>
    </xf>
    <xf numFmtId="165" fontId="2" fillId="0" borderId="0" xfId="0" applyNumberFormat="1" applyFont="1"/>
    <xf numFmtId="168" fontId="2" fillId="0" borderId="0" xfId="0" applyNumberFormat="1" applyFont="1"/>
    <xf numFmtId="164" fontId="4" fillId="2" borderId="0" xfId="0" applyFont="1" applyFill="1"/>
    <xf numFmtId="164" fontId="6" fillId="0" borderId="0" xfId="0" applyFont="1"/>
    <xf numFmtId="164" fontId="6" fillId="0" borderId="1" xfId="0" applyFont="1" applyBorder="1"/>
    <xf numFmtId="166" fontId="6" fillId="0" borderId="0" xfId="0" applyNumberFormat="1" applyFont="1" applyAlignment="1">
      <alignment horizontal="right"/>
    </xf>
    <xf numFmtId="164" fontId="7" fillId="0" borderId="0" xfId="0" applyFont="1" applyAlignment="1">
      <alignment horizontal="left" vertical="center"/>
    </xf>
    <xf numFmtId="164" fontId="6" fillId="0" borderId="4" xfId="0" applyFont="1" applyBorder="1"/>
    <xf numFmtId="164" fontId="5" fillId="0" borderId="4" xfId="0" applyFont="1" applyBorder="1" applyAlignment="1">
      <alignment horizontal="left"/>
    </xf>
    <xf numFmtId="164" fontId="10" fillId="0" borderId="4" xfId="0" applyFont="1" applyBorder="1"/>
    <xf numFmtId="164" fontId="6" fillId="0" borderId="4" xfId="0" applyFont="1" applyBorder="1" applyAlignment="1">
      <alignment horizontal="left"/>
    </xf>
    <xf numFmtId="164" fontId="6" fillId="0" borderId="3" xfId="0" applyFont="1" applyBorder="1"/>
    <xf numFmtId="164" fontId="9" fillId="2" borderId="0" xfId="0" applyFont="1" applyFill="1" applyAlignment="1">
      <alignment horizontal="left"/>
    </xf>
    <xf numFmtId="164" fontId="9" fillId="2" borderId="0" xfId="0" applyFont="1" applyFill="1" applyAlignment="1">
      <alignment horizontal="left" vertical="top"/>
    </xf>
    <xf numFmtId="164" fontId="5" fillId="0" borderId="0" xfId="0" applyFont="1" applyAlignment="1">
      <alignment horizontal="center" vertical="top"/>
    </xf>
    <xf numFmtId="167" fontId="6" fillId="0" borderId="0" xfId="1" applyNumberFormat="1" applyFont="1" applyAlignment="1">
      <alignment horizontal="right" vertical="center"/>
    </xf>
    <xf numFmtId="167" fontId="6" fillId="2" borderId="0" xfId="0" applyNumberFormat="1" applyFont="1" applyFill="1" applyAlignment="1">
      <alignment horizontal="right" vertical="center"/>
    </xf>
    <xf numFmtId="49" fontId="6" fillId="0" borderId="0" xfId="0" applyNumberFormat="1" applyFont="1" applyAlignment="1">
      <alignment horizontal="right"/>
    </xf>
    <xf numFmtId="3" fontId="6" fillId="3" borderId="0" xfId="0" applyNumberFormat="1" applyFont="1" applyFill="1"/>
    <xf numFmtId="164" fontId="5" fillId="0" borderId="0" xfId="0" applyFont="1" applyAlignment="1">
      <alignment horizontal="center" vertical="center"/>
    </xf>
    <xf numFmtId="164" fontId="5" fillId="0" borderId="9" xfId="0" applyFont="1" applyBorder="1" applyAlignment="1">
      <alignment horizontal="right" vertical="center" indent="1"/>
    </xf>
    <xf numFmtId="164" fontId="5" fillId="0" borderId="0" xfId="0" applyFont="1" applyAlignment="1">
      <alignment horizontal="right" vertical="center" indent="1"/>
    </xf>
    <xf numFmtId="164" fontId="5" fillId="0" borderId="1" xfId="0" applyFont="1" applyBorder="1" applyAlignment="1">
      <alignment horizontal="right" vertical="center" indent="1"/>
    </xf>
    <xf numFmtId="164" fontId="5" fillId="0" borderId="1" xfId="0" applyFont="1" applyBorder="1" applyAlignment="1">
      <alignment horizontal="right"/>
    </xf>
    <xf numFmtId="169" fontId="2" fillId="0" borderId="0" xfId="1" applyNumberFormat="1" applyFont="1" applyAlignment="1">
      <alignment horizontal="right" vertical="center"/>
    </xf>
    <xf numFmtId="164" fontId="5" fillId="0" borderId="2" xfId="0" applyFont="1" applyBorder="1" applyAlignment="1">
      <alignment horizontal="center"/>
    </xf>
    <xf numFmtId="164" fontId="5" fillId="0" borderId="0" xfId="0" applyFont="1" applyAlignment="1">
      <alignment horizontal="center"/>
    </xf>
    <xf numFmtId="3" fontId="12" fillId="3" borderId="0" xfId="0" applyNumberFormat="1" applyFont="1" applyFill="1"/>
    <xf numFmtId="170" fontId="6" fillId="3" borderId="0" xfId="0" applyNumberFormat="1" applyFont="1" applyFill="1"/>
    <xf numFmtId="170" fontId="11" fillId="0" borderId="0" xfId="0" applyNumberFormat="1" applyFont="1" applyAlignment="1">
      <alignment horizontal="right" vertical="center" wrapText="1"/>
    </xf>
    <xf numFmtId="170" fontId="6" fillId="0" borderId="0" xfId="1" applyNumberFormat="1" applyFont="1" applyAlignment="1">
      <alignment horizontal="right" vertical="center"/>
    </xf>
    <xf numFmtId="170" fontId="6" fillId="0" borderId="0" xfId="0" applyNumberFormat="1" applyFont="1" applyAlignment="1">
      <alignment horizontal="right"/>
    </xf>
    <xf numFmtId="170" fontId="6" fillId="3" borderId="0" xfId="0" applyNumberFormat="1" applyFont="1" applyFill="1" applyAlignment="1">
      <alignment horizontal="right"/>
    </xf>
    <xf numFmtId="0" fontId="8" fillId="0" borderId="0" xfId="1" applyFont="1" applyAlignment="1">
      <alignment vertical="center"/>
    </xf>
    <xf numFmtId="170" fontId="13" fillId="0" borderId="0" xfId="0" applyNumberFormat="1" applyFont="1" applyAlignment="1">
      <alignment horizontal="right"/>
    </xf>
    <xf numFmtId="164" fontId="9" fillId="2" borderId="0" xfId="0" applyFont="1" applyFill="1" applyAlignment="1">
      <alignment horizontal="left" vertical="top"/>
    </xf>
    <xf numFmtId="164" fontId="4" fillId="2" borderId="0" xfId="0" applyFont="1" applyFill="1" applyAlignment="1">
      <alignment horizontal="left" vertical="top"/>
    </xf>
    <xf numFmtId="164" fontId="5" fillId="0" borderId="5" xfId="0" applyFont="1" applyBorder="1" applyAlignment="1">
      <alignment horizontal="right" vertical="center" indent="1"/>
    </xf>
    <xf numFmtId="164" fontId="5" fillId="0" borderId="8" xfId="0" applyFont="1" applyBorder="1" applyAlignment="1">
      <alignment horizontal="right" vertical="center" indent="1"/>
    </xf>
    <xf numFmtId="164" fontId="5" fillId="0" borderId="6" xfId="0" applyFont="1" applyBorder="1" applyAlignment="1">
      <alignment horizontal="right" vertical="center" indent="1"/>
    </xf>
    <xf numFmtId="164" fontId="5" fillId="0" borderId="1" xfId="0" applyFont="1" applyBorder="1" applyAlignment="1">
      <alignment horizontal="center" vertical="center"/>
    </xf>
    <xf numFmtId="164" fontId="5" fillId="0" borderId="7" xfId="0" applyFont="1" applyBorder="1" applyAlignment="1">
      <alignment horizontal="center" vertical="center"/>
    </xf>
  </cellXfs>
  <cellStyles count="2">
    <cellStyle name="Normal" xfId="0" builtinId="0"/>
    <cellStyle name="Normal_IEC17004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Hoja1">
    <pageSetUpPr autoPageBreaks="0"/>
  </sheetPr>
  <dimension ref="A1:M47"/>
  <sheetViews>
    <sheetView showGridLines="0" tabSelected="1" zoomScale="220" zoomScaleNormal="220" workbookViewId="0">
      <selection activeCell="N25" sqref="N25"/>
    </sheetView>
  </sheetViews>
  <sheetFormatPr baseColWidth="10" defaultColWidth="9.7109375" defaultRowHeight="12.75" x14ac:dyDescent="0.2"/>
  <cols>
    <col min="1" max="1" width="1.7109375" style="2" customWidth="1"/>
    <col min="2" max="2" width="17.7109375" style="1" customWidth="1"/>
    <col min="3" max="3" width="7.7109375" style="1" customWidth="1"/>
    <col min="4" max="4" width="1.7109375" style="1" customWidth="1"/>
    <col min="5" max="7" width="6.7109375" style="1" customWidth="1"/>
    <col min="8" max="8" width="1.7109375" style="1" customWidth="1"/>
    <col min="9" max="10" width="8.7109375" style="1" customWidth="1"/>
    <col min="11" max="11" width="7.7109375" style="1" customWidth="1"/>
    <col min="12" max="12" width="8.7109375" style="1" customWidth="1"/>
    <col min="13" max="13" width="9.5703125" customWidth="1"/>
  </cols>
  <sheetData>
    <row r="1" spans="1:13" ht="9" customHeight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12" customHeight="1" x14ac:dyDescent="0.25">
      <c r="A2" s="3"/>
      <c r="B2" s="19" t="s">
        <v>17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4"/>
    </row>
    <row r="3" spans="1:13" ht="12" customHeight="1" x14ac:dyDescent="0.2">
      <c r="A3" s="3"/>
      <c r="B3" s="41" t="s">
        <v>21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"/>
    </row>
    <row r="4" spans="1:13" ht="12" customHeight="1" x14ac:dyDescent="0.2">
      <c r="A4" s="3"/>
      <c r="B4" s="42" t="s">
        <v>22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"/>
    </row>
    <row r="5" spans="1:13" ht="3" customHeight="1" x14ac:dyDescent="0.25">
      <c r="A5" s="3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4"/>
    </row>
    <row r="6" spans="1:13" ht="14.25" customHeight="1" x14ac:dyDescent="0.25">
      <c r="A6" s="3"/>
      <c r="B6" s="31" t="s">
        <v>19</v>
      </c>
      <c r="C6" s="43" t="s">
        <v>0</v>
      </c>
      <c r="D6" s="26"/>
      <c r="E6" s="47" t="s">
        <v>18</v>
      </c>
      <c r="F6" s="47"/>
      <c r="G6" s="47"/>
      <c r="H6" s="47"/>
      <c r="I6" s="47"/>
      <c r="J6" s="47"/>
      <c r="K6" s="47"/>
      <c r="L6" s="47"/>
      <c r="M6" s="4"/>
    </row>
    <row r="7" spans="1:13" ht="14.25" customHeight="1" x14ac:dyDescent="0.25">
      <c r="A7" s="3"/>
      <c r="B7" s="32" t="s">
        <v>8</v>
      </c>
      <c r="C7" s="44"/>
      <c r="D7" s="27"/>
      <c r="E7" s="46" t="s">
        <v>1</v>
      </c>
      <c r="F7" s="46"/>
      <c r="G7" s="46"/>
      <c r="H7" s="25"/>
      <c r="I7" s="46" t="s">
        <v>2</v>
      </c>
      <c r="J7" s="46"/>
      <c r="K7" s="46"/>
      <c r="L7" s="46"/>
      <c r="M7" s="4"/>
    </row>
    <row r="8" spans="1:13" ht="14.25" customHeight="1" x14ac:dyDescent="0.25">
      <c r="A8" s="3"/>
      <c r="B8" s="20"/>
      <c r="C8" s="45"/>
      <c r="D8" s="28"/>
      <c r="E8" s="29" t="s">
        <v>13</v>
      </c>
      <c r="F8" s="29" t="s">
        <v>14</v>
      </c>
      <c r="G8" s="29" t="s">
        <v>23</v>
      </c>
      <c r="H8" s="29"/>
      <c r="I8" s="29" t="s">
        <v>10</v>
      </c>
      <c r="J8" s="29" t="s">
        <v>11</v>
      </c>
      <c r="K8" s="29" t="s">
        <v>12</v>
      </c>
      <c r="L8" s="29" t="s">
        <v>23</v>
      </c>
      <c r="M8" s="4"/>
    </row>
    <row r="9" spans="1:13" ht="3" customHeight="1" x14ac:dyDescent="0.25">
      <c r="A9" s="3"/>
      <c r="B9" s="13"/>
      <c r="C9" s="9"/>
      <c r="D9" s="9"/>
      <c r="E9" s="9"/>
      <c r="F9" s="9"/>
      <c r="G9" s="9"/>
      <c r="H9" s="9"/>
      <c r="I9" s="9"/>
      <c r="J9" s="9"/>
      <c r="K9" s="9"/>
      <c r="L9" s="9"/>
      <c r="M9" s="4"/>
    </row>
    <row r="10" spans="1:13" ht="12.75" customHeight="1" x14ac:dyDescent="0.25">
      <c r="A10" s="3"/>
      <c r="B10" s="14" t="s">
        <v>3</v>
      </c>
      <c r="C10" s="35">
        <f>SUM(C12:C14)</f>
        <v>173784.9</v>
      </c>
      <c r="D10" s="23"/>
      <c r="E10" s="23"/>
      <c r="F10" s="23"/>
      <c r="G10" s="11"/>
      <c r="H10" s="11"/>
      <c r="I10" s="11"/>
      <c r="J10" s="11"/>
      <c r="K10" s="11"/>
      <c r="L10" s="11"/>
      <c r="M10" s="4"/>
    </row>
    <row r="11" spans="1:13" ht="3" customHeight="1" x14ac:dyDescent="0.25">
      <c r="A11" s="3"/>
      <c r="B11" s="15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4"/>
    </row>
    <row r="12" spans="1:13" ht="13.5" customHeight="1" x14ac:dyDescent="0.25">
      <c r="A12" s="3"/>
      <c r="B12" s="16" t="s">
        <v>4</v>
      </c>
      <c r="C12" s="21">
        <f>G12+L12</f>
        <v>27113.9</v>
      </c>
      <c r="D12" s="21"/>
      <c r="E12" s="11">
        <v>15351.27</v>
      </c>
      <c r="F12" s="11">
        <v>7323.73</v>
      </c>
      <c r="G12" s="22">
        <v>22675</v>
      </c>
      <c r="H12" s="22"/>
      <c r="I12" s="11">
        <v>2883.1</v>
      </c>
      <c r="J12" s="11">
        <v>627.20000000000005</v>
      </c>
      <c r="K12" s="11">
        <v>928.6</v>
      </c>
      <c r="L12" s="22">
        <v>4438.8999999999996</v>
      </c>
      <c r="M12" s="6"/>
    </row>
    <row r="13" spans="1:13" ht="13.5" customHeight="1" x14ac:dyDescent="0.25">
      <c r="A13" s="3"/>
      <c r="B13" s="16" t="s">
        <v>5</v>
      </c>
      <c r="C13" s="21">
        <f>G13+L13</f>
        <v>28125.699999999997</v>
      </c>
      <c r="D13" s="21"/>
      <c r="E13" s="11">
        <v>4256.9399999999996</v>
      </c>
      <c r="F13" s="11">
        <v>869.16</v>
      </c>
      <c r="G13" s="22">
        <v>5126.1000000000004</v>
      </c>
      <c r="H13" s="22"/>
      <c r="I13" s="11">
        <v>13688</v>
      </c>
      <c r="J13" s="11">
        <v>5669.3</v>
      </c>
      <c r="K13" s="11">
        <v>3642.2</v>
      </c>
      <c r="L13" s="22">
        <v>22999.599999999999</v>
      </c>
      <c r="M13" s="6"/>
    </row>
    <row r="14" spans="1:13" ht="13.5" customHeight="1" x14ac:dyDescent="0.25">
      <c r="A14" s="3"/>
      <c r="B14" s="16" t="s">
        <v>16</v>
      </c>
      <c r="C14" s="36">
        <f>G14+L14</f>
        <v>118545.29999999999</v>
      </c>
      <c r="D14" s="21"/>
      <c r="E14" s="11">
        <v>3029.71</v>
      </c>
      <c r="F14" s="11">
        <v>234.19</v>
      </c>
      <c r="G14" s="22">
        <v>3263.9</v>
      </c>
      <c r="H14" s="22"/>
      <c r="I14" s="11">
        <v>30442</v>
      </c>
      <c r="J14" s="11">
        <v>31253.8</v>
      </c>
      <c r="K14" s="11">
        <v>53585.599999999999</v>
      </c>
      <c r="L14" s="22">
        <v>115281.4</v>
      </c>
      <c r="M14" s="7"/>
    </row>
    <row r="15" spans="1:13" ht="3" customHeight="1" x14ac:dyDescent="0.25">
      <c r="A15" s="3"/>
      <c r="B15" s="13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4"/>
    </row>
    <row r="16" spans="1:13" ht="12.75" customHeight="1" x14ac:dyDescent="0.25">
      <c r="A16" s="3"/>
      <c r="B16" s="14" t="s">
        <v>6</v>
      </c>
      <c r="C16" s="35">
        <f>SUM(C18:C20)</f>
        <v>3711.8</v>
      </c>
      <c r="D16" s="37"/>
      <c r="E16" s="37"/>
      <c r="F16" s="37"/>
      <c r="G16" s="40"/>
      <c r="H16" s="37"/>
      <c r="I16" s="40"/>
      <c r="J16" s="40"/>
      <c r="K16" s="40"/>
      <c r="L16" s="40"/>
      <c r="M16" s="7"/>
    </row>
    <row r="17" spans="1:13" ht="3" customHeight="1" x14ac:dyDescent="0.25">
      <c r="A17" s="3"/>
      <c r="B17" s="13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4"/>
    </row>
    <row r="18" spans="1:13" ht="13.7" customHeight="1" x14ac:dyDescent="0.25">
      <c r="A18" s="3"/>
      <c r="B18" s="16" t="s">
        <v>4</v>
      </c>
      <c r="C18" s="37">
        <f>G18+L18</f>
        <v>698.2</v>
      </c>
      <c r="D18" s="37"/>
      <c r="E18" s="37">
        <v>608.91</v>
      </c>
      <c r="F18" s="37">
        <v>75.2</v>
      </c>
      <c r="G18" s="34">
        <v>684.1</v>
      </c>
      <c r="H18" s="34"/>
      <c r="I18" s="34">
        <v>12</v>
      </c>
      <c r="J18" s="38" t="s">
        <v>15</v>
      </c>
      <c r="K18" s="34">
        <v>2.1</v>
      </c>
      <c r="L18" s="34">
        <v>14.1</v>
      </c>
      <c r="M18" s="5"/>
    </row>
    <row r="19" spans="1:13" ht="13.7" customHeight="1" x14ac:dyDescent="0.25">
      <c r="A19" s="3"/>
      <c r="B19" s="16" t="s">
        <v>5</v>
      </c>
      <c r="C19" s="37">
        <f>G19+L19</f>
        <v>747</v>
      </c>
      <c r="D19" s="37"/>
      <c r="E19" s="37">
        <v>55.2</v>
      </c>
      <c r="F19" s="37" t="s">
        <v>15</v>
      </c>
      <c r="G19" s="34">
        <v>55.2</v>
      </c>
      <c r="H19" s="34"/>
      <c r="I19" s="34">
        <v>200.8</v>
      </c>
      <c r="J19" s="34">
        <v>120.7</v>
      </c>
      <c r="K19" s="34">
        <v>370.3</v>
      </c>
      <c r="L19" s="34">
        <v>691.8</v>
      </c>
      <c r="M19" s="5"/>
    </row>
    <row r="20" spans="1:13" ht="13.7" customHeight="1" x14ac:dyDescent="0.25">
      <c r="A20" s="3"/>
      <c r="B20" s="16" t="s">
        <v>16</v>
      </c>
      <c r="C20" s="37">
        <f>G20+L20</f>
        <v>2266.6</v>
      </c>
      <c r="D20" s="37"/>
      <c r="E20" s="33">
        <v>210.2</v>
      </c>
      <c r="F20" s="37" t="s">
        <v>15</v>
      </c>
      <c r="G20" s="24">
        <v>210.2</v>
      </c>
      <c r="H20" s="34"/>
      <c r="I20" s="24">
        <v>522.29999999999995</v>
      </c>
      <c r="J20" s="24">
        <v>538</v>
      </c>
      <c r="K20" s="34">
        <v>996</v>
      </c>
      <c r="L20" s="34">
        <v>2056.4</v>
      </c>
      <c r="M20" s="30"/>
    </row>
    <row r="21" spans="1:13" ht="3" customHeight="1" x14ac:dyDescent="0.25">
      <c r="A21" s="3"/>
      <c r="B21" s="13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4"/>
    </row>
    <row r="22" spans="1:13" ht="12.75" customHeight="1" x14ac:dyDescent="0.25">
      <c r="A22" s="3"/>
      <c r="B22" s="14" t="s">
        <v>7</v>
      </c>
      <c r="C22" s="35">
        <f>SUM(C24:C26)</f>
        <v>170073.09999999998</v>
      </c>
      <c r="D22" s="37"/>
      <c r="E22" s="37"/>
      <c r="F22" s="37"/>
      <c r="G22" s="37"/>
      <c r="H22" s="37"/>
      <c r="I22" s="37"/>
      <c r="J22" s="37"/>
      <c r="K22" s="37"/>
      <c r="L22" s="37"/>
      <c r="M22" s="4"/>
    </row>
    <row r="23" spans="1:13" ht="3" customHeight="1" x14ac:dyDescent="0.25">
      <c r="A23" s="3"/>
      <c r="B23" s="13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4"/>
    </row>
    <row r="24" spans="1:13" ht="13.7" customHeight="1" x14ac:dyDescent="0.25">
      <c r="A24" s="3"/>
      <c r="B24" s="16" t="s">
        <v>4</v>
      </c>
      <c r="C24" s="11">
        <f>C12-C18</f>
        <v>26415.7</v>
      </c>
      <c r="D24" s="11"/>
      <c r="E24" s="11">
        <f>E12-E18</f>
        <v>14742.36</v>
      </c>
      <c r="F24" s="11">
        <f>F12-F18</f>
        <v>7248.53</v>
      </c>
      <c r="G24" s="11">
        <f t="shared" ref="E24:G26" si="0">G12-G18</f>
        <v>21990.9</v>
      </c>
      <c r="H24" s="11"/>
      <c r="I24" s="11">
        <f t="shared" ref="I24:L26" si="1">I12-I18</f>
        <v>2871.1</v>
      </c>
      <c r="J24" s="11">
        <f t="shared" si="1"/>
        <v>627.20000000000005</v>
      </c>
      <c r="K24" s="11">
        <f t="shared" si="1"/>
        <v>926.5</v>
      </c>
      <c r="L24" s="11">
        <f t="shared" si="1"/>
        <v>4424.7999999999993</v>
      </c>
      <c r="M24" s="4"/>
    </row>
    <row r="25" spans="1:13" ht="13.7" customHeight="1" x14ac:dyDescent="0.25">
      <c r="A25" s="3"/>
      <c r="B25" s="16" t="s">
        <v>5</v>
      </c>
      <c r="C25" s="11">
        <f>C13-C19</f>
        <v>27378.699999999997</v>
      </c>
      <c r="D25" s="11"/>
      <c r="E25" s="11">
        <f t="shared" si="0"/>
        <v>4201.74</v>
      </c>
      <c r="F25" s="11">
        <f>F13-F19</f>
        <v>869.16</v>
      </c>
      <c r="G25" s="11">
        <f t="shared" si="0"/>
        <v>5070.9000000000005</v>
      </c>
      <c r="H25" s="11"/>
      <c r="I25" s="11">
        <f t="shared" si="1"/>
        <v>13487.2</v>
      </c>
      <c r="J25" s="11">
        <f t="shared" si="1"/>
        <v>5548.6</v>
      </c>
      <c r="K25" s="11">
        <f t="shared" si="1"/>
        <v>3271.8999999999996</v>
      </c>
      <c r="L25" s="11">
        <f t="shared" si="1"/>
        <v>22307.8</v>
      </c>
      <c r="M25" s="4"/>
    </row>
    <row r="26" spans="1:13" ht="13.7" customHeight="1" x14ac:dyDescent="0.25">
      <c r="A26" s="3"/>
      <c r="B26" s="16" t="s">
        <v>16</v>
      </c>
      <c r="C26" s="11">
        <f>C14-C20</f>
        <v>116278.69999999998</v>
      </c>
      <c r="D26" s="11"/>
      <c r="E26" s="11">
        <f>E14-E20</f>
        <v>2819.51</v>
      </c>
      <c r="F26" s="11">
        <f>F14-F20</f>
        <v>234.19</v>
      </c>
      <c r="G26" s="11">
        <f t="shared" si="0"/>
        <v>3053.7000000000003</v>
      </c>
      <c r="H26" s="11"/>
      <c r="I26" s="11">
        <f t="shared" si="1"/>
        <v>29919.7</v>
      </c>
      <c r="J26" s="11">
        <f t="shared" si="1"/>
        <v>30715.8</v>
      </c>
      <c r="K26" s="11">
        <f>K14-K20</f>
        <v>52589.599999999999</v>
      </c>
      <c r="L26" s="11">
        <f t="shared" si="1"/>
        <v>113225</v>
      </c>
      <c r="M26" s="4"/>
    </row>
    <row r="27" spans="1:13" ht="3" customHeight="1" x14ac:dyDescent="0.25">
      <c r="A27" s="3"/>
      <c r="B27" s="17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4"/>
    </row>
    <row r="28" spans="1:13" ht="11.25" customHeight="1" x14ac:dyDescent="0.25">
      <c r="A28" s="3"/>
      <c r="B28" s="39" t="s">
        <v>20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</row>
    <row r="29" spans="1:13" ht="10.5" customHeight="1" x14ac:dyDescent="0.25">
      <c r="A29" s="3"/>
      <c r="B29" s="12" t="s">
        <v>9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4"/>
    </row>
    <row r="30" spans="1:13" ht="10.5" customHeight="1" x14ac:dyDescent="0.25">
      <c r="A30" s="3"/>
      <c r="C30" s="9"/>
      <c r="D30" s="9"/>
      <c r="E30" s="9"/>
      <c r="F30" s="9"/>
      <c r="G30" s="9"/>
      <c r="H30" s="9"/>
      <c r="I30" s="9"/>
      <c r="J30" s="9"/>
      <c r="K30" s="9"/>
      <c r="L30" s="9"/>
      <c r="M30" s="4"/>
    </row>
    <row r="31" spans="1:13" x14ac:dyDescent="0.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2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2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2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2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</sheetData>
  <mergeCells count="6">
    <mergeCell ref="B3:L3"/>
    <mergeCell ref="B4:L4"/>
    <mergeCell ref="C6:C8"/>
    <mergeCell ref="I7:L7"/>
    <mergeCell ref="E7:G7"/>
    <mergeCell ref="E6:L6"/>
  </mergeCells>
  <phoneticPr fontId="0" type="noConversion"/>
  <printOptions horizontalCentered="1"/>
  <pageMargins left="0.59055118110236227" right="0.59055118110236227" top="0.78740157480314965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  19,1  </vt:lpstr>
      <vt:lpstr>'  19,1  '!A_impresión_IM</vt:lpstr>
      <vt:lpstr>A_IMPRESIÓN_IM</vt:lpstr>
      <vt:lpstr>'  19,1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inei95</dc:creator>
  <cp:lastModifiedBy>PRACTICANTE(TI)</cp:lastModifiedBy>
  <cp:lastPrinted>2021-11-05T18:39:51Z</cp:lastPrinted>
  <dcterms:created xsi:type="dcterms:W3CDTF">1996-10-25T15:51:39Z</dcterms:created>
  <dcterms:modified xsi:type="dcterms:W3CDTF">2024-02-06T14:59:04Z</dcterms:modified>
</cp:coreProperties>
</file>