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6780" windowHeight="8175"/>
  </bookViews>
  <sheets>
    <sheet name="  20,4  " sheetId="1" r:id="rId1"/>
  </sheets>
  <definedNames>
    <definedName name="_xlnm.Print_Area" localSheetId="0">'  20,4  '!$B$2:$M$35</definedName>
  </definedNames>
  <calcPr calcId="977461"/>
</workbook>
</file>

<file path=xl/calcChain.xml><?xml version="1.0" encoding="utf-8"?>
<calcChain xmlns="http://schemas.openxmlformats.org/spreadsheetml/2006/main">
  <c r="G33" i="1" l="1"/>
  <c r="G32" i="1"/>
  <c r="G31" i="1"/>
  <c r="G30" i="1"/>
  <c r="G29" i="1"/>
  <c r="G28" i="1"/>
  <c r="G27" i="1"/>
  <c r="G26" i="1"/>
  <c r="G25" i="1"/>
  <c r="G24" i="1"/>
  <c r="G8" i="1"/>
  <c r="G23" i="1"/>
  <c r="G22" i="1"/>
  <c r="G21" i="1"/>
  <c r="G20" i="1"/>
  <c r="G19" i="1"/>
  <c r="G18" i="1"/>
  <c r="I17" i="1"/>
  <c r="G17" i="1"/>
  <c r="G16" i="1"/>
  <c r="G15" i="1"/>
  <c r="G14" i="1"/>
  <c r="G13" i="1"/>
  <c r="G12" i="1"/>
  <c r="G11" i="1"/>
  <c r="G10" i="1"/>
  <c r="G9" i="1"/>
  <c r="I8" i="1"/>
  <c r="H8" i="1"/>
  <c r="M8" i="1"/>
  <c r="L8" i="1"/>
  <c r="K15" i="1"/>
  <c r="K10" i="1"/>
  <c r="K11" i="1"/>
  <c r="K12" i="1"/>
  <c r="K13" i="1"/>
  <c r="K14" i="1"/>
  <c r="K16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9" i="1"/>
  <c r="J8" i="1"/>
  <c r="K17" i="1"/>
  <c r="K8" i="1"/>
</calcChain>
</file>

<file path=xl/sharedStrings.xml><?xml version="1.0" encoding="utf-8"?>
<sst xmlns="http://schemas.openxmlformats.org/spreadsheetml/2006/main" count="40" uniqueCount="34">
  <si>
    <t/>
  </si>
  <si>
    <t xml:space="preserve"> Total</t>
  </si>
  <si>
    <t>Departamento</t>
  </si>
  <si>
    <t>Total</t>
  </si>
  <si>
    <t xml:space="preserve"> Amazonas</t>
  </si>
  <si>
    <t xml:space="preserve"> Apurímac</t>
  </si>
  <si>
    <t xml:space="preserve"> Arequipa</t>
  </si>
  <si>
    <t xml:space="preserve"> Ayacucho</t>
  </si>
  <si>
    <t xml:space="preserve"> Cajamarca</t>
  </si>
  <si>
    <t xml:space="preserve"> Cusco</t>
  </si>
  <si>
    <t xml:space="preserve"> Huancavelica</t>
  </si>
  <si>
    <t xml:space="preserve"> Huánuco</t>
  </si>
  <si>
    <t xml:space="preserve"> Ica</t>
  </si>
  <si>
    <t xml:space="preserve"> Junín</t>
  </si>
  <si>
    <t xml:space="preserve"> La Libertad</t>
  </si>
  <si>
    <t xml:space="preserve"> Lambayeque</t>
  </si>
  <si>
    <t xml:space="preserve"> Loreto</t>
  </si>
  <si>
    <t xml:space="preserve"> Madre de Dios</t>
  </si>
  <si>
    <t xml:space="preserve"> Moquegua</t>
  </si>
  <si>
    <t xml:space="preserve"> Pasco</t>
  </si>
  <si>
    <t xml:space="preserve"> Piura</t>
  </si>
  <si>
    <t xml:space="preserve"> Puno</t>
  </si>
  <si>
    <t xml:space="preserve"> San Martín</t>
  </si>
  <si>
    <t xml:space="preserve"> Tacna</t>
  </si>
  <si>
    <t xml:space="preserve"> Tumbes</t>
  </si>
  <si>
    <t xml:space="preserve"> Ucayali</t>
  </si>
  <si>
    <t>Nacionales</t>
  </si>
  <si>
    <t>Extranjeros</t>
  </si>
  <si>
    <t xml:space="preserve"> Áncash</t>
  </si>
  <si>
    <t>Fuente: Ministerio de Comercio Exterior y Turismo - Encuesta Mensual de Establecimientos de Hospedaje.</t>
  </si>
  <si>
    <t>20.4  PERÚ: PERNOCTACIONES DE HUÉSPEDES  EN ESTABLECIMIENTOS DE HOSPEDAJE COLECTIVO,</t>
  </si>
  <si>
    <t xml:space="preserve"> Lima </t>
  </si>
  <si>
    <t xml:space="preserve"> Callao (Prov. Constituc.)</t>
  </si>
  <si>
    <t xml:space="preserve">        SEGÚN DEPARTAMENTO, 2021 - 2022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</si>
</sst>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"/>
    <numFmt numFmtId="165" formatCode="#\ ###\ ##0"/>
  </numFmts>
  <fonts count="11" x14ac:knownFonts="1">
    <font>
      <sz val="10"/>
      <name val="Arial"/>
    </font>
    <font>
      <b/>
      <sz val="9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i/>
      <sz val="7"/>
      <name val="Arial Narrow"/>
      <family val="2"/>
    </font>
    <font>
      <b/>
      <i/>
      <sz val="7"/>
      <name val="Arial Narrow"/>
      <family val="2"/>
    </font>
    <font>
      <sz val="6.5"/>
      <name val="Arial Narrow"/>
      <family val="2"/>
    </font>
    <font>
      <sz val="10"/>
      <name val="Courier"/>
      <family val="3"/>
    </font>
    <font>
      <b/>
      <sz val="8"/>
      <name val="Arial Narrow"/>
      <family val="2"/>
    </font>
    <font>
      <sz val="8"/>
      <name val="Arial Narrow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49"/>
      </bottom>
      <diagonal/>
    </border>
    <border>
      <left/>
      <right/>
      <top style="thin">
        <color indexed="49"/>
      </top>
      <bottom style="thin">
        <color indexed="4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5" fillId="0" borderId="0" xfId="0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right" wrapText="1"/>
    </xf>
    <xf numFmtId="164" fontId="2" fillId="0" borderId="0" xfId="0" applyNumberFormat="1" applyFont="1" applyBorder="1" applyAlignment="1">
      <alignment horizontal="right" wrapText="1"/>
    </xf>
    <xf numFmtId="164" fontId="2" fillId="0" borderId="0" xfId="0" applyNumberFormat="1" applyFont="1"/>
    <xf numFmtId="3" fontId="2" fillId="0" borderId="0" xfId="0" applyNumberFormat="1" applyFont="1" applyBorder="1" applyAlignment="1">
      <alignment horizontal="center"/>
    </xf>
    <xf numFmtId="165" fontId="2" fillId="0" borderId="0" xfId="0" applyNumberFormat="1" applyFont="1"/>
    <xf numFmtId="165" fontId="2" fillId="0" borderId="0" xfId="0" applyNumberFormat="1" applyFont="1" applyAlignment="1">
      <alignment horizontal="center"/>
    </xf>
    <xf numFmtId="165" fontId="1" fillId="0" borderId="0" xfId="0" quotePrefix="1" applyNumberFormat="1" applyFont="1" applyAlignment="1" applyProtection="1">
      <alignment horizontal="left" vertical="center"/>
    </xf>
    <xf numFmtId="165" fontId="6" fillId="0" borderId="0" xfId="0" applyNumberFormat="1" applyFont="1" applyBorder="1" applyAlignment="1">
      <alignment horizontal="right" wrapText="1"/>
    </xf>
    <xf numFmtId="0" fontId="3" fillId="2" borderId="0" xfId="0" applyFont="1" applyFill="1" applyBorder="1" applyAlignment="1" applyProtection="1">
      <alignment horizontal="left"/>
    </xf>
    <xf numFmtId="164" fontId="3" fillId="0" borderId="0" xfId="0" quotePrefix="1" applyNumberFormat="1" applyFont="1" applyAlignment="1">
      <alignment horizontal="left"/>
    </xf>
    <xf numFmtId="0" fontId="2" fillId="3" borderId="0" xfId="0" applyFont="1" applyFill="1" applyBorder="1"/>
    <xf numFmtId="165" fontId="2" fillId="3" borderId="0" xfId="0" applyNumberFormat="1" applyFont="1" applyFill="1" applyBorder="1"/>
    <xf numFmtId="164" fontId="2" fillId="0" borderId="1" xfId="0" applyNumberFormat="1" applyFont="1" applyFill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165" fontId="6" fillId="0" borderId="1" xfId="0" applyNumberFormat="1" applyFont="1" applyBorder="1" applyAlignment="1">
      <alignment horizontal="right" wrapText="1"/>
    </xf>
    <xf numFmtId="165" fontId="3" fillId="3" borderId="0" xfId="0" applyNumberFormat="1" applyFont="1" applyFill="1" applyBorder="1"/>
    <xf numFmtId="165" fontId="8" fillId="0" borderId="2" xfId="0" applyNumberFormat="1" applyFont="1" applyBorder="1" applyAlignment="1">
      <alignment horizontal="centerContinuous" vertical="center"/>
    </xf>
    <xf numFmtId="165" fontId="8" fillId="0" borderId="0" xfId="0" applyNumberFormat="1" applyFont="1" applyBorder="1" applyAlignment="1">
      <alignment horizontal="centerContinuous" vertical="center"/>
    </xf>
    <xf numFmtId="165" fontId="8" fillId="0" borderId="3" xfId="1" applyNumberFormat="1" applyFont="1" applyFill="1" applyBorder="1" applyAlignment="1" applyProtection="1">
      <alignment horizontal="right" vertical="center"/>
    </xf>
    <xf numFmtId="165" fontId="8" fillId="0" borderId="0" xfId="0" applyNumberFormat="1" applyFont="1" applyBorder="1" applyAlignment="1" applyProtection="1">
      <alignment horizontal="right" vertical="center"/>
    </xf>
    <xf numFmtId="165" fontId="8" fillId="0" borderId="1" xfId="1" applyNumberFormat="1" applyFont="1" applyFill="1" applyBorder="1" applyAlignment="1" applyProtection="1">
      <alignment horizontal="right" vertical="center"/>
    </xf>
    <xf numFmtId="165" fontId="8" fillId="0" borderId="1" xfId="0" applyNumberFormat="1" applyFont="1" applyBorder="1" applyAlignment="1" applyProtection="1">
      <alignment horizontal="right" vertical="center"/>
    </xf>
    <xf numFmtId="165" fontId="8" fillId="0" borderId="0" xfId="0" applyNumberFormat="1" applyFont="1" applyAlignment="1">
      <alignment horizontal="right" wrapText="1"/>
    </xf>
    <xf numFmtId="164" fontId="8" fillId="0" borderId="4" xfId="0" applyNumberFormat="1" applyFont="1" applyBorder="1" applyAlignment="1" applyProtection="1">
      <alignment horizontal="center" vertical="center"/>
    </xf>
    <xf numFmtId="0" fontId="6" fillId="0" borderId="5" xfId="0" applyFont="1" applyBorder="1"/>
    <xf numFmtId="164" fontId="8" fillId="0" borderId="4" xfId="0" quotePrefix="1" applyNumberFormat="1" applyFont="1" applyBorder="1" applyAlignment="1" applyProtection="1">
      <alignment horizontal="left" vertical="center"/>
    </xf>
    <xf numFmtId="165" fontId="8" fillId="0" borderId="0" xfId="0" applyNumberFormat="1" applyFont="1" applyAlignment="1">
      <alignment horizontal="right" vertical="center" wrapText="1"/>
    </xf>
    <xf numFmtId="165" fontId="8" fillId="0" borderId="0" xfId="0" applyNumberFormat="1" applyFont="1" applyBorder="1" applyAlignment="1" applyProtection="1">
      <alignment horizontal="right" vertical="center" wrapText="1"/>
    </xf>
    <xf numFmtId="0" fontId="9" fillId="0" borderId="4" xfId="0" applyFont="1" applyBorder="1" applyAlignment="1">
      <alignment vertical="center"/>
    </xf>
    <xf numFmtId="165" fontId="9" fillId="0" borderId="0" xfId="0" applyNumberFormat="1" applyFont="1" applyBorder="1" applyAlignment="1">
      <alignment horizontal="right" vertical="center" wrapText="1"/>
    </xf>
    <xf numFmtId="165" fontId="9" fillId="0" borderId="0" xfId="0" applyNumberFormat="1" applyFont="1" applyAlignment="1">
      <alignment horizontal="right" vertical="center" wrapText="1"/>
    </xf>
    <xf numFmtId="0" fontId="9" fillId="0" borderId="4" xfId="0" quotePrefix="1" applyFont="1" applyBorder="1" applyAlignment="1">
      <alignment horizontal="left" vertical="center"/>
    </xf>
    <xf numFmtId="0" fontId="8" fillId="0" borderId="4" xfId="0" applyFont="1" applyBorder="1" applyAlignment="1">
      <alignment vertical="center"/>
    </xf>
    <xf numFmtId="165" fontId="8" fillId="0" borderId="0" xfId="0" applyNumberFormat="1" applyFont="1" applyBorder="1" applyAlignment="1">
      <alignment horizontal="right" vertical="center" wrapText="1"/>
    </xf>
    <xf numFmtId="0" fontId="10" fillId="0" borderId="0" xfId="0" applyFont="1"/>
    <xf numFmtId="164" fontId="1" fillId="0" borderId="0" xfId="0" quotePrefix="1" applyNumberFormat="1" applyFont="1" applyAlignment="1" applyProtection="1">
      <alignment horizontal="left" vertical="top"/>
    </xf>
    <xf numFmtId="165" fontId="8" fillId="0" borderId="0" xfId="0" applyNumberFormat="1" applyFont="1" applyBorder="1" applyAlignment="1">
      <alignment horizontal="right" wrapText="1"/>
    </xf>
    <xf numFmtId="165" fontId="9" fillId="0" borderId="0" xfId="0" applyNumberFormat="1" applyFont="1" applyBorder="1" applyAlignment="1">
      <alignment horizontal="right" wrapText="1"/>
    </xf>
    <xf numFmtId="0" fontId="8" fillId="0" borderId="6" xfId="0" applyNumberFormat="1" applyFont="1" applyBorder="1" applyAlignment="1">
      <alignment horizontal="center" vertical="center"/>
    </xf>
    <xf numFmtId="164" fontId="8" fillId="0" borderId="7" xfId="0" applyNumberFormat="1" applyFont="1" applyBorder="1" applyAlignment="1" applyProtection="1">
      <alignment horizontal="center" vertical="center"/>
    </xf>
    <xf numFmtId="164" fontId="8" fillId="0" borderId="4" xfId="0" applyNumberFormat="1" applyFont="1" applyBorder="1" applyAlignment="1" applyProtection="1">
      <alignment horizontal="center" vertical="center"/>
    </xf>
  </cellXfs>
  <cellStyles count="2">
    <cellStyle name="Normal" xfId="0" builtinId="0"/>
    <cellStyle name="Normal_peru-9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P42"/>
  <sheetViews>
    <sheetView showGridLines="0" tabSelected="1" zoomScaleNormal="100" workbookViewId="0"/>
  </sheetViews>
  <sheetFormatPr baseColWidth="10" defaultRowHeight="9" x14ac:dyDescent="0.15"/>
  <cols>
    <col min="1" max="1" width="1.7109375" style="1" customWidth="1"/>
    <col min="2" max="2" width="18.7109375" style="1" customWidth="1"/>
    <col min="3" max="5" width="9.85546875" style="2" hidden="1" customWidth="1"/>
    <col min="6" max="6" width="0.42578125" style="2" hidden="1" customWidth="1"/>
    <col min="7" max="9" width="10.7109375" style="1" customWidth="1"/>
    <col min="10" max="10" width="0.85546875" style="2" customWidth="1"/>
    <col min="11" max="13" width="10.7109375" style="1" customWidth="1"/>
    <col min="14" max="16384" width="11.42578125" style="1"/>
  </cols>
  <sheetData>
    <row r="1" spans="2:15" x14ac:dyDescent="0.15">
      <c r="B1" s="3"/>
      <c r="C1" s="13"/>
      <c r="D1" s="13"/>
      <c r="E1" s="13"/>
      <c r="F1" s="13"/>
      <c r="G1" s="12"/>
      <c r="H1" s="12"/>
      <c r="I1" s="12"/>
      <c r="J1" s="13"/>
      <c r="K1" s="12"/>
      <c r="L1" s="12"/>
      <c r="M1" s="12"/>
    </row>
    <row r="2" spans="2:15" ht="12" customHeight="1" x14ac:dyDescent="0.15">
      <c r="B2" s="43" t="s">
        <v>30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2:15" ht="12" customHeight="1" x14ac:dyDescent="0.15">
      <c r="B3" s="43" t="s">
        <v>33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2:15" ht="1.5" customHeight="1" x14ac:dyDescent="0.15">
      <c r="B4" s="20" t="s">
        <v>0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2:15" ht="11.25" customHeight="1" x14ac:dyDescent="0.15">
      <c r="B5" s="47" t="s">
        <v>2</v>
      </c>
      <c r="C5" s="24">
        <v>2012</v>
      </c>
      <c r="D5" s="24"/>
      <c r="E5" s="24"/>
      <c r="F5" s="25"/>
      <c r="G5" s="46">
        <v>2021</v>
      </c>
      <c r="H5" s="46"/>
      <c r="I5" s="46"/>
      <c r="J5" s="25"/>
      <c r="K5" s="46">
        <v>2022</v>
      </c>
      <c r="L5" s="46"/>
      <c r="M5" s="46"/>
      <c r="N5" s="18"/>
    </row>
    <row r="6" spans="2:15" ht="11.25" customHeight="1" x14ac:dyDescent="0.15">
      <c r="B6" s="48"/>
      <c r="C6" s="26" t="s">
        <v>3</v>
      </c>
      <c r="D6" s="26" t="s">
        <v>26</v>
      </c>
      <c r="E6" s="26" t="s">
        <v>27</v>
      </c>
      <c r="F6" s="27"/>
      <c r="G6" s="28" t="s">
        <v>3</v>
      </c>
      <c r="H6" s="28" t="s">
        <v>26</v>
      </c>
      <c r="I6" s="28" t="s">
        <v>27</v>
      </c>
      <c r="J6" s="29"/>
      <c r="K6" s="28" t="s">
        <v>3</v>
      </c>
      <c r="L6" s="28" t="s">
        <v>26</v>
      </c>
      <c r="M6" s="28" t="s">
        <v>27</v>
      </c>
      <c r="N6" s="18"/>
    </row>
    <row r="7" spans="2:15" ht="2.25" customHeight="1" x14ac:dyDescent="0.25">
      <c r="B7" s="31"/>
      <c r="C7" s="27"/>
      <c r="D7" s="30"/>
      <c r="E7" s="30"/>
      <c r="F7" s="27"/>
      <c r="G7" s="27"/>
      <c r="H7" s="30"/>
      <c r="I7" s="30"/>
      <c r="J7" s="27"/>
      <c r="K7" s="27"/>
      <c r="L7" s="30"/>
      <c r="M7" s="30"/>
      <c r="N7" s="18"/>
    </row>
    <row r="8" spans="2:15" ht="10.5" customHeight="1" x14ac:dyDescent="0.15">
      <c r="B8" s="33" t="s">
        <v>1</v>
      </c>
      <c r="C8" s="34">
        <v>57968664</v>
      </c>
      <c r="D8" s="34">
        <v>44592628</v>
      </c>
      <c r="E8" s="34">
        <v>13376036</v>
      </c>
      <c r="F8" s="35"/>
      <c r="G8" s="34">
        <f>SUM(G9:G33)</f>
        <v>61465239</v>
      </c>
      <c r="H8" s="34">
        <f>SUM(H9:H33)</f>
        <v>57891902</v>
      </c>
      <c r="I8" s="34">
        <f>SUM(I9:I33)</f>
        <v>3573337</v>
      </c>
      <c r="J8" s="34">
        <f t="shared" ref="J8:M8" si="0">SUM(J9:J33)</f>
        <v>0</v>
      </c>
      <c r="K8" s="34">
        <f t="shared" si="0"/>
        <v>68531338</v>
      </c>
      <c r="L8" s="34">
        <f t="shared" si="0"/>
        <v>59408023</v>
      </c>
      <c r="M8" s="34">
        <f t="shared" si="0"/>
        <v>9123315</v>
      </c>
      <c r="N8" s="18"/>
    </row>
    <row r="9" spans="2:15" ht="10.5" customHeight="1" x14ac:dyDescent="0.25">
      <c r="B9" s="36" t="s">
        <v>4</v>
      </c>
      <c r="C9" s="37">
        <v>271378</v>
      </c>
      <c r="D9" s="38">
        <v>259553</v>
      </c>
      <c r="E9" s="38">
        <v>11825</v>
      </c>
      <c r="F9" s="38"/>
      <c r="G9" s="37">
        <f>SUM(H9,I9)</f>
        <v>494157</v>
      </c>
      <c r="H9" s="37">
        <v>474132</v>
      </c>
      <c r="I9" s="37">
        <v>20024.999999999996</v>
      </c>
      <c r="J9" s="38"/>
      <c r="K9" s="37">
        <f>SUM(L9,M9)</f>
        <v>600268</v>
      </c>
      <c r="L9" s="45">
        <v>577514</v>
      </c>
      <c r="M9" s="45">
        <v>22754</v>
      </c>
      <c r="N9" s="19"/>
    </row>
    <row r="10" spans="2:15" ht="10.5" customHeight="1" x14ac:dyDescent="0.25">
      <c r="B10" s="36" t="s">
        <v>28</v>
      </c>
      <c r="C10" s="37">
        <v>1290980</v>
      </c>
      <c r="D10" s="38">
        <v>1232897</v>
      </c>
      <c r="E10" s="38">
        <v>58083</v>
      </c>
      <c r="F10" s="38"/>
      <c r="G10" s="37">
        <f t="shared" ref="G10:G33" si="1">SUM(H10,I10)</f>
        <v>1273014</v>
      </c>
      <c r="H10" s="37">
        <v>1257475</v>
      </c>
      <c r="I10" s="37">
        <v>15539</v>
      </c>
      <c r="J10" s="38"/>
      <c r="K10" s="37">
        <f t="shared" ref="K10:K33" si="2">SUM(L10,M10)</f>
        <v>1489841</v>
      </c>
      <c r="L10" s="45">
        <v>1421612</v>
      </c>
      <c r="M10" s="45">
        <v>68229</v>
      </c>
      <c r="N10" s="19"/>
    </row>
    <row r="11" spans="2:15" ht="10.5" customHeight="1" x14ac:dyDescent="0.25">
      <c r="B11" s="39" t="s">
        <v>5</v>
      </c>
      <c r="C11" s="37">
        <v>372687</v>
      </c>
      <c r="D11" s="38">
        <v>364257</v>
      </c>
      <c r="E11" s="38">
        <v>8430</v>
      </c>
      <c r="F11" s="38"/>
      <c r="G11" s="37">
        <f t="shared" si="1"/>
        <v>335074</v>
      </c>
      <c r="H11" s="37">
        <v>332438</v>
      </c>
      <c r="I11" s="37">
        <v>2636</v>
      </c>
      <c r="J11" s="38"/>
      <c r="K11" s="37">
        <f t="shared" si="2"/>
        <v>382155</v>
      </c>
      <c r="L11" s="45">
        <v>375722</v>
      </c>
      <c r="M11" s="45">
        <v>6432.9999999999991</v>
      </c>
      <c r="N11" s="19"/>
    </row>
    <row r="12" spans="2:15" ht="10.5" customHeight="1" x14ac:dyDescent="0.25">
      <c r="B12" s="36" t="s">
        <v>6</v>
      </c>
      <c r="C12" s="37">
        <v>2418528</v>
      </c>
      <c r="D12" s="38">
        <v>1914927</v>
      </c>
      <c r="E12" s="38">
        <v>503601</v>
      </c>
      <c r="F12" s="38"/>
      <c r="G12" s="37">
        <f t="shared" si="1"/>
        <v>2083952</v>
      </c>
      <c r="H12" s="37">
        <v>1947975</v>
      </c>
      <c r="I12" s="37">
        <v>135977</v>
      </c>
      <c r="J12" s="38"/>
      <c r="K12" s="37">
        <f t="shared" si="2"/>
        <v>2434012</v>
      </c>
      <c r="L12" s="45">
        <v>1874879</v>
      </c>
      <c r="M12" s="45">
        <v>559132.99999999988</v>
      </c>
      <c r="N12" s="19"/>
    </row>
    <row r="13" spans="2:15" ht="10.5" customHeight="1" x14ac:dyDescent="0.25">
      <c r="B13" s="36" t="s">
        <v>7</v>
      </c>
      <c r="C13" s="37">
        <v>364876</v>
      </c>
      <c r="D13" s="38">
        <v>351497</v>
      </c>
      <c r="E13" s="38">
        <v>13379</v>
      </c>
      <c r="F13" s="38"/>
      <c r="G13" s="37">
        <f t="shared" si="1"/>
        <v>302927</v>
      </c>
      <c r="H13" s="37">
        <v>296330</v>
      </c>
      <c r="I13" s="37">
        <v>6597</v>
      </c>
      <c r="J13" s="38"/>
      <c r="K13" s="37">
        <f t="shared" si="2"/>
        <v>497201</v>
      </c>
      <c r="L13" s="45">
        <v>486160</v>
      </c>
      <c r="M13" s="45">
        <v>11041</v>
      </c>
      <c r="N13" s="19"/>
    </row>
    <row r="14" spans="2:15" ht="10.5" customHeight="1" x14ac:dyDescent="0.25">
      <c r="B14" s="36" t="s">
        <v>8</v>
      </c>
      <c r="C14" s="37">
        <v>925923</v>
      </c>
      <c r="D14" s="38">
        <v>895469</v>
      </c>
      <c r="E14" s="38">
        <v>30454</v>
      </c>
      <c r="F14" s="38"/>
      <c r="G14" s="37">
        <f t="shared" si="1"/>
        <v>1010283</v>
      </c>
      <c r="H14" s="37">
        <v>1004202</v>
      </c>
      <c r="I14" s="37">
        <v>6080.9999999999991</v>
      </c>
      <c r="J14" s="38"/>
      <c r="K14" s="37">
        <f t="shared" si="2"/>
        <v>1143590</v>
      </c>
      <c r="L14" s="45">
        <v>1121572</v>
      </c>
      <c r="M14" s="45">
        <v>22018</v>
      </c>
      <c r="N14" s="19"/>
    </row>
    <row r="15" spans="2:15" ht="10.5" customHeight="1" x14ac:dyDescent="0.25">
      <c r="B15" s="36" t="s">
        <v>32</v>
      </c>
      <c r="C15" s="37"/>
      <c r="D15" s="38"/>
      <c r="E15" s="38"/>
      <c r="F15" s="38"/>
      <c r="G15" s="37">
        <f t="shared" si="1"/>
        <v>1479378</v>
      </c>
      <c r="H15" s="37">
        <v>1400518</v>
      </c>
      <c r="I15" s="37">
        <v>78860</v>
      </c>
      <c r="J15" s="38"/>
      <c r="K15" s="37">
        <f t="shared" si="2"/>
        <v>1720642.0000000002</v>
      </c>
      <c r="L15" s="45">
        <v>1545299.0000000002</v>
      </c>
      <c r="M15" s="45">
        <v>175343</v>
      </c>
      <c r="N15" s="19"/>
    </row>
    <row r="16" spans="2:15" ht="10.5" customHeight="1" x14ac:dyDescent="0.25">
      <c r="B16" s="36" t="s">
        <v>9</v>
      </c>
      <c r="C16" s="37">
        <v>3874656</v>
      </c>
      <c r="D16" s="38">
        <v>1342269</v>
      </c>
      <c r="E16" s="38">
        <v>2532387</v>
      </c>
      <c r="F16" s="38"/>
      <c r="G16" s="37">
        <f t="shared" si="1"/>
        <v>2478706</v>
      </c>
      <c r="H16" s="37">
        <v>1693050</v>
      </c>
      <c r="I16" s="37">
        <v>785656</v>
      </c>
      <c r="J16" s="38"/>
      <c r="K16" s="37">
        <f t="shared" si="2"/>
        <v>4546431</v>
      </c>
      <c r="L16" s="45">
        <v>1714406</v>
      </c>
      <c r="M16" s="45">
        <v>2832025.0000000005</v>
      </c>
      <c r="N16" s="19"/>
      <c r="O16" s="42"/>
    </row>
    <row r="17" spans="2:16" ht="10.5" customHeight="1" x14ac:dyDescent="0.25">
      <c r="B17" s="36" t="s">
        <v>10</v>
      </c>
      <c r="C17" s="37">
        <v>203120</v>
      </c>
      <c r="D17" s="38">
        <v>201710</v>
      </c>
      <c r="E17" s="38">
        <v>1410</v>
      </c>
      <c r="F17" s="38"/>
      <c r="G17" s="37">
        <f t="shared" si="1"/>
        <v>169748.99999999997</v>
      </c>
      <c r="H17" s="37">
        <v>169106.99999999997</v>
      </c>
      <c r="I17" s="37">
        <f>639+3</f>
        <v>642</v>
      </c>
      <c r="J17" s="38"/>
      <c r="K17" s="37">
        <f t="shared" si="2"/>
        <v>214455</v>
      </c>
      <c r="L17" s="45">
        <v>213829</v>
      </c>
      <c r="M17" s="45">
        <v>626</v>
      </c>
      <c r="N17" s="19"/>
    </row>
    <row r="18" spans="2:16" ht="10.5" customHeight="1" x14ac:dyDescent="0.25">
      <c r="B18" s="36" t="s">
        <v>11</v>
      </c>
      <c r="C18" s="37">
        <v>648929</v>
      </c>
      <c r="D18" s="38">
        <v>644634</v>
      </c>
      <c r="E18" s="38">
        <v>4295</v>
      </c>
      <c r="F18" s="38"/>
      <c r="G18" s="37">
        <f t="shared" si="1"/>
        <v>830768</v>
      </c>
      <c r="H18" s="37">
        <v>826212</v>
      </c>
      <c r="I18" s="37">
        <v>4556</v>
      </c>
      <c r="J18" s="38"/>
      <c r="K18" s="37">
        <f t="shared" si="2"/>
        <v>918470</v>
      </c>
      <c r="L18" s="45">
        <v>911129</v>
      </c>
      <c r="M18" s="45">
        <v>7341</v>
      </c>
      <c r="N18" s="19"/>
      <c r="O18" s="42"/>
    </row>
    <row r="19" spans="2:16" s="3" customFormat="1" ht="10.5" customHeight="1" x14ac:dyDescent="0.25">
      <c r="B19" s="40" t="s">
        <v>12</v>
      </c>
      <c r="C19" s="41">
        <v>1547369</v>
      </c>
      <c r="D19" s="34">
        <v>1289965</v>
      </c>
      <c r="E19" s="34">
        <v>257404</v>
      </c>
      <c r="F19" s="34"/>
      <c r="G19" s="41">
        <f t="shared" si="1"/>
        <v>1748330.0000000002</v>
      </c>
      <c r="H19" s="41">
        <v>1601045.0000000002</v>
      </c>
      <c r="I19" s="41">
        <v>147285</v>
      </c>
      <c r="J19" s="34"/>
      <c r="K19" s="41">
        <f t="shared" si="2"/>
        <v>2168923</v>
      </c>
      <c r="L19" s="44">
        <v>1802680</v>
      </c>
      <c r="M19" s="44">
        <v>366243</v>
      </c>
      <c r="N19" s="23"/>
    </row>
    <row r="20" spans="2:16" ht="10.5" customHeight="1" x14ac:dyDescent="0.25">
      <c r="B20" s="36" t="s">
        <v>13</v>
      </c>
      <c r="C20" s="37">
        <v>1173579</v>
      </c>
      <c r="D20" s="38">
        <v>1159868</v>
      </c>
      <c r="E20" s="38">
        <v>13711</v>
      </c>
      <c r="F20" s="38"/>
      <c r="G20" s="37">
        <f t="shared" si="1"/>
        <v>1213622</v>
      </c>
      <c r="H20" s="37">
        <v>1207135</v>
      </c>
      <c r="I20" s="37">
        <v>6486.9999999999991</v>
      </c>
      <c r="J20" s="38"/>
      <c r="K20" s="37">
        <f t="shared" si="2"/>
        <v>1731390</v>
      </c>
      <c r="L20" s="45">
        <v>1718115</v>
      </c>
      <c r="M20" s="45">
        <v>13274.999999999996</v>
      </c>
      <c r="N20" s="19"/>
    </row>
    <row r="21" spans="2:16" ht="10.5" customHeight="1" x14ac:dyDescent="0.25">
      <c r="B21" s="36" t="s">
        <v>14</v>
      </c>
      <c r="C21" s="37">
        <v>1707097</v>
      </c>
      <c r="D21" s="38">
        <v>1612698</v>
      </c>
      <c r="E21" s="38">
        <v>94399</v>
      </c>
      <c r="F21" s="38"/>
      <c r="G21" s="37">
        <f t="shared" si="1"/>
        <v>2070157.0000000002</v>
      </c>
      <c r="H21" s="37">
        <v>2026640.0000000002</v>
      </c>
      <c r="I21" s="37">
        <v>43517</v>
      </c>
      <c r="J21" s="38"/>
      <c r="K21" s="37">
        <f t="shared" si="2"/>
        <v>1929378</v>
      </c>
      <c r="L21" s="45">
        <v>1814344</v>
      </c>
      <c r="M21" s="45">
        <v>115034</v>
      </c>
      <c r="N21" s="19"/>
    </row>
    <row r="22" spans="2:16" ht="10.5" customHeight="1" x14ac:dyDescent="0.25">
      <c r="B22" s="36" t="s">
        <v>15</v>
      </c>
      <c r="C22" s="37">
        <v>985400</v>
      </c>
      <c r="D22" s="38">
        <v>931175</v>
      </c>
      <c r="E22" s="38">
        <v>54225</v>
      </c>
      <c r="F22" s="38"/>
      <c r="G22" s="37">
        <f t="shared" si="1"/>
        <v>1067045</v>
      </c>
      <c r="H22" s="37">
        <v>1044348</v>
      </c>
      <c r="I22" s="37">
        <v>22697</v>
      </c>
      <c r="J22" s="38"/>
      <c r="K22" s="37">
        <f t="shared" si="2"/>
        <v>1074570</v>
      </c>
      <c r="L22" s="45">
        <v>1036203</v>
      </c>
      <c r="M22" s="45">
        <v>38366.999999999993</v>
      </c>
      <c r="N22" s="19"/>
    </row>
    <row r="23" spans="2:16" ht="10.5" customHeight="1" x14ac:dyDescent="0.25">
      <c r="B23" s="36" t="s">
        <v>31</v>
      </c>
      <c r="C23" s="37">
        <v>35166308</v>
      </c>
      <c r="D23" s="38">
        <v>26701668</v>
      </c>
      <c r="E23" s="38">
        <v>8464640</v>
      </c>
      <c r="F23" s="38"/>
      <c r="G23" s="37">
        <f t="shared" si="1"/>
        <v>36042976</v>
      </c>
      <c r="H23" s="37">
        <v>34327748</v>
      </c>
      <c r="I23" s="37">
        <v>1715228</v>
      </c>
      <c r="J23" s="38"/>
      <c r="K23" s="37">
        <f t="shared" si="2"/>
        <v>37893807</v>
      </c>
      <c r="L23" s="45">
        <v>34270155</v>
      </c>
      <c r="M23" s="45">
        <v>3623652</v>
      </c>
      <c r="N23" s="19"/>
    </row>
    <row r="24" spans="2:16" ht="10.5" customHeight="1" x14ac:dyDescent="0.25">
      <c r="B24" s="36" t="s">
        <v>16</v>
      </c>
      <c r="C24" s="37">
        <v>901256</v>
      </c>
      <c r="D24" s="38">
        <v>623398</v>
      </c>
      <c r="E24" s="38">
        <v>277858</v>
      </c>
      <c r="F24" s="38"/>
      <c r="G24" s="37">
        <f t="shared" si="1"/>
        <v>907250.00000000012</v>
      </c>
      <c r="H24" s="37">
        <v>713766.00000000012</v>
      </c>
      <c r="I24" s="37">
        <v>193484</v>
      </c>
      <c r="J24" s="38"/>
      <c r="K24" s="37">
        <f t="shared" si="2"/>
        <v>972127</v>
      </c>
      <c r="L24" s="45">
        <v>646599</v>
      </c>
      <c r="M24" s="45">
        <v>325528</v>
      </c>
      <c r="N24" s="19"/>
    </row>
    <row r="25" spans="2:16" ht="10.5" customHeight="1" x14ac:dyDescent="0.25">
      <c r="B25" s="39" t="s">
        <v>17</v>
      </c>
      <c r="C25" s="37">
        <v>440726</v>
      </c>
      <c r="D25" s="38">
        <v>299679</v>
      </c>
      <c r="E25" s="38">
        <v>141047</v>
      </c>
      <c r="F25" s="38"/>
      <c r="G25" s="37">
        <f t="shared" si="1"/>
        <v>608739</v>
      </c>
      <c r="H25" s="37">
        <v>571437</v>
      </c>
      <c r="I25" s="37">
        <v>37302</v>
      </c>
      <c r="J25" s="38"/>
      <c r="K25" s="37">
        <f t="shared" si="2"/>
        <v>653505</v>
      </c>
      <c r="L25" s="45">
        <v>525455</v>
      </c>
      <c r="M25" s="45">
        <v>128050</v>
      </c>
      <c r="N25" s="19"/>
      <c r="O25" s="42"/>
      <c r="P25" s="42"/>
    </row>
    <row r="26" spans="2:16" ht="10.5" customHeight="1" x14ac:dyDescent="0.25">
      <c r="B26" s="36" t="s">
        <v>18</v>
      </c>
      <c r="C26" s="37">
        <v>241281</v>
      </c>
      <c r="D26" s="38">
        <v>222124</v>
      </c>
      <c r="E26" s="38">
        <v>19157</v>
      </c>
      <c r="F26" s="38"/>
      <c r="G26" s="37">
        <f t="shared" si="1"/>
        <v>387933</v>
      </c>
      <c r="H26" s="37">
        <v>379002</v>
      </c>
      <c r="I26" s="37">
        <v>8931</v>
      </c>
      <c r="J26" s="38"/>
      <c r="K26" s="37">
        <f t="shared" si="2"/>
        <v>358779</v>
      </c>
      <c r="L26" s="45">
        <v>349097</v>
      </c>
      <c r="M26" s="45">
        <v>9682</v>
      </c>
      <c r="N26" s="19"/>
      <c r="O26" s="42"/>
      <c r="P26" s="42"/>
    </row>
    <row r="27" spans="2:16" ht="10.5" customHeight="1" x14ac:dyDescent="0.25">
      <c r="B27" s="36" t="s">
        <v>19</v>
      </c>
      <c r="C27" s="37">
        <v>307116</v>
      </c>
      <c r="D27" s="38">
        <v>304054</v>
      </c>
      <c r="E27" s="38">
        <v>3062</v>
      </c>
      <c r="F27" s="38"/>
      <c r="G27" s="37">
        <f t="shared" si="1"/>
        <v>446954</v>
      </c>
      <c r="H27" s="37">
        <v>445827</v>
      </c>
      <c r="I27" s="37">
        <v>1127</v>
      </c>
      <c r="J27" s="38"/>
      <c r="K27" s="37">
        <f t="shared" si="2"/>
        <v>547583.00000000012</v>
      </c>
      <c r="L27" s="45">
        <v>544415.00000000012</v>
      </c>
      <c r="M27" s="45">
        <v>3168</v>
      </c>
      <c r="N27" s="19"/>
      <c r="O27" s="42"/>
      <c r="P27" s="42"/>
    </row>
    <row r="28" spans="2:16" ht="10.5" customHeight="1" x14ac:dyDescent="0.25">
      <c r="B28" s="36" t="s">
        <v>20</v>
      </c>
      <c r="C28" s="37">
        <v>1464276</v>
      </c>
      <c r="D28" s="38">
        <v>1307958</v>
      </c>
      <c r="E28" s="38">
        <v>156318</v>
      </c>
      <c r="F28" s="38"/>
      <c r="G28" s="37">
        <f t="shared" si="1"/>
        <v>2242135</v>
      </c>
      <c r="H28" s="37">
        <v>2052923.0000000002</v>
      </c>
      <c r="I28" s="37">
        <v>189212</v>
      </c>
      <c r="J28" s="38"/>
      <c r="K28" s="37">
        <f t="shared" si="2"/>
        <v>2326648</v>
      </c>
      <c r="L28" s="45">
        <v>2078039.0000000002</v>
      </c>
      <c r="M28" s="45">
        <v>248609</v>
      </c>
      <c r="N28" s="19"/>
      <c r="O28" s="42"/>
      <c r="P28" s="42"/>
    </row>
    <row r="29" spans="2:16" ht="10.5" customHeight="1" x14ac:dyDescent="0.25">
      <c r="B29" s="36" t="s">
        <v>21</v>
      </c>
      <c r="C29" s="37">
        <v>960726</v>
      </c>
      <c r="D29" s="38">
        <v>500549</v>
      </c>
      <c r="E29" s="38">
        <v>460177</v>
      </c>
      <c r="F29" s="38"/>
      <c r="G29" s="37">
        <f t="shared" si="1"/>
        <v>1005621</v>
      </c>
      <c r="H29" s="37">
        <v>926240</v>
      </c>
      <c r="I29" s="37">
        <v>79381</v>
      </c>
      <c r="J29" s="38"/>
      <c r="K29" s="37">
        <f t="shared" si="2"/>
        <v>1265899</v>
      </c>
      <c r="L29" s="45">
        <v>1021680</v>
      </c>
      <c r="M29" s="45">
        <v>244218.99999999994</v>
      </c>
      <c r="N29" s="19"/>
    </row>
    <row r="30" spans="2:16" ht="10.5" customHeight="1" x14ac:dyDescent="0.25">
      <c r="B30" s="36" t="s">
        <v>22</v>
      </c>
      <c r="C30" s="37">
        <v>1094853</v>
      </c>
      <c r="D30" s="38">
        <v>1067724</v>
      </c>
      <c r="E30" s="38">
        <v>27129</v>
      </c>
      <c r="F30" s="38"/>
      <c r="G30" s="37">
        <f t="shared" si="1"/>
        <v>1432027</v>
      </c>
      <c r="H30" s="37">
        <v>1407026</v>
      </c>
      <c r="I30" s="37">
        <v>25001</v>
      </c>
      <c r="J30" s="38"/>
      <c r="K30" s="37">
        <f t="shared" si="2"/>
        <v>1622745</v>
      </c>
      <c r="L30" s="45">
        <v>1576226</v>
      </c>
      <c r="M30" s="45">
        <v>46519</v>
      </c>
      <c r="N30" s="19"/>
    </row>
    <row r="31" spans="2:16" ht="10.5" customHeight="1" x14ac:dyDescent="0.25">
      <c r="B31" s="36" t="s">
        <v>23</v>
      </c>
      <c r="C31" s="37">
        <v>632085</v>
      </c>
      <c r="D31" s="38">
        <v>438522</v>
      </c>
      <c r="E31" s="38">
        <v>193563</v>
      </c>
      <c r="F31" s="38"/>
      <c r="G31" s="37">
        <f t="shared" si="1"/>
        <v>436851</v>
      </c>
      <c r="H31" s="37">
        <v>425705</v>
      </c>
      <c r="I31" s="37">
        <v>11146</v>
      </c>
      <c r="J31" s="38"/>
      <c r="K31" s="37">
        <f t="shared" si="2"/>
        <v>510290</v>
      </c>
      <c r="L31" s="45">
        <v>359180</v>
      </c>
      <c r="M31" s="45">
        <v>151110</v>
      </c>
      <c r="N31" s="19"/>
    </row>
    <row r="32" spans="2:16" ht="10.5" customHeight="1" x14ac:dyDescent="0.25">
      <c r="B32" s="36" t="s">
        <v>24</v>
      </c>
      <c r="C32" s="37">
        <v>240369</v>
      </c>
      <c r="D32" s="38">
        <v>208259</v>
      </c>
      <c r="E32" s="38">
        <v>32110</v>
      </c>
      <c r="F32" s="38"/>
      <c r="G32" s="37">
        <f t="shared" si="1"/>
        <v>638716.00000000012</v>
      </c>
      <c r="H32" s="37">
        <v>626413.00000000012</v>
      </c>
      <c r="I32" s="37">
        <v>12303</v>
      </c>
      <c r="J32" s="38"/>
      <c r="K32" s="37">
        <f t="shared" si="2"/>
        <v>714644</v>
      </c>
      <c r="L32" s="45">
        <v>641757</v>
      </c>
      <c r="M32" s="45">
        <v>72887</v>
      </c>
      <c r="N32" s="19"/>
    </row>
    <row r="33" spans="2:14" ht="10.5" customHeight="1" x14ac:dyDescent="0.25">
      <c r="B33" s="36" t="s">
        <v>25</v>
      </c>
      <c r="C33" s="37">
        <v>735146</v>
      </c>
      <c r="D33" s="38">
        <v>717774</v>
      </c>
      <c r="E33" s="38">
        <v>17372</v>
      </c>
      <c r="F33" s="38"/>
      <c r="G33" s="37">
        <f t="shared" si="1"/>
        <v>758875</v>
      </c>
      <c r="H33" s="37">
        <v>735208</v>
      </c>
      <c r="I33" s="37">
        <v>23667</v>
      </c>
      <c r="J33" s="38"/>
      <c r="K33" s="37">
        <f t="shared" si="2"/>
        <v>813984.99999999988</v>
      </c>
      <c r="L33" s="45">
        <v>781955.99999999988</v>
      </c>
      <c r="M33" s="45">
        <v>32029</v>
      </c>
      <c r="N33" s="19"/>
    </row>
    <row r="34" spans="2:14" ht="3" customHeight="1" x14ac:dyDescent="0.15">
      <c r="B34" s="3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19"/>
    </row>
    <row r="35" spans="2:14" x14ac:dyDescent="0.15">
      <c r="B35" s="16" t="s">
        <v>29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8"/>
    </row>
    <row r="36" spans="2:14" x14ac:dyDescent="0.15">
      <c r="B36" s="4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2:14" x14ac:dyDescent="0.15">
      <c r="B37" s="4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2:14" x14ac:dyDescent="0.15">
      <c r="C38" s="1"/>
      <c r="D38" s="1"/>
      <c r="G38" s="10"/>
      <c r="H38" s="10"/>
      <c r="K38" s="10"/>
      <c r="L38" s="10"/>
    </row>
    <row r="39" spans="2:14" x14ac:dyDescent="0.15">
      <c r="B39" s="17"/>
      <c r="C39" s="5"/>
      <c r="D39" s="11"/>
      <c r="E39" s="4"/>
      <c r="F39" s="4"/>
      <c r="J39" s="4"/>
    </row>
    <row r="40" spans="2:14" x14ac:dyDescent="0.15">
      <c r="B40" s="6"/>
      <c r="C40" s="5"/>
      <c r="D40" s="5"/>
      <c r="E40" s="5"/>
      <c r="F40" s="5"/>
      <c r="J40" s="5"/>
    </row>
    <row r="41" spans="2:14" x14ac:dyDescent="0.15">
      <c r="B41" s="7"/>
      <c r="C41" s="5"/>
      <c r="D41" s="5"/>
      <c r="E41" s="5"/>
      <c r="F41" s="5"/>
      <c r="J41" s="5"/>
    </row>
    <row r="42" spans="2:14" x14ac:dyDescent="0.15">
      <c r="B42" s="4"/>
      <c r="C42" s="5"/>
      <c r="D42" s="5"/>
      <c r="E42" s="5"/>
      <c r="F42" s="5"/>
      <c r="J42" s="5"/>
    </row>
  </sheetData>
  <mergeCells count="3">
    <mergeCell ref="K5:M5"/>
    <mergeCell ref="G5:I5"/>
    <mergeCell ref="B5:B6"/>
  </mergeCells>
  <phoneticPr fontId="0" type="noConversion"/>
  <pageMargins left="0.98425196850393704" right="0.78740157480314965" top="5.8661417322834648" bottom="0.78740157480314965" header="0" footer="0"/>
  <pageSetup paperSize="9"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20,4  </vt:lpstr>
      <vt:lpstr>'  20,4  '!Área_de_impresión</vt:lpstr>
    </vt:vector>
  </TitlesOfParts>
  <Company>INEI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2015-04-28T15:37:04Z</cp:lastPrinted>
  <dcterms:created xsi:type="dcterms:W3CDTF">2003-11-21T14:06:39Z</dcterms:created>
  <dcterms:modified xsi:type="dcterms:W3CDTF">2024-02-04T23:46:45Z</dcterms:modified>
</cp:coreProperties>
</file>