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0 Turismo\"/>
    </mc:Choice>
  </mc:AlternateContent>
  <bookViews>
    <workbookView xWindow="-120" yWindow="-120" windowWidth="29040" windowHeight="15720"/>
  </bookViews>
  <sheets>
    <sheet name="  20,5  " sheetId="3" r:id="rId1"/>
  </sheets>
  <definedNames>
    <definedName name="_xlnm.Print_Area" localSheetId="0">'  20,5  '!$B$2:$M$37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3" l="1"/>
  <c r="G47" i="3"/>
  <c r="H47" i="3"/>
  <c r="I47" i="3"/>
  <c r="J47" i="3"/>
  <c r="K47" i="3"/>
  <c r="L47" i="3"/>
  <c r="M47" i="3"/>
  <c r="C48" i="3"/>
  <c r="C47" i="3" s="1"/>
  <c r="D48" i="3"/>
  <c r="D47" i="3" s="1"/>
  <c r="E48" i="3"/>
  <c r="E47" i="3" s="1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F74" i="3"/>
  <c r="G74" i="3"/>
  <c r="H74" i="3"/>
  <c r="I74" i="3"/>
  <c r="J74" i="3"/>
  <c r="K74" i="3"/>
  <c r="L74" i="3"/>
  <c r="M74" i="3"/>
  <c r="C75" i="3"/>
  <c r="C74" i="3" s="1"/>
  <c r="D75" i="3"/>
  <c r="D74" i="3" s="1"/>
  <c r="E75" i="3"/>
  <c r="E74" i="3" s="1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E35" i="3" l="1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M10" i="3"/>
  <c r="L10" i="3"/>
  <c r="K10" i="3"/>
  <c r="J10" i="3"/>
  <c r="I10" i="3"/>
  <c r="H10" i="3"/>
  <c r="G10" i="3"/>
  <c r="D10" i="3" l="1"/>
  <c r="E10" i="3"/>
  <c r="C10" i="3"/>
</calcChain>
</file>

<file path=xl/sharedStrings.xml><?xml version="1.0" encoding="utf-8"?>
<sst xmlns="http://schemas.openxmlformats.org/spreadsheetml/2006/main" count="118" uniqueCount="44">
  <si>
    <t>Departamento</t>
  </si>
  <si>
    <t>Total</t>
  </si>
  <si>
    <t>No Categorizados</t>
  </si>
  <si>
    <t>Amazonas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</si>
  <si>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</si>
  <si>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</si>
  <si>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</si>
  <si>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</si>
  <si>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</si>
  <si>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</si>
  <si>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</si>
  <si>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</si>
  <si>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</si>
  <si>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</si>
  <si>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</si>
  <si>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</si>
  <si>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</si>
  <si>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</si>
  <si>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</si>
  <si>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</si>
  <si>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</si>
  <si>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</si>
  <si>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</si>
  <si>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</si>
  <si>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Apurímac</t>
  </si>
  <si>
    <t>Áncash</t>
  </si>
  <si>
    <r>
      <t>Nota:</t>
    </r>
    <r>
      <rPr>
        <sz val="7"/>
        <rFont val="Arial Narrow"/>
        <family val="2"/>
      </rPr>
      <t xml:space="preserve"> Comprende los establecimientos de hospedaje categorizados (de 1 a 5 estrellas, albergue, ecolodge) y los no categorizados.</t>
    </r>
  </si>
  <si>
    <t>Continúa...</t>
  </si>
  <si>
    <t>20.5 PERÚ: CAPACIDAD INSTALADA DE LOS ESTABLECIMIENTOS DE HOSPEDAJE COLECTIVO,</t>
  </si>
  <si>
    <t>Nº Estable-    cimientos</t>
  </si>
  <si>
    <t>Nº Habita-    ciones</t>
  </si>
  <si>
    <t>Nº Plazas                      o Camas</t>
  </si>
  <si>
    <t>Callao</t>
  </si>
  <si>
    <t>Lima</t>
  </si>
  <si>
    <t xml:space="preserve">Lima </t>
  </si>
  <si>
    <t>Clasificados y Categorizados</t>
  </si>
  <si>
    <t>Fuente: Ministerio de Comercio Exterior y Turismo - Encuesta Mensual de Turismo de Establecimientos de Hospedaje.</t>
  </si>
  <si>
    <t xml:space="preserve">Nº                          </t>
  </si>
  <si>
    <t xml:space="preserve"> Habita-    ciones</t>
  </si>
  <si>
    <t xml:space="preserve"> Estable-    cimientos</t>
  </si>
  <si>
    <t>Plazas                      o Camas</t>
  </si>
  <si>
    <t xml:space="preserve">       SEGÚN DEPARTAMENTO, 2020 - 2022                                                                                                         </t>
  </si>
  <si>
    <t xml:space="preserve">       SEGÚN DEPARTAMENTO, 2020 - 2022                                                                                                             </t>
  </si>
  <si>
    <t>Conclusión.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</si>
</sst>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0_)"/>
  </numFmts>
  <fonts count="11" x14ac:knownFonts="1">
    <font>
      <sz val="10"/>
      <name val="Arial"/>
    </font>
    <font>
      <sz val="10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8"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4" fillId="0" borderId="3" xfId="0" applyFont="1" applyBorder="1"/>
    <xf numFmtId="0" fontId="6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center" wrapText="1"/>
    </xf>
    <xf numFmtId="164" fontId="3" fillId="0" borderId="0" xfId="0" applyNumberFormat="1" applyFont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64" fontId="4" fillId="0" borderId="0" xfId="1" applyNumberFormat="1" applyFont="1" applyAlignment="1">
      <alignment horizontal="right" wrapText="1"/>
    </xf>
    <xf numFmtId="164" fontId="4" fillId="0" borderId="0" xfId="1" applyNumberFormat="1" applyFont="1" applyAlignment="1">
      <alignment horizontal="right"/>
    </xf>
    <xf numFmtId="165" fontId="5" fillId="0" borderId="0" xfId="0" quotePrefix="1" applyNumberFormat="1" applyFont="1" applyAlignment="1">
      <alignment horizontal="left" vertical="center"/>
    </xf>
    <xf numFmtId="0" fontId="3" fillId="0" borderId="0" xfId="0" applyFont="1"/>
    <xf numFmtId="164" fontId="3" fillId="0" borderId="0" xfId="1" applyNumberFormat="1" applyFont="1" applyAlignment="1">
      <alignment horizontal="right" wrapText="1"/>
    </xf>
    <xf numFmtId="0" fontId="8" fillId="0" borderId="0" xfId="0" applyFont="1"/>
    <xf numFmtId="0" fontId="0" fillId="0" borderId="1" xfId="0" applyBorder="1"/>
    <xf numFmtId="0" fontId="0" fillId="0" borderId="3" xfId="0" applyBorder="1"/>
    <xf numFmtId="164" fontId="5" fillId="0" borderId="0" xfId="1" applyNumberFormat="1" applyFont="1" applyAlignment="1">
      <alignment horizontal="right"/>
    </xf>
    <xf numFmtId="0" fontId="9" fillId="0" borderId="0" xfId="0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4" fillId="0" borderId="7" xfId="1" applyNumberFormat="1" applyFont="1" applyBorder="1" applyAlignment="1">
      <alignment horizontal="right" wrapText="1"/>
    </xf>
    <xf numFmtId="164" fontId="0" fillId="0" borderId="0" xfId="0" applyNumberFormat="1"/>
    <xf numFmtId="0" fontId="7" fillId="0" borderId="0" xfId="0" applyFont="1" applyAlignment="1">
      <alignment vertical="top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164" fontId="4" fillId="0" borderId="0" xfId="1" applyNumberFormat="1" applyFont="1" applyAlignment="1">
      <alignment horizontal="centerContinuous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164" fontId="4" fillId="0" borderId="0" xfId="1" applyNumberFormat="1" applyFont="1" applyBorder="1" applyAlignment="1">
      <alignment horizontal="right" wrapText="1"/>
    </xf>
    <xf numFmtId="164" fontId="3" fillId="0" borderId="0" xfId="2" applyNumberFormat="1" applyFont="1" applyFill="1" applyAlignment="1">
      <alignment horizontal="right" wrapText="1"/>
    </xf>
    <xf numFmtId="164" fontId="3" fillId="0" borderId="0" xfId="2" applyNumberFormat="1" applyFont="1" applyFill="1" applyBorder="1" applyAlignment="1">
      <alignment horizontal="right" wrapText="1"/>
    </xf>
    <xf numFmtId="164" fontId="4" fillId="0" borderId="0" xfId="2" applyNumberFormat="1" applyFont="1" applyFill="1" applyBorder="1" applyAlignment="1">
      <alignment horizontal="right" wrapText="1"/>
    </xf>
    <xf numFmtId="164" fontId="4" fillId="0" borderId="0" xfId="2" applyNumberFormat="1" applyFont="1" applyFill="1" applyAlignment="1">
      <alignment horizontal="right" wrapText="1"/>
    </xf>
    <xf numFmtId="164" fontId="4" fillId="0" borderId="0" xfId="2" applyNumberFormat="1" applyFont="1" applyAlignment="1">
      <alignment horizontal="right" wrapText="1"/>
    </xf>
    <xf numFmtId="164" fontId="4" fillId="0" borderId="0" xfId="2" applyNumberFormat="1" applyFont="1" applyAlignment="1">
      <alignment horizontal="right"/>
    </xf>
    <xf numFmtId="164" fontId="4" fillId="0" borderId="0" xfId="2" applyNumberFormat="1" applyFont="1" applyBorder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</cellXfs>
  <cellStyles count="3">
    <cellStyle name="Normal" xfId="0" builtinId="0"/>
    <cellStyle name="Normal_CAPREVISADA99 (2)" xfId="1"/>
    <cellStyle name="Normal_CAPREVISADA99 (2)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61" zoomScale="235" zoomScaleNormal="235" workbookViewId="0">
      <selection activeCell="L73" sqref="L73"/>
    </sheetView>
  </sheetViews>
  <sheetFormatPr baseColWidth="10" defaultRowHeight="12.75" x14ac:dyDescent="0.2"/>
  <cols>
    <col min="1" max="1" width="1.7109375" customWidth="1"/>
    <col min="2" max="2" width="12.7109375" customWidth="1"/>
    <col min="3" max="5" width="7.7109375" customWidth="1"/>
    <col min="6" max="6" width="0.85546875" customWidth="1"/>
    <col min="7" max="9" width="7.7109375" customWidth="1"/>
    <col min="10" max="10" width="0.85546875" customWidth="1"/>
    <col min="11" max="13" width="7.7109375" customWidth="1"/>
  </cols>
  <sheetData>
    <row r="1" spans="2:14" ht="9" customHeight="1" x14ac:dyDescent="0.2"/>
    <row r="2" spans="2:14" ht="12" customHeight="1" x14ac:dyDescent="0.25">
      <c r="B2" s="29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2" customHeight="1" x14ac:dyDescent="0.2">
      <c r="B3" s="49" t="s">
        <v>41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2:14" ht="1.5" customHeight="1" x14ac:dyDescent="0.25">
      <c r="B4" s="50"/>
      <c r="C4" s="51"/>
      <c r="D4" s="51"/>
      <c r="E4" s="14"/>
      <c r="F4" s="14"/>
      <c r="G4" s="14"/>
      <c r="H4" s="14"/>
      <c r="I4" s="14"/>
      <c r="J4" s="14"/>
      <c r="K4" s="1"/>
      <c r="L4" s="4"/>
      <c r="M4" s="1"/>
    </row>
    <row r="5" spans="2:14" ht="11.25" customHeight="1" x14ac:dyDescent="0.25">
      <c r="B5" s="52" t="s">
        <v>0</v>
      </c>
      <c r="C5" s="32"/>
      <c r="D5" s="35" t="s">
        <v>1</v>
      </c>
      <c r="E5" s="32"/>
      <c r="F5" s="32"/>
      <c r="G5" s="54" t="s">
        <v>35</v>
      </c>
      <c r="H5" s="55"/>
      <c r="I5" s="55"/>
      <c r="J5" s="32"/>
      <c r="K5" s="55" t="s">
        <v>2</v>
      </c>
      <c r="L5" s="55"/>
      <c r="M5" s="55"/>
    </row>
    <row r="6" spans="2:14" ht="11.25" customHeight="1" x14ac:dyDescent="0.2">
      <c r="B6" s="53"/>
      <c r="C6" s="48" t="s">
        <v>29</v>
      </c>
      <c r="D6" s="48" t="s">
        <v>30</v>
      </c>
      <c r="E6" s="48" t="s">
        <v>31</v>
      </c>
      <c r="F6" s="30"/>
      <c r="G6" s="48" t="s">
        <v>29</v>
      </c>
      <c r="H6" s="48" t="s">
        <v>30</v>
      </c>
      <c r="I6" s="46" t="s">
        <v>31</v>
      </c>
      <c r="J6" s="30"/>
      <c r="K6" s="48" t="s">
        <v>29</v>
      </c>
      <c r="L6" s="48" t="s">
        <v>30</v>
      </c>
      <c r="M6" s="46" t="s">
        <v>31</v>
      </c>
    </row>
    <row r="7" spans="2:14" ht="4.5" customHeight="1" x14ac:dyDescent="0.2">
      <c r="B7" s="53"/>
      <c r="C7" s="46"/>
      <c r="D7" s="46"/>
      <c r="E7" s="46"/>
      <c r="F7" s="30"/>
      <c r="G7" s="46"/>
      <c r="H7" s="46"/>
      <c r="I7" s="46"/>
      <c r="J7" s="30"/>
      <c r="K7" s="46"/>
      <c r="L7" s="46"/>
      <c r="M7" s="46"/>
    </row>
    <row r="8" spans="2:14" ht="10.5" customHeight="1" x14ac:dyDescent="0.2">
      <c r="B8" s="53"/>
      <c r="C8" s="47"/>
      <c r="D8" s="47"/>
      <c r="E8" s="47"/>
      <c r="F8" s="31"/>
      <c r="G8" s="47"/>
      <c r="H8" s="47"/>
      <c r="I8" s="47"/>
      <c r="J8" s="31"/>
      <c r="K8" s="47"/>
      <c r="L8" s="47"/>
      <c r="M8" s="47"/>
    </row>
    <row r="9" spans="2:14" ht="2.25" customHeight="1" x14ac:dyDescent="0.2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ht="10.5" customHeight="1" x14ac:dyDescent="0.2">
      <c r="B10" s="13">
        <v>2020</v>
      </c>
      <c r="C10" s="12">
        <f>SUM(C11:C35)</f>
        <v>16893.416666666664</v>
      </c>
      <c r="D10" s="12">
        <f>SUM(D11:D35)</f>
        <v>234456.91666666666</v>
      </c>
      <c r="E10" s="12">
        <f>SUM(E11:E35)</f>
        <v>407092.08333333331</v>
      </c>
      <c r="F10" s="12"/>
      <c r="G10" s="12">
        <f t="shared" ref="G10:M10" si="0">SUM(G11:G35)</f>
        <v>3005.166666666667</v>
      </c>
      <c r="H10" s="12">
        <f t="shared" si="0"/>
        <v>84084.416666666657</v>
      </c>
      <c r="I10" s="12">
        <f t="shared" si="0"/>
        <v>150966.83333333337</v>
      </c>
      <c r="J10" s="12">
        <f t="shared" si="0"/>
        <v>0</v>
      </c>
      <c r="K10" s="12">
        <f t="shared" si="0"/>
        <v>13888.249999999996</v>
      </c>
      <c r="L10" s="12">
        <f t="shared" si="0"/>
        <v>150372.5</v>
      </c>
      <c r="M10" s="12">
        <f t="shared" si="0"/>
        <v>256125.25</v>
      </c>
      <c r="N10" s="28"/>
    </row>
    <row r="11" spans="2:14" ht="10.5" customHeight="1" x14ac:dyDescent="0.25">
      <c r="B11" s="6" t="s">
        <v>3</v>
      </c>
      <c r="C11" s="15">
        <f>G11+K11</f>
        <v>195.16666666666666</v>
      </c>
      <c r="D11" s="15">
        <f>H11+L11</f>
        <v>3131.6666666666665</v>
      </c>
      <c r="E11" s="15">
        <f>I11+M11</f>
        <v>5055.5</v>
      </c>
      <c r="F11" s="15"/>
      <c r="G11" s="15">
        <v>105.49999999999999</v>
      </c>
      <c r="H11" s="15">
        <v>2140.333333333333</v>
      </c>
      <c r="I11" s="15">
        <v>3457.083333333333</v>
      </c>
      <c r="J11" s="15"/>
      <c r="K11" s="15">
        <v>89.666666666666671</v>
      </c>
      <c r="L11" s="15">
        <v>991.33333333333337</v>
      </c>
      <c r="M11" s="15">
        <v>1598.4166666666667</v>
      </c>
    </row>
    <row r="12" spans="2:14" ht="10.5" customHeight="1" x14ac:dyDescent="0.25">
      <c r="B12" s="6" t="s">
        <v>25</v>
      </c>
      <c r="C12" s="15">
        <f t="shared" ref="C12:E24" si="1">G12+K12</f>
        <v>542.08333333333337</v>
      </c>
      <c r="D12" s="15">
        <f t="shared" si="1"/>
        <v>8369.8333333333339</v>
      </c>
      <c r="E12" s="15">
        <f t="shared" si="1"/>
        <v>14613.75</v>
      </c>
      <c r="F12" s="15"/>
      <c r="G12" s="15">
        <v>214.16666666666669</v>
      </c>
      <c r="H12" s="15">
        <v>4420</v>
      </c>
      <c r="I12" s="15">
        <v>7693.166666666667</v>
      </c>
      <c r="J12" s="15"/>
      <c r="K12" s="15">
        <v>327.91666666666669</v>
      </c>
      <c r="L12" s="15">
        <v>3949.8333333333335</v>
      </c>
      <c r="M12" s="15">
        <v>6920.583333333333</v>
      </c>
    </row>
    <row r="13" spans="2:14" ht="10.5" customHeight="1" x14ac:dyDescent="0.25">
      <c r="B13" s="7" t="s">
        <v>24</v>
      </c>
      <c r="C13" s="15">
        <f t="shared" si="1"/>
        <v>208.5</v>
      </c>
      <c r="D13" s="15">
        <f t="shared" si="1"/>
        <v>2810.9166666666665</v>
      </c>
      <c r="E13" s="15">
        <f t="shared" si="1"/>
        <v>4335.166666666667</v>
      </c>
      <c r="F13" s="15"/>
      <c r="G13" s="15">
        <v>13.916666666666657</v>
      </c>
      <c r="H13" s="15">
        <v>414.16666666666652</v>
      </c>
      <c r="I13" s="15">
        <v>674.83333333333348</v>
      </c>
      <c r="J13" s="15"/>
      <c r="K13" s="15">
        <v>194.58333333333334</v>
      </c>
      <c r="L13" s="15">
        <v>2396.75</v>
      </c>
      <c r="M13" s="15">
        <v>3660.3333333333335</v>
      </c>
    </row>
    <row r="14" spans="2:14" ht="10.5" customHeight="1" x14ac:dyDescent="0.25">
      <c r="B14" s="6" t="s">
        <v>4</v>
      </c>
      <c r="C14" s="15">
        <f t="shared" si="1"/>
        <v>873.25</v>
      </c>
      <c r="D14" s="15">
        <f t="shared" si="1"/>
        <v>12782.916666666666</v>
      </c>
      <c r="E14" s="15">
        <f t="shared" si="1"/>
        <v>22443.166666666668</v>
      </c>
      <c r="F14" s="15"/>
      <c r="G14" s="15">
        <v>276.58333333333337</v>
      </c>
      <c r="H14" s="15">
        <v>6212.4166666666661</v>
      </c>
      <c r="I14" s="15">
        <v>11102.583333333334</v>
      </c>
      <c r="J14" s="15"/>
      <c r="K14" s="15">
        <v>596.66666666666663</v>
      </c>
      <c r="L14" s="15">
        <v>6570.5</v>
      </c>
      <c r="M14" s="15">
        <v>11340.583333333334</v>
      </c>
    </row>
    <row r="15" spans="2:14" ht="10.5" customHeight="1" x14ac:dyDescent="0.25">
      <c r="B15" s="6" t="s">
        <v>5</v>
      </c>
      <c r="C15" s="15">
        <f t="shared" si="1"/>
        <v>338.75</v>
      </c>
      <c r="D15" s="15">
        <f t="shared" si="1"/>
        <v>4544.666666666667</v>
      </c>
      <c r="E15" s="15">
        <f t="shared" si="1"/>
        <v>7444.25</v>
      </c>
      <c r="F15" s="15"/>
      <c r="G15" s="15">
        <v>25.5</v>
      </c>
      <c r="H15" s="15">
        <v>704.75000000000045</v>
      </c>
      <c r="I15" s="15">
        <v>1291.833333333333</v>
      </c>
      <c r="J15" s="15"/>
      <c r="K15" s="15">
        <v>313.25</v>
      </c>
      <c r="L15" s="15">
        <v>3839.9166666666665</v>
      </c>
      <c r="M15" s="15">
        <v>6152.416666666667</v>
      </c>
    </row>
    <row r="16" spans="2:14" ht="10.5" customHeight="1" x14ac:dyDescent="0.25">
      <c r="B16" s="6" t="s">
        <v>6</v>
      </c>
      <c r="C16" s="15">
        <f t="shared" si="1"/>
        <v>547.16666666666663</v>
      </c>
      <c r="D16" s="15">
        <f t="shared" si="1"/>
        <v>9264.8333333333339</v>
      </c>
      <c r="E16" s="15">
        <f t="shared" si="1"/>
        <v>14939.333333333336</v>
      </c>
      <c r="F16" s="15"/>
      <c r="G16" s="15">
        <v>219.91666666666663</v>
      </c>
      <c r="H16" s="15">
        <v>5117.8333333333339</v>
      </c>
      <c r="I16" s="15">
        <v>8457.1666666666679</v>
      </c>
      <c r="J16" s="15"/>
      <c r="K16" s="15">
        <v>327.25</v>
      </c>
      <c r="L16" s="15">
        <v>4147</v>
      </c>
      <c r="M16" s="15">
        <v>6482.166666666667</v>
      </c>
    </row>
    <row r="17" spans="2:13" ht="10.5" customHeight="1" x14ac:dyDescent="0.25">
      <c r="B17" s="6" t="s">
        <v>32</v>
      </c>
      <c r="C17" s="15">
        <f t="shared" si="1"/>
        <v>271.75</v>
      </c>
      <c r="D17" s="15">
        <f t="shared" si="1"/>
        <v>4386.75</v>
      </c>
      <c r="E17" s="15">
        <f t="shared" si="1"/>
        <v>8084.583333333333</v>
      </c>
      <c r="F17" s="15"/>
      <c r="G17" s="15">
        <v>18.083333333333343</v>
      </c>
      <c r="H17" s="15">
        <v>828.25</v>
      </c>
      <c r="I17" s="15">
        <v>1509.583333333333</v>
      </c>
      <c r="J17" s="15"/>
      <c r="K17" s="15">
        <v>253.66666666666666</v>
      </c>
      <c r="L17" s="15">
        <v>3558.5</v>
      </c>
      <c r="M17" s="15">
        <v>6575</v>
      </c>
    </row>
    <row r="18" spans="2:13" ht="10.5" customHeight="1" x14ac:dyDescent="0.25">
      <c r="B18" s="6" t="s">
        <v>7</v>
      </c>
      <c r="C18" s="15">
        <f t="shared" si="1"/>
        <v>1197.9166666666667</v>
      </c>
      <c r="D18" s="15">
        <f t="shared" si="1"/>
        <v>17565.833333333332</v>
      </c>
      <c r="E18" s="15">
        <f t="shared" si="1"/>
        <v>33300.25</v>
      </c>
      <c r="F18" s="15"/>
      <c r="G18" s="15">
        <v>211.75000000000011</v>
      </c>
      <c r="H18" s="15">
        <v>6109.4999999999982</v>
      </c>
      <c r="I18" s="15">
        <v>11675.583333333332</v>
      </c>
      <c r="J18" s="15"/>
      <c r="K18" s="15">
        <v>986.16666666666663</v>
      </c>
      <c r="L18" s="15">
        <v>11456.333333333334</v>
      </c>
      <c r="M18" s="15">
        <v>21624.666666666668</v>
      </c>
    </row>
    <row r="19" spans="2:13" ht="10.5" customHeight="1" x14ac:dyDescent="0.25">
      <c r="B19" s="6" t="s">
        <v>8</v>
      </c>
      <c r="C19" s="15">
        <f t="shared" si="1"/>
        <v>106.41666666666667</v>
      </c>
      <c r="D19" s="15">
        <f t="shared" si="1"/>
        <v>1626.6666666666667</v>
      </c>
      <c r="E19" s="15">
        <f t="shared" si="1"/>
        <v>2489.25</v>
      </c>
      <c r="F19" s="15"/>
      <c r="G19" s="15">
        <v>8.1666666666666714</v>
      </c>
      <c r="H19" s="15">
        <v>175.83333333333348</v>
      </c>
      <c r="I19" s="15">
        <v>286.25</v>
      </c>
      <c r="J19" s="15"/>
      <c r="K19" s="15">
        <v>98.25</v>
      </c>
      <c r="L19" s="15">
        <v>1450.8333333333333</v>
      </c>
      <c r="M19" s="15">
        <v>2203</v>
      </c>
    </row>
    <row r="20" spans="2:13" ht="10.5" customHeight="1" x14ac:dyDescent="0.25">
      <c r="B20" s="6" t="s">
        <v>9</v>
      </c>
      <c r="C20" s="15">
        <f t="shared" si="1"/>
        <v>328.75</v>
      </c>
      <c r="D20" s="15">
        <f t="shared" si="1"/>
        <v>5601.166666666667</v>
      </c>
      <c r="E20" s="15">
        <f t="shared" si="1"/>
        <v>8445.0833333333339</v>
      </c>
      <c r="F20" s="15"/>
      <c r="G20" s="15">
        <v>75.333333333333343</v>
      </c>
      <c r="H20" s="15">
        <v>2017.0000000000005</v>
      </c>
      <c r="I20" s="15">
        <v>3231.5833333333339</v>
      </c>
      <c r="J20" s="15"/>
      <c r="K20" s="15">
        <v>253.41666666666666</v>
      </c>
      <c r="L20" s="15">
        <v>3584.1666666666665</v>
      </c>
      <c r="M20" s="15">
        <v>5213.5</v>
      </c>
    </row>
    <row r="21" spans="2:13" s="20" customFormat="1" ht="10.5" customHeight="1" x14ac:dyDescent="0.25">
      <c r="B21" s="8" t="s">
        <v>10</v>
      </c>
      <c r="C21" s="19">
        <f t="shared" si="1"/>
        <v>580.83333333333337</v>
      </c>
      <c r="D21" s="19">
        <f t="shared" si="1"/>
        <v>10506.25</v>
      </c>
      <c r="E21" s="19">
        <f t="shared" si="1"/>
        <v>18980.583333333332</v>
      </c>
      <c r="F21" s="19"/>
      <c r="G21" s="19">
        <v>183.50000000000006</v>
      </c>
      <c r="H21" s="19">
        <v>4981.416666666667</v>
      </c>
      <c r="I21" s="19">
        <v>9295.8333333333321</v>
      </c>
      <c r="J21" s="19"/>
      <c r="K21" s="19">
        <v>397.33333333333331</v>
      </c>
      <c r="L21" s="19">
        <v>5524.833333333333</v>
      </c>
      <c r="M21" s="19">
        <v>9684.75</v>
      </c>
    </row>
    <row r="22" spans="2:13" ht="10.5" customHeight="1" x14ac:dyDescent="0.25">
      <c r="B22" s="6" t="s">
        <v>11</v>
      </c>
      <c r="C22" s="15">
        <f t="shared" si="1"/>
        <v>703.66666666666663</v>
      </c>
      <c r="D22" s="15">
        <f t="shared" si="1"/>
        <v>10201.833333333334</v>
      </c>
      <c r="E22" s="15">
        <f t="shared" si="1"/>
        <v>17016.25</v>
      </c>
      <c r="F22" s="15"/>
      <c r="G22" s="15">
        <v>69.583333333333258</v>
      </c>
      <c r="H22" s="15">
        <v>1953</v>
      </c>
      <c r="I22" s="15">
        <v>3623.5</v>
      </c>
      <c r="J22" s="15"/>
      <c r="K22" s="15">
        <v>634.08333333333337</v>
      </c>
      <c r="L22" s="15">
        <v>8248.8333333333339</v>
      </c>
      <c r="M22" s="15">
        <v>13392.75</v>
      </c>
    </row>
    <row r="23" spans="2:13" ht="10.5" customHeight="1" x14ac:dyDescent="0.25">
      <c r="B23" s="6" t="s">
        <v>12</v>
      </c>
      <c r="C23" s="15">
        <f t="shared" si="1"/>
        <v>694.75</v>
      </c>
      <c r="D23" s="15">
        <f t="shared" si="1"/>
        <v>10405.25</v>
      </c>
      <c r="E23" s="15">
        <f t="shared" si="1"/>
        <v>18574.5</v>
      </c>
      <c r="F23" s="15"/>
      <c r="G23" s="15">
        <v>284.33333333333331</v>
      </c>
      <c r="H23" s="15">
        <v>6035.083333333333</v>
      </c>
      <c r="I23" s="15">
        <v>11236.666666666668</v>
      </c>
      <c r="J23" s="15"/>
      <c r="K23" s="15">
        <v>410.41666666666669</v>
      </c>
      <c r="L23" s="15">
        <v>4370.166666666667</v>
      </c>
      <c r="M23" s="15">
        <v>7337.833333333333</v>
      </c>
    </row>
    <row r="24" spans="2:13" ht="10.5" customHeight="1" x14ac:dyDescent="0.25">
      <c r="B24" s="6" t="s">
        <v>13</v>
      </c>
      <c r="C24" s="15">
        <f>G24+K24</f>
        <v>476.08333333333331</v>
      </c>
      <c r="D24" s="15">
        <f t="shared" si="1"/>
        <v>8057.25</v>
      </c>
      <c r="E24" s="15">
        <f t="shared" si="1"/>
        <v>12006.5</v>
      </c>
      <c r="F24" s="15"/>
      <c r="G24" s="15">
        <v>250.99999999999997</v>
      </c>
      <c r="H24" s="15">
        <v>5402.9166666666661</v>
      </c>
      <c r="I24" s="15">
        <v>8171.0833333333339</v>
      </c>
      <c r="J24" s="15"/>
      <c r="K24" s="15">
        <v>225.08333333333334</v>
      </c>
      <c r="L24" s="15">
        <v>2654.3333333333335</v>
      </c>
      <c r="M24" s="15">
        <v>3835.4166666666665</v>
      </c>
    </row>
    <row r="25" spans="2:13" s="24" customFormat="1" ht="10.5" customHeight="1" x14ac:dyDescent="0.25">
      <c r="B25" s="6" t="s">
        <v>34</v>
      </c>
      <c r="C25" s="15">
        <f>SUM(G25,K25)</f>
        <v>6603.166666666667</v>
      </c>
      <c r="D25" s="15">
        <f>SUM(H25,L25)</f>
        <v>76392.583333333328</v>
      </c>
      <c r="E25" s="15">
        <f>SUM(I25,M25)</f>
        <v>135498.33333333334</v>
      </c>
      <c r="F25" s="15"/>
      <c r="G25" s="15">
        <v>498.16666666666697</v>
      </c>
      <c r="H25" s="15">
        <v>23504.333333333328</v>
      </c>
      <c r="I25" s="15">
        <v>43511.583333333343</v>
      </c>
      <c r="J25" s="15"/>
      <c r="K25" s="15">
        <v>6105</v>
      </c>
      <c r="L25" s="15">
        <v>52888.25</v>
      </c>
      <c r="M25" s="15">
        <v>91986.75</v>
      </c>
    </row>
    <row r="26" spans="2:13" ht="10.5" customHeight="1" x14ac:dyDescent="0.25">
      <c r="B26" s="6" t="s">
        <v>14</v>
      </c>
      <c r="C26" s="38">
        <f>G26+K26</f>
        <v>444.66666666666669</v>
      </c>
      <c r="D26" s="15">
        <f t="shared" ref="D26:E34" si="2">H26+L26</f>
        <v>6433.25</v>
      </c>
      <c r="E26" s="15">
        <f t="shared" si="2"/>
        <v>10453.833333333334</v>
      </c>
      <c r="F26" s="15"/>
      <c r="G26" s="15">
        <v>87.666666666666686</v>
      </c>
      <c r="H26" s="15">
        <v>1974.5</v>
      </c>
      <c r="I26" s="15">
        <v>3481.916666666667</v>
      </c>
      <c r="J26" s="15"/>
      <c r="K26" s="15">
        <v>357</v>
      </c>
      <c r="L26" s="15">
        <v>4458.75</v>
      </c>
      <c r="M26" s="15">
        <v>6971.916666666667</v>
      </c>
    </row>
    <row r="27" spans="2:13" ht="10.5" customHeight="1" x14ac:dyDescent="0.25">
      <c r="B27" s="7" t="s">
        <v>15</v>
      </c>
      <c r="C27" s="38">
        <f t="shared" ref="C27:C34" si="3">G27+K27</f>
        <v>163.91666666666666</v>
      </c>
      <c r="D27" s="15">
        <f t="shared" si="2"/>
        <v>2996.5833333333335</v>
      </c>
      <c r="E27" s="15">
        <f t="shared" si="2"/>
        <v>5028.416666666667</v>
      </c>
      <c r="F27" s="34"/>
      <c r="G27" s="15">
        <v>10</v>
      </c>
      <c r="H27" s="15">
        <v>300.75</v>
      </c>
      <c r="I27" s="15">
        <v>599.33333333333394</v>
      </c>
      <c r="J27" s="15"/>
      <c r="K27" s="15">
        <v>153.91666666666666</v>
      </c>
      <c r="L27" s="15">
        <v>2695.8333333333335</v>
      </c>
      <c r="M27" s="15">
        <v>4429.083333333333</v>
      </c>
    </row>
    <row r="28" spans="2:13" ht="10.5" customHeight="1" x14ac:dyDescent="0.25">
      <c r="B28" s="6" t="s">
        <v>16</v>
      </c>
      <c r="C28" s="38">
        <f t="shared" si="3"/>
        <v>163.91666666666666</v>
      </c>
      <c r="D28" s="15">
        <f t="shared" si="2"/>
        <v>2447.0833333333335</v>
      </c>
      <c r="E28" s="15">
        <f t="shared" si="2"/>
        <v>4241</v>
      </c>
      <c r="F28" s="15"/>
      <c r="G28" s="15">
        <v>57.499999999999986</v>
      </c>
      <c r="H28" s="15">
        <v>1163.7500000000002</v>
      </c>
      <c r="I28" s="15">
        <v>1998.3333333333335</v>
      </c>
      <c r="J28" s="15"/>
      <c r="K28" s="15">
        <v>106.41666666666667</v>
      </c>
      <c r="L28" s="15">
        <v>1283.3333333333333</v>
      </c>
      <c r="M28" s="15">
        <v>2242.6666666666665</v>
      </c>
    </row>
    <row r="29" spans="2:13" ht="10.5" customHeight="1" x14ac:dyDescent="0.25">
      <c r="B29" s="6" t="s">
        <v>17</v>
      </c>
      <c r="C29" s="38">
        <f t="shared" si="3"/>
        <v>219.08333333333334</v>
      </c>
      <c r="D29" s="15">
        <f t="shared" si="2"/>
        <v>3204.0833333333335</v>
      </c>
      <c r="E29" s="15">
        <f t="shared" si="2"/>
        <v>5155.333333333333</v>
      </c>
      <c r="F29" s="15"/>
      <c r="G29" s="16">
        <v>37.583333333333343</v>
      </c>
      <c r="H29" s="16">
        <v>728.66666666666697</v>
      </c>
      <c r="I29" s="16">
        <v>1351.9999999999995</v>
      </c>
      <c r="J29" s="16"/>
      <c r="K29" s="15">
        <v>181.5</v>
      </c>
      <c r="L29" s="15">
        <v>2475.4166666666665</v>
      </c>
      <c r="M29" s="15">
        <v>3803.3333333333335</v>
      </c>
    </row>
    <row r="30" spans="2:13" ht="10.5" customHeight="1" x14ac:dyDescent="0.25">
      <c r="B30" s="6" t="s">
        <v>18</v>
      </c>
      <c r="C30" s="38">
        <f t="shared" si="3"/>
        <v>538.16666666666663</v>
      </c>
      <c r="D30" s="15">
        <f t="shared" si="2"/>
        <v>7511.166666666667</v>
      </c>
      <c r="E30" s="15">
        <f t="shared" si="2"/>
        <v>13339.416666666666</v>
      </c>
      <c r="F30" s="15"/>
      <c r="G30" s="15">
        <v>56.249999999999943</v>
      </c>
      <c r="H30" s="15">
        <v>1541.75</v>
      </c>
      <c r="I30" s="15">
        <v>2626.25</v>
      </c>
      <c r="J30" s="15"/>
      <c r="K30" s="15">
        <v>481.91666666666669</v>
      </c>
      <c r="L30" s="15">
        <v>5969.416666666667</v>
      </c>
      <c r="M30" s="15">
        <v>10713.166666666666</v>
      </c>
    </row>
    <row r="31" spans="2:13" ht="10.5" customHeight="1" x14ac:dyDescent="0.25">
      <c r="B31" s="6" t="s">
        <v>19</v>
      </c>
      <c r="C31" s="38">
        <f t="shared" si="3"/>
        <v>499.16666666666669</v>
      </c>
      <c r="D31" s="15">
        <f t="shared" si="2"/>
        <v>7095.083333333333</v>
      </c>
      <c r="E31" s="15">
        <f t="shared" si="2"/>
        <v>12654.5</v>
      </c>
      <c r="F31" s="15"/>
      <c r="G31" s="15">
        <v>103.5</v>
      </c>
      <c r="H31" s="15">
        <v>2639.4166666666661</v>
      </c>
      <c r="I31" s="15">
        <v>4904.583333333333</v>
      </c>
      <c r="J31" s="15"/>
      <c r="K31" s="15">
        <v>395.66666666666669</v>
      </c>
      <c r="L31" s="15">
        <v>4455.666666666667</v>
      </c>
      <c r="M31" s="15">
        <v>7749.916666666667</v>
      </c>
    </row>
    <row r="32" spans="2:13" ht="10.5" customHeight="1" x14ac:dyDescent="0.25">
      <c r="B32" s="7" t="s">
        <v>20</v>
      </c>
      <c r="C32" s="38">
        <f t="shared" si="3"/>
        <v>496.16666666666669</v>
      </c>
      <c r="D32" s="15">
        <f t="shared" si="2"/>
        <v>7641.25</v>
      </c>
      <c r="E32" s="15">
        <f t="shared" si="2"/>
        <v>12361.416666666666</v>
      </c>
      <c r="F32" s="15"/>
      <c r="G32" s="15">
        <v>68.5</v>
      </c>
      <c r="H32" s="15">
        <v>1714.333333333333</v>
      </c>
      <c r="I32" s="15">
        <v>3011.3333333333321</v>
      </c>
      <c r="J32" s="15"/>
      <c r="K32" s="15">
        <v>427.66666666666669</v>
      </c>
      <c r="L32" s="15">
        <v>5926.916666666667</v>
      </c>
      <c r="M32" s="15">
        <v>9350.0833333333339</v>
      </c>
    </row>
    <row r="33" spans="1:13" ht="10.5" customHeight="1" x14ac:dyDescent="0.25">
      <c r="B33" s="7" t="s">
        <v>21</v>
      </c>
      <c r="C33" s="38">
        <f t="shared" si="3"/>
        <v>311.08333333333331</v>
      </c>
      <c r="D33" s="15">
        <f t="shared" si="2"/>
        <v>4822.416666666667</v>
      </c>
      <c r="E33" s="15">
        <f t="shared" si="2"/>
        <v>9233.8333333333339</v>
      </c>
      <c r="F33" s="15"/>
      <c r="G33" s="15">
        <v>79.666666666666657</v>
      </c>
      <c r="H33" s="15">
        <v>2094.5000000000005</v>
      </c>
      <c r="I33" s="15">
        <v>4186.7500000000009</v>
      </c>
      <c r="J33" s="15"/>
      <c r="K33" s="15">
        <v>231.41666666666666</v>
      </c>
      <c r="L33" s="15">
        <v>2727.9166666666665</v>
      </c>
      <c r="M33" s="15">
        <v>5047.083333333333</v>
      </c>
    </row>
    <row r="34" spans="1:13" ht="10.5" customHeight="1" x14ac:dyDescent="0.25">
      <c r="B34" s="6" t="s">
        <v>22</v>
      </c>
      <c r="C34" s="38">
        <f t="shared" si="3"/>
        <v>136.08333333333334</v>
      </c>
      <c r="D34" s="15">
        <f t="shared" si="2"/>
        <v>2227.6666666666665</v>
      </c>
      <c r="E34" s="15">
        <f t="shared" si="2"/>
        <v>4469</v>
      </c>
      <c r="F34" s="15"/>
      <c r="G34" s="15">
        <v>21.833333333333343</v>
      </c>
      <c r="H34" s="15">
        <v>806.08333333333326</v>
      </c>
      <c r="I34" s="15">
        <v>1678.5833333333335</v>
      </c>
      <c r="J34" s="15"/>
      <c r="K34" s="15">
        <v>114.25</v>
      </c>
      <c r="L34" s="15">
        <v>1421.5833333333333</v>
      </c>
      <c r="M34" s="15">
        <v>2790.4166666666665</v>
      </c>
    </row>
    <row r="35" spans="1:13" ht="10.5" customHeight="1" x14ac:dyDescent="0.25">
      <c r="B35" s="6" t="s">
        <v>23</v>
      </c>
      <c r="C35" s="38">
        <f>G35+K35</f>
        <v>252.91666666666666</v>
      </c>
      <c r="D35" s="38">
        <f>H35+L35</f>
        <v>4429.916666666667</v>
      </c>
      <c r="E35" s="38">
        <f>I35+M35</f>
        <v>6928.833333333333</v>
      </c>
      <c r="F35" s="38"/>
      <c r="G35" s="38">
        <v>27.166666666666657</v>
      </c>
      <c r="H35" s="38">
        <v>1103.8333333333335</v>
      </c>
      <c r="I35" s="38">
        <v>1909.4166666666661</v>
      </c>
      <c r="J35" s="38"/>
      <c r="K35" s="38">
        <v>225.75</v>
      </c>
      <c r="L35" s="38">
        <v>3326.0833333333335</v>
      </c>
      <c r="M35" s="38">
        <v>5019.416666666667</v>
      </c>
    </row>
    <row r="36" spans="1:13" ht="1.5" customHeight="1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ht="9.75" customHeight="1" x14ac:dyDescent="0.2">
      <c r="M37" s="23" t="s">
        <v>27</v>
      </c>
    </row>
    <row r="39" spans="1:13" ht="13.5" x14ac:dyDescent="0.25">
      <c r="A39" s="1"/>
      <c r="B39" s="29" t="s">
        <v>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5" x14ac:dyDescent="0.25">
      <c r="A40" s="1"/>
      <c r="B40" s="49" t="s">
        <v>42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ht="9.75" customHeight="1" x14ac:dyDescent="0.25">
      <c r="A41" s="1"/>
      <c r="B41" s="50"/>
      <c r="C41" s="51"/>
      <c r="D41" s="51"/>
      <c r="E41" s="14"/>
      <c r="F41" s="14"/>
      <c r="G41" s="14"/>
      <c r="H41" s="14"/>
      <c r="I41" s="14"/>
      <c r="J41" s="14"/>
      <c r="K41" s="1"/>
      <c r="L41" s="4"/>
      <c r="M41" s="23" t="s">
        <v>43</v>
      </c>
    </row>
    <row r="42" spans="1:13" ht="13.5" x14ac:dyDescent="0.25">
      <c r="A42" s="1"/>
      <c r="B42" s="52" t="s">
        <v>0</v>
      </c>
      <c r="C42" s="11"/>
      <c r="D42" s="35" t="s">
        <v>1</v>
      </c>
      <c r="E42" s="32"/>
      <c r="F42" s="32"/>
      <c r="G42" s="54" t="s">
        <v>35</v>
      </c>
      <c r="H42" s="55"/>
      <c r="I42" s="55"/>
      <c r="J42" s="32"/>
      <c r="K42" s="55" t="s">
        <v>2</v>
      </c>
      <c r="L42" s="55"/>
      <c r="M42" s="55"/>
    </row>
    <row r="43" spans="1:13" ht="13.5" x14ac:dyDescent="0.25">
      <c r="A43" s="1"/>
      <c r="B43" s="53"/>
      <c r="C43" s="37" t="s">
        <v>37</v>
      </c>
      <c r="D43" s="36" t="s">
        <v>37</v>
      </c>
      <c r="E43" s="36" t="s">
        <v>37</v>
      </c>
      <c r="F43" s="30"/>
      <c r="G43" s="36" t="s">
        <v>37</v>
      </c>
      <c r="H43" s="36" t="s">
        <v>37</v>
      </c>
      <c r="I43" s="36" t="s">
        <v>37</v>
      </c>
      <c r="J43" s="30"/>
      <c r="K43" s="36" t="s">
        <v>37</v>
      </c>
      <c r="L43" s="36" t="s">
        <v>37</v>
      </c>
      <c r="M43" s="36" t="s">
        <v>37</v>
      </c>
    </row>
    <row r="44" spans="1:13" ht="13.5" x14ac:dyDescent="0.25">
      <c r="A44" s="1"/>
      <c r="B44" s="53"/>
      <c r="C44" s="56" t="s">
        <v>39</v>
      </c>
      <c r="D44" s="46" t="s">
        <v>38</v>
      </c>
      <c r="E44" s="46" t="s">
        <v>40</v>
      </c>
      <c r="F44" s="30"/>
      <c r="G44" s="46" t="s">
        <v>39</v>
      </c>
      <c r="H44" s="46" t="s">
        <v>38</v>
      </c>
      <c r="I44" s="46" t="s">
        <v>40</v>
      </c>
      <c r="J44" s="30"/>
      <c r="K44" s="46" t="s">
        <v>39</v>
      </c>
      <c r="L44" s="46" t="s">
        <v>38</v>
      </c>
      <c r="M44" s="46" t="s">
        <v>40</v>
      </c>
    </row>
    <row r="45" spans="1:13" ht="13.5" x14ac:dyDescent="0.25">
      <c r="A45" s="1"/>
      <c r="B45" s="53"/>
      <c r="C45" s="57"/>
      <c r="D45" s="47"/>
      <c r="E45" s="47"/>
      <c r="F45" s="31"/>
      <c r="G45" s="47"/>
      <c r="H45" s="47"/>
      <c r="I45" s="47"/>
      <c r="J45" s="31"/>
      <c r="K45" s="47"/>
      <c r="L45" s="47"/>
      <c r="M45" s="47"/>
    </row>
    <row r="46" spans="1:13" ht="13.5" x14ac:dyDescent="0.25">
      <c r="A46" s="1"/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3.5" x14ac:dyDescent="0.25">
      <c r="A47" s="1"/>
      <c r="B47" s="13">
        <v>2021</v>
      </c>
      <c r="C47" s="12">
        <f>SUM(C48:C72)</f>
        <v>23083.166666666668</v>
      </c>
      <c r="D47" s="12">
        <f>SUM(D48:D72)</f>
        <v>294048.83333333331</v>
      </c>
      <c r="E47" s="12">
        <f>SUM(E48:E72)</f>
        <v>505956.58333333326</v>
      </c>
      <c r="F47" s="12">
        <f>SUM(F48:F72)</f>
        <v>0</v>
      </c>
      <c r="G47" s="12">
        <f>SUM(G48:G72)</f>
        <v>3723.0833333333326</v>
      </c>
      <c r="H47" s="12">
        <f>SUM(H48:H72)</f>
        <v>101870.66666666667</v>
      </c>
      <c r="I47" s="12">
        <f>SUM(I48:I72)</f>
        <v>182290.08333333331</v>
      </c>
      <c r="J47" s="12">
        <f>SUM(J48:J72)</f>
        <v>0</v>
      </c>
      <c r="K47" s="12">
        <f>SUM(K48:K72)</f>
        <v>19360.083333333332</v>
      </c>
      <c r="L47" s="12">
        <f>SUM(L48:L72)</f>
        <v>192178.16666666672</v>
      </c>
      <c r="M47" s="12">
        <f>SUM(M48:M72)</f>
        <v>323666.5</v>
      </c>
    </row>
    <row r="48" spans="1:13" ht="13.5" x14ac:dyDescent="0.25">
      <c r="A48" s="1"/>
      <c r="B48" s="6" t="s">
        <v>3</v>
      </c>
      <c r="C48" s="15">
        <f>G48+K48</f>
        <v>356.66666666666663</v>
      </c>
      <c r="D48" s="15">
        <f>H48+L48</f>
        <v>4517.916666666667</v>
      </c>
      <c r="E48" s="15">
        <f>I48+M48</f>
        <v>7238.5</v>
      </c>
      <c r="F48" s="15"/>
      <c r="G48" s="15">
        <v>109.75</v>
      </c>
      <c r="H48" s="15">
        <v>2174.0833333333335</v>
      </c>
      <c r="I48" s="15">
        <v>3521.1666666666665</v>
      </c>
      <c r="J48" s="15"/>
      <c r="K48" s="15">
        <v>246.91666666666666</v>
      </c>
      <c r="L48" s="15">
        <v>2343.8333333333335</v>
      </c>
      <c r="M48" s="15">
        <v>3717.3333333333335</v>
      </c>
    </row>
    <row r="49" spans="1:13" ht="13.5" x14ac:dyDescent="0.25">
      <c r="A49" s="1"/>
      <c r="B49" s="6" t="s">
        <v>25</v>
      </c>
      <c r="C49" s="15">
        <f>G49+K49</f>
        <v>856.41666666666674</v>
      </c>
      <c r="D49" s="15">
        <f>H49+L49</f>
        <v>11434.166666666668</v>
      </c>
      <c r="E49" s="15">
        <f>I49+M49</f>
        <v>19814.416666666664</v>
      </c>
      <c r="F49" s="15"/>
      <c r="G49" s="15">
        <v>288.41666666666669</v>
      </c>
      <c r="H49" s="15">
        <v>5835.416666666667</v>
      </c>
      <c r="I49" s="15">
        <v>10153.75</v>
      </c>
      <c r="J49" s="15"/>
      <c r="K49" s="15">
        <v>568</v>
      </c>
      <c r="L49" s="15">
        <v>5598.75</v>
      </c>
      <c r="M49" s="15">
        <v>9660.6666666666661</v>
      </c>
    </row>
    <row r="50" spans="1:13" ht="13.5" x14ac:dyDescent="0.25">
      <c r="A50" s="1"/>
      <c r="B50" s="7" t="s">
        <v>24</v>
      </c>
      <c r="C50" s="15">
        <f>G50+K50</f>
        <v>467</v>
      </c>
      <c r="D50" s="15">
        <f>H50+L50</f>
        <v>4738.333333333333</v>
      </c>
      <c r="E50" s="15">
        <f>I50+M50</f>
        <v>7344.75</v>
      </c>
      <c r="F50" s="15"/>
      <c r="G50" s="15">
        <v>17.416666666666668</v>
      </c>
      <c r="H50" s="15">
        <v>550.75</v>
      </c>
      <c r="I50" s="15">
        <v>889.66666666666663</v>
      </c>
      <c r="J50" s="15"/>
      <c r="K50" s="15">
        <v>449.58333333333331</v>
      </c>
      <c r="L50" s="15">
        <v>4187.583333333333</v>
      </c>
      <c r="M50" s="15">
        <v>6455.083333333333</v>
      </c>
    </row>
    <row r="51" spans="1:13" ht="13.5" x14ac:dyDescent="0.25">
      <c r="A51" s="1"/>
      <c r="B51" s="6" t="s">
        <v>4</v>
      </c>
      <c r="C51" s="15">
        <f>G51+K51</f>
        <v>1434.5</v>
      </c>
      <c r="D51" s="15">
        <f>H51+L51</f>
        <v>17382</v>
      </c>
      <c r="E51" s="15">
        <f>I51+M51</f>
        <v>29851.416666666668</v>
      </c>
      <c r="F51" s="15"/>
      <c r="G51" s="15">
        <v>343.33333333333331</v>
      </c>
      <c r="H51" s="15">
        <v>7426.166666666667</v>
      </c>
      <c r="I51" s="15">
        <v>13245.75</v>
      </c>
      <c r="J51" s="15"/>
      <c r="K51" s="15">
        <v>1091.1666666666667</v>
      </c>
      <c r="L51" s="15">
        <v>9955.8333333333339</v>
      </c>
      <c r="M51" s="15">
        <v>16605.666666666668</v>
      </c>
    </row>
    <row r="52" spans="1:13" ht="13.5" x14ac:dyDescent="0.25">
      <c r="A52" s="1"/>
      <c r="B52" s="6" t="s">
        <v>5</v>
      </c>
      <c r="C52" s="15">
        <f>G52+K52</f>
        <v>550.33333333333337</v>
      </c>
      <c r="D52" s="15">
        <f>H52+L52</f>
        <v>6023.5</v>
      </c>
      <c r="E52" s="15">
        <f>I52+M52</f>
        <v>9792.5833333333321</v>
      </c>
      <c r="F52" s="15"/>
      <c r="G52" s="15">
        <v>32.583333333333336</v>
      </c>
      <c r="H52" s="15">
        <v>863.91666666666663</v>
      </c>
      <c r="I52" s="15">
        <v>1566.4166666666667</v>
      </c>
      <c r="J52" s="15"/>
      <c r="K52" s="15">
        <v>517.75</v>
      </c>
      <c r="L52" s="15">
        <v>5159.583333333333</v>
      </c>
      <c r="M52" s="15">
        <v>8226.1666666666661</v>
      </c>
    </row>
    <row r="53" spans="1:13" ht="13.5" x14ac:dyDescent="0.25">
      <c r="A53" s="1"/>
      <c r="B53" s="6" t="s">
        <v>6</v>
      </c>
      <c r="C53" s="15">
        <f>G53+K53</f>
        <v>859</v>
      </c>
      <c r="D53" s="15">
        <f>H53+L53</f>
        <v>12732.916666666668</v>
      </c>
      <c r="E53" s="15">
        <f>I53+M53</f>
        <v>19909</v>
      </c>
      <c r="F53" s="15"/>
      <c r="G53" s="15">
        <v>288.41666666666669</v>
      </c>
      <c r="H53" s="15">
        <v>6926.166666666667</v>
      </c>
      <c r="I53" s="15">
        <v>10915.833333333334</v>
      </c>
      <c r="J53" s="15"/>
      <c r="K53" s="15">
        <v>570.58333333333337</v>
      </c>
      <c r="L53" s="15">
        <v>5806.75</v>
      </c>
      <c r="M53" s="15">
        <v>8993.1666666666661</v>
      </c>
    </row>
    <row r="54" spans="1:13" ht="13.5" x14ac:dyDescent="0.25">
      <c r="A54" s="1"/>
      <c r="B54" s="6" t="s">
        <v>32</v>
      </c>
      <c r="C54" s="15">
        <f>G54+K54</f>
        <v>283.75</v>
      </c>
      <c r="D54" s="15">
        <f>H54+L54</f>
        <v>4819.666666666667</v>
      </c>
      <c r="E54" s="15">
        <f>I54+M54</f>
        <v>8827.5833333333339</v>
      </c>
      <c r="F54" s="15"/>
      <c r="G54" s="15">
        <v>25.583333333333332</v>
      </c>
      <c r="H54" s="15">
        <v>1081.3333333333333</v>
      </c>
      <c r="I54" s="15">
        <v>1932.4166666666667</v>
      </c>
      <c r="J54" s="15"/>
      <c r="K54" s="15">
        <v>258.16666666666669</v>
      </c>
      <c r="L54" s="15">
        <v>3738.3333333333335</v>
      </c>
      <c r="M54" s="15">
        <v>6895.166666666667</v>
      </c>
    </row>
    <row r="55" spans="1:13" ht="13.5" x14ac:dyDescent="0.25">
      <c r="A55" s="1"/>
      <c r="B55" s="6" t="s">
        <v>7</v>
      </c>
      <c r="C55" s="15">
        <f>G55+K55</f>
        <v>1887.3333333333333</v>
      </c>
      <c r="D55" s="15">
        <f>H55+L55</f>
        <v>23825.916666666664</v>
      </c>
      <c r="E55" s="15">
        <f>I55+M55</f>
        <v>43893.333333333328</v>
      </c>
      <c r="F55" s="15"/>
      <c r="G55" s="15">
        <v>248.75</v>
      </c>
      <c r="H55" s="15">
        <v>7446.5</v>
      </c>
      <c r="I55" s="15">
        <v>14144.25</v>
      </c>
      <c r="J55" s="15"/>
      <c r="K55" s="15">
        <v>1638.5833333333333</v>
      </c>
      <c r="L55" s="15">
        <v>16379.416666666666</v>
      </c>
      <c r="M55" s="15">
        <v>29749.083333333332</v>
      </c>
    </row>
    <row r="56" spans="1:13" ht="13.5" x14ac:dyDescent="0.25">
      <c r="A56" s="1"/>
      <c r="B56" s="6" t="s">
        <v>8</v>
      </c>
      <c r="C56" s="15">
        <f>G56+K56</f>
        <v>181.16666666666666</v>
      </c>
      <c r="D56" s="15">
        <f>H56+L56</f>
        <v>2200.1666666666665</v>
      </c>
      <c r="E56" s="15">
        <f>I56+M56</f>
        <v>3423</v>
      </c>
      <c r="F56" s="15"/>
      <c r="G56" s="15">
        <v>9.4166666666666661</v>
      </c>
      <c r="H56" s="15">
        <v>197.58333333333334</v>
      </c>
      <c r="I56" s="15">
        <v>321.83333333333331</v>
      </c>
      <c r="J56" s="15"/>
      <c r="K56" s="15">
        <v>171.75</v>
      </c>
      <c r="L56" s="15">
        <v>2002.5833333333333</v>
      </c>
      <c r="M56" s="15">
        <v>3101.1666666666665</v>
      </c>
    </row>
    <row r="57" spans="1:13" ht="13.5" x14ac:dyDescent="0.25">
      <c r="A57" s="1"/>
      <c r="B57" s="6" t="s">
        <v>9</v>
      </c>
      <c r="C57" s="15">
        <f>G57+K57</f>
        <v>548.66666666666674</v>
      </c>
      <c r="D57" s="15">
        <f>H57+L57</f>
        <v>7829.166666666667</v>
      </c>
      <c r="E57" s="15">
        <f>I57+M57</f>
        <v>11934.666666666668</v>
      </c>
      <c r="F57" s="15"/>
      <c r="G57" s="15">
        <v>97</v>
      </c>
      <c r="H57" s="15">
        <v>2555.75</v>
      </c>
      <c r="I57" s="15">
        <v>4146.166666666667</v>
      </c>
      <c r="J57" s="15"/>
      <c r="K57" s="15">
        <v>451.66666666666669</v>
      </c>
      <c r="L57" s="15">
        <v>5273.416666666667</v>
      </c>
      <c r="M57" s="15">
        <v>7788.5</v>
      </c>
    </row>
    <row r="58" spans="1:13" ht="13.5" x14ac:dyDescent="0.25">
      <c r="A58" s="18"/>
      <c r="B58" s="8" t="s">
        <v>10</v>
      </c>
      <c r="C58" s="19">
        <f>G58+K58</f>
        <v>899.25</v>
      </c>
      <c r="D58" s="19">
        <f>H58+L58</f>
        <v>13951.5</v>
      </c>
      <c r="E58" s="19">
        <f>I58+M58</f>
        <v>25045.833333333332</v>
      </c>
      <c r="F58" s="19"/>
      <c r="G58" s="19">
        <v>221.25</v>
      </c>
      <c r="H58" s="19">
        <v>5974.5</v>
      </c>
      <c r="I58" s="19">
        <v>11212.166666666666</v>
      </c>
      <c r="J58" s="19"/>
      <c r="K58" s="19">
        <v>678</v>
      </c>
      <c r="L58" s="19">
        <v>7977</v>
      </c>
      <c r="M58" s="19">
        <v>13833.666666666666</v>
      </c>
    </row>
    <row r="59" spans="1:13" ht="13.5" x14ac:dyDescent="0.25">
      <c r="A59" s="1"/>
      <c r="B59" s="6" t="s">
        <v>11</v>
      </c>
      <c r="C59" s="15">
        <f>G59+K59</f>
        <v>1277.8333333333333</v>
      </c>
      <c r="D59" s="15">
        <f>H59+L59</f>
        <v>15472.75</v>
      </c>
      <c r="E59" s="15">
        <f>I59+M59</f>
        <v>25565.5</v>
      </c>
      <c r="F59" s="15"/>
      <c r="G59" s="15">
        <v>86.833333333333329</v>
      </c>
      <c r="H59" s="15">
        <v>2416.5833333333335</v>
      </c>
      <c r="I59" s="15">
        <v>4460.166666666667</v>
      </c>
      <c r="J59" s="15"/>
      <c r="K59" s="15">
        <v>1191</v>
      </c>
      <c r="L59" s="15">
        <v>13056.166666666666</v>
      </c>
      <c r="M59" s="15">
        <v>21105.333333333332</v>
      </c>
    </row>
    <row r="60" spans="1:13" ht="13.5" x14ac:dyDescent="0.25">
      <c r="A60" s="1"/>
      <c r="B60" s="6" t="s">
        <v>12</v>
      </c>
      <c r="C60" s="15">
        <f>G60+K60</f>
        <v>1104.0833333333333</v>
      </c>
      <c r="D60" s="15">
        <f>H60+L60</f>
        <v>13580.5</v>
      </c>
      <c r="E60" s="15">
        <f>I60+M60</f>
        <v>23797.416666666664</v>
      </c>
      <c r="F60" s="15"/>
      <c r="G60" s="15">
        <v>334.16666666666669</v>
      </c>
      <c r="H60" s="15">
        <v>6907.75</v>
      </c>
      <c r="I60" s="15">
        <v>12641.75</v>
      </c>
      <c r="J60" s="15"/>
      <c r="K60" s="15">
        <v>769.91666666666663</v>
      </c>
      <c r="L60" s="15">
        <v>6672.75</v>
      </c>
      <c r="M60" s="15">
        <v>11155.666666666666</v>
      </c>
    </row>
    <row r="61" spans="1:13" ht="13.5" x14ac:dyDescent="0.25">
      <c r="A61" s="1"/>
      <c r="B61" s="6" t="s">
        <v>13</v>
      </c>
      <c r="C61" s="15">
        <f>G61+K61</f>
        <v>647.83333333333337</v>
      </c>
      <c r="D61" s="15">
        <f>H61+L61</f>
        <v>10197.5</v>
      </c>
      <c r="E61" s="15">
        <f>I61+M61</f>
        <v>15007.416666666668</v>
      </c>
      <c r="F61" s="15"/>
      <c r="G61" s="15">
        <v>313.66666666666669</v>
      </c>
      <c r="H61" s="15">
        <v>6536</v>
      </c>
      <c r="I61" s="15">
        <v>9745.25</v>
      </c>
      <c r="J61" s="15"/>
      <c r="K61" s="15">
        <v>334.16666666666669</v>
      </c>
      <c r="L61" s="15">
        <v>3661.5</v>
      </c>
      <c r="M61" s="15">
        <v>5262.166666666667</v>
      </c>
    </row>
    <row r="62" spans="1:13" ht="13.5" x14ac:dyDescent="0.25">
      <c r="A62" s="1"/>
      <c r="B62" s="6" t="s">
        <v>33</v>
      </c>
      <c r="C62" s="15">
        <f>SUM(G62,K62)</f>
        <v>6334</v>
      </c>
      <c r="D62" s="15">
        <f>SUM(H62,L62)</f>
        <v>77289</v>
      </c>
      <c r="E62" s="15">
        <f>SUM(I62,M62)</f>
        <v>136668</v>
      </c>
      <c r="F62" s="15"/>
      <c r="G62" s="15">
        <v>587.25</v>
      </c>
      <c r="H62" s="15">
        <v>26910.916666666668</v>
      </c>
      <c r="I62" s="15">
        <v>49316.25</v>
      </c>
      <c r="J62" s="15"/>
      <c r="K62" s="15">
        <v>5746.75</v>
      </c>
      <c r="L62" s="15">
        <v>50378.083333333336</v>
      </c>
      <c r="M62" s="15">
        <v>87351.75</v>
      </c>
    </row>
    <row r="63" spans="1:13" ht="13.5" x14ac:dyDescent="0.25">
      <c r="A63" s="1"/>
      <c r="B63" s="25" t="s">
        <v>14</v>
      </c>
      <c r="C63" s="27">
        <f>G63+K63</f>
        <v>763</v>
      </c>
      <c r="D63" s="15">
        <f>H63+L63</f>
        <v>8452.1666666666661</v>
      </c>
      <c r="E63" s="15">
        <f>I63+M63</f>
        <v>13722.5</v>
      </c>
      <c r="F63" s="15"/>
      <c r="G63" s="15">
        <v>111.16666666666667</v>
      </c>
      <c r="H63" s="15">
        <v>2153.3333333333335</v>
      </c>
      <c r="I63" s="15">
        <v>3904.4166666666665</v>
      </c>
      <c r="J63" s="15"/>
      <c r="K63" s="15">
        <v>651.83333333333337</v>
      </c>
      <c r="L63" s="15">
        <v>6298.833333333333</v>
      </c>
      <c r="M63" s="15">
        <v>9818.0833333333339</v>
      </c>
    </row>
    <row r="64" spans="1:13" ht="13.5" x14ac:dyDescent="0.25">
      <c r="A64" s="1"/>
      <c r="B64" s="26" t="s">
        <v>15</v>
      </c>
      <c r="C64" s="27">
        <f>G64+K64</f>
        <v>308.83333333333337</v>
      </c>
      <c r="D64" s="15">
        <f>H64+L64</f>
        <v>4872.1666666666661</v>
      </c>
      <c r="E64" s="15">
        <f>I64+M64</f>
        <v>8152.833333333333</v>
      </c>
      <c r="F64" s="34"/>
      <c r="G64" s="15">
        <v>27.916666666666668</v>
      </c>
      <c r="H64" s="15">
        <v>871.75</v>
      </c>
      <c r="I64" s="15">
        <v>1584</v>
      </c>
      <c r="J64" s="15"/>
      <c r="K64" s="15">
        <v>280.91666666666669</v>
      </c>
      <c r="L64" s="15">
        <v>4000.4166666666665</v>
      </c>
      <c r="M64" s="15">
        <v>6568.833333333333</v>
      </c>
    </row>
    <row r="65" spans="1:13" ht="13.5" x14ac:dyDescent="0.25">
      <c r="A65" s="1"/>
      <c r="B65" s="25" t="s">
        <v>16</v>
      </c>
      <c r="C65" s="27">
        <f>G65+K65</f>
        <v>257.16666666666669</v>
      </c>
      <c r="D65" s="15">
        <f>H65+L65</f>
        <v>3384.9166666666665</v>
      </c>
      <c r="E65" s="15">
        <f>I65+M65</f>
        <v>5801.9166666666661</v>
      </c>
      <c r="F65" s="15"/>
      <c r="G65" s="15">
        <v>98.166666666666671</v>
      </c>
      <c r="H65" s="15">
        <v>1871.3333333333333</v>
      </c>
      <c r="I65" s="15">
        <v>3233.1666666666665</v>
      </c>
      <c r="J65" s="15"/>
      <c r="K65" s="15">
        <v>159</v>
      </c>
      <c r="L65" s="15">
        <v>1513.5833333333333</v>
      </c>
      <c r="M65" s="15">
        <v>2568.75</v>
      </c>
    </row>
    <row r="66" spans="1:13" ht="13.5" x14ac:dyDescent="0.25">
      <c r="A66" s="1"/>
      <c r="B66" s="25" t="s">
        <v>17</v>
      </c>
      <c r="C66" s="27">
        <f>G66+K66</f>
        <v>322.83333333333337</v>
      </c>
      <c r="D66" s="15">
        <f>H66+L66</f>
        <v>4110.25</v>
      </c>
      <c r="E66" s="15">
        <f>I66+M66</f>
        <v>6780.1666666666661</v>
      </c>
      <c r="F66" s="15"/>
      <c r="G66" s="16">
        <v>57.166666666666664</v>
      </c>
      <c r="H66" s="16">
        <v>1126.8333333333333</v>
      </c>
      <c r="I66" s="16">
        <v>2122.1666666666665</v>
      </c>
      <c r="J66" s="16"/>
      <c r="K66" s="15">
        <v>265.66666666666669</v>
      </c>
      <c r="L66" s="15">
        <v>2983.4166666666665</v>
      </c>
      <c r="M66" s="15">
        <v>4658</v>
      </c>
    </row>
    <row r="67" spans="1:13" ht="13.5" x14ac:dyDescent="0.25">
      <c r="A67" s="1"/>
      <c r="B67" s="25" t="s">
        <v>18</v>
      </c>
      <c r="C67" s="27">
        <f>G67+K67</f>
        <v>1016.3333333333334</v>
      </c>
      <c r="D67" s="15">
        <f>H67+L67</f>
        <v>11992.333333333334</v>
      </c>
      <c r="E67" s="15">
        <f>I67+M67</f>
        <v>22883.916666666664</v>
      </c>
      <c r="F67" s="15"/>
      <c r="G67" s="15">
        <v>74</v>
      </c>
      <c r="H67" s="15">
        <v>2059</v>
      </c>
      <c r="I67" s="15">
        <v>4710.583333333333</v>
      </c>
      <c r="J67" s="15"/>
      <c r="K67" s="15">
        <v>942.33333333333337</v>
      </c>
      <c r="L67" s="15">
        <v>9933.3333333333339</v>
      </c>
      <c r="M67" s="15">
        <v>18173.333333333332</v>
      </c>
    </row>
    <row r="68" spans="1:13" ht="13.5" x14ac:dyDescent="0.25">
      <c r="A68" s="1"/>
      <c r="B68" s="25" t="s">
        <v>19</v>
      </c>
      <c r="C68" s="27">
        <f>G68+K68</f>
        <v>775.25</v>
      </c>
      <c r="D68" s="15">
        <f>H68+L68</f>
        <v>9206.5</v>
      </c>
      <c r="E68" s="15">
        <f>I68+M68</f>
        <v>16000.583333333332</v>
      </c>
      <c r="F68" s="15"/>
      <c r="G68" s="15">
        <v>114.41666666666667</v>
      </c>
      <c r="H68" s="15">
        <v>2916.1666666666665</v>
      </c>
      <c r="I68" s="15">
        <v>5318.166666666667</v>
      </c>
      <c r="J68" s="15"/>
      <c r="K68" s="15">
        <v>660.83333333333337</v>
      </c>
      <c r="L68" s="15">
        <v>6290.333333333333</v>
      </c>
      <c r="M68" s="15">
        <v>10682.416666666666</v>
      </c>
    </row>
    <row r="69" spans="1:13" ht="13.5" x14ac:dyDescent="0.25">
      <c r="A69" s="1"/>
      <c r="B69" s="26" t="s">
        <v>20</v>
      </c>
      <c r="C69" s="27">
        <f>G69+K69</f>
        <v>774.08333333333337</v>
      </c>
      <c r="D69" s="15">
        <f>H69+L69</f>
        <v>10493.75</v>
      </c>
      <c r="E69" s="15">
        <f>I69+M69</f>
        <v>16792.583333333332</v>
      </c>
      <c r="F69" s="15"/>
      <c r="G69" s="15">
        <v>90.333333333333329</v>
      </c>
      <c r="H69" s="15">
        <v>2408.4166666666665</v>
      </c>
      <c r="I69" s="15">
        <v>4210.666666666667</v>
      </c>
      <c r="J69" s="15"/>
      <c r="K69" s="15">
        <v>683.75</v>
      </c>
      <c r="L69" s="15">
        <v>8085.333333333333</v>
      </c>
      <c r="M69" s="15">
        <v>12581.916666666666</v>
      </c>
    </row>
    <row r="70" spans="1:13" ht="13.5" x14ac:dyDescent="0.25">
      <c r="A70" s="1"/>
      <c r="B70" s="26" t="s">
        <v>21</v>
      </c>
      <c r="C70" s="27">
        <f>G70+K70</f>
        <v>474.91666666666669</v>
      </c>
      <c r="D70" s="15">
        <f>H70+L70</f>
        <v>5964.75</v>
      </c>
      <c r="E70" s="15">
        <f>I70+M70</f>
        <v>11171.333333333332</v>
      </c>
      <c r="F70" s="15"/>
      <c r="G70" s="15">
        <v>81</v>
      </c>
      <c r="H70" s="15">
        <v>2146.1666666666665</v>
      </c>
      <c r="I70" s="15">
        <v>4272.25</v>
      </c>
      <c r="J70" s="15"/>
      <c r="K70" s="15">
        <v>393.91666666666669</v>
      </c>
      <c r="L70" s="15">
        <v>3818.5833333333335</v>
      </c>
      <c r="M70" s="15">
        <v>6899.083333333333</v>
      </c>
    </row>
    <row r="71" spans="1:13" ht="13.5" x14ac:dyDescent="0.25">
      <c r="A71" s="1"/>
      <c r="B71" s="25" t="s">
        <v>22</v>
      </c>
      <c r="C71" s="27">
        <f>G71+K71</f>
        <v>236.5</v>
      </c>
      <c r="D71" s="15">
        <f>H71+L71</f>
        <v>3466.75</v>
      </c>
      <c r="E71" s="15">
        <f>I71+M71</f>
        <v>6874.25</v>
      </c>
      <c r="F71" s="15"/>
      <c r="G71" s="15">
        <v>33.25</v>
      </c>
      <c r="H71" s="15">
        <v>1300.9166666666667</v>
      </c>
      <c r="I71" s="15">
        <v>2617.8333333333335</v>
      </c>
      <c r="J71" s="15"/>
      <c r="K71" s="15">
        <v>203.25</v>
      </c>
      <c r="L71" s="15">
        <v>2165.8333333333335</v>
      </c>
      <c r="M71" s="15">
        <v>4256.416666666667</v>
      </c>
    </row>
    <row r="72" spans="1:13" ht="13.5" x14ac:dyDescent="0.25">
      <c r="A72" s="1"/>
      <c r="B72" s="25" t="s">
        <v>23</v>
      </c>
      <c r="C72" s="27">
        <f>G72+K72</f>
        <v>466.41666666666663</v>
      </c>
      <c r="D72" s="15">
        <f>H72+L72</f>
        <v>6110.25</v>
      </c>
      <c r="E72" s="15">
        <f>I72+M72</f>
        <v>9663.0833333333321</v>
      </c>
      <c r="F72" s="15"/>
      <c r="G72" s="15">
        <v>31.833333333333332</v>
      </c>
      <c r="H72" s="15">
        <v>1213.3333333333333</v>
      </c>
      <c r="I72" s="15">
        <v>2104</v>
      </c>
      <c r="J72" s="15"/>
      <c r="K72" s="15">
        <v>434.58333333333331</v>
      </c>
      <c r="L72" s="15">
        <v>4896.916666666667</v>
      </c>
      <c r="M72" s="15">
        <v>7559.083333333333</v>
      </c>
    </row>
    <row r="73" spans="1:13" ht="13.5" x14ac:dyDescent="0.25">
      <c r="A73" s="1"/>
      <c r="B73" s="10"/>
      <c r="C73" s="5"/>
      <c r="D73" s="15"/>
      <c r="E73" s="5"/>
      <c r="F73" s="5"/>
      <c r="G73" s="5"/>
      <c r="H73" s="5"/>
      <c r="I73" s="5"/>
      <c r="J73" s="5"/>
      <c r="K73" s="5"/>
      <c r="L73" s="5"/>
      <c r="M73" s="5"/>
    </row>
    <row r="74" spans="1:13" ht="13.5" x14ac:dyDescent="0.25">
      <c r="A74" s="1"/>
      <c r="B74" s="13">
        <v>2022</v>
      </c>
      <c r="C74" s="12">
        <f>SUM(C75:C99)</f>
        <v>24818.666666666672</v>
      </c>
      <c r="D74" s="12">
        <f>SUM(D75:D99)</f>
        <v>308863.99999999994</v>
      </c>
      <c r="E74" s="12">
        <f>SUM(E75:E99)</f>
        <v>532714.16666666651</v>
      </c>
      <c r="F74" s="12">
        <f>SUM(F75:F99)</f>
        <v>0</v>
      </c>
      <c r="G74" s="12">
        <f>SUM(G75:G99)</f>
        <v>3948.25</v>
      </c>
      <c r="H74" s="12">
        <f>SUM(H75:H99)</f>
        <v>108163.66666666667</v>
      </c>
      <c r="I74" s="12">
        <f>SUM(I75:I99)</f>
        <v>194581</v>
      </c>
      <c r="J74" s="12">
        <f>SUM(J75:J99)</f>
        <v>0</v>
      </c>
      <c r="K74" s="12">
        <f>SUM(K75:K99)</f>
        <v>20870.416666666664</v>
      </c>
      <c r="L74" s="12">
        <f>SUM(L75:L99)</f>
        <v>200700.33333333331</v>
      </c>
      <c r="M74" s="12">
        <f>SUM(M75:M99)</f>
        <v>338133.16666666669</v>
      </c>
    </row>
    <row r="75" spans="1:13" ht="13.5" x14ac:dyDescent="0.25">
      <c r="A75" s="1"/>
      <c r="B75" s="6" t="s">
        <v>3</v>
      </c>
      <c r="C75" s="15">
        <f>G75+K75</f>
        <v>398.58333333333331</v>
      </c>
      <c r="D75" s="15">
        <f>H75+L75</f>
        <v>5170.25</v>
      </c>
      <c r="E75" s="15">
        <f>I75+M75</f>
        <v>8400.5</v>
      </c>
      <c r="F75" s="15"/>
      <c r="G75" s="41">
        <v>131.75</v>
      </c>
      <c r="H75" s="43">
        <v>2641.1666666666665</v>
      </c>
      <c r="I75" s="41">
        <v>4296.583333333333</v>
      </c>
      <c r="J75" s="41"/>
      <c r="K75" s="41">
        <v>266.83333333333331</v>
      </c>
      <c r="L75" s="41">
        <v>2529.0833333333335</v>
      </c>
      <c r="M75" s="41">
        <v>4103.916666666667</v>
      </c>
    </row>
    <row r="76" spans="1:13" ht="13.5" x14ac:dyDescent="0.25">
      <c r="A76" s="1"/>
      <c r="B76" s="6" t="s">
        <v>25</v>
      </c>
      <c r="C76" s="15">
        <f>G76+K76</f>
        <v>901.58333333333326</v>
      </c>
      <c r="D76" s="15">
        <f>H76+L76</f>
        <v>11705.833333333334</v>
      </c>
      <c r="E76" s="15">
        <f>I76+M76</f>
        <v>20480.916666666664</v>
      </c>
      <c r="F76" s="15"/>
      <c r="G76" s="41">
        <v>302.33333333333331</v>
      </c>
      <c r="H76" s="42">
        <v>6083.916666666667</v>
      </c>
      <c r="I76" s="41">
        <v>10743.166666666666</v>
      </c>
      <c r="J76" s="41"/>
      <c r="K76" s="41">
        <v>599.25</v>
      </c>
      <c r="L76" s="41">
        <v>5621.916666666667</v>
      </c>
      <c r="M76" s="41">
        <v>9737.75</v>
      </c>
    </row>
    <row r="77" spans="1:13" ht="13.5" x14ac:dyDescent="0.25">
      <c r="A77" s="1"/>
      <c r="B77" s="7" t="s">
        <v>24</v>
      </c>
      <c r="C77" s="15">
        <f>G77+K77</f>
        <v>493.5</v>
      </c>
      <c r="D77" s="15">
        <f>H77+L77</f>
        <v>4928.583333333333</v>
      </c>
      <c r="E77" s="15">
        <f>I77+M77</f>
        <v>7634.75</v>
      </c>
      <c r="F77" s="15"/>
      <c r="G77" s="41">
        <v>17.333333333333332</v>
      </c>
      <c r="H77" s="43">
        <v>549</v>
      </c>
      <c r="I77" s="41">
        <v>901.41666666666663</v>
      </c>
      <c r="J77" s="41"/>
      <c r="K77" s="41">
        <v>476.16666666666669</v>
      </c>
      <c r="L77" s="41">
        <v>4379.583333333333</v>
      </c>
      <c r="M77" s="41">
        <v>6733.333333333333</v>
      </c>
    </row>
    <row r="78" spans="1:13" ht="13.5" x14ac:dyDescent="0.25">
      <c r="A78" s="1"/>
      <c r="B78" s="6" t="s">
        <v>4</v>
      </c>
      <c r="C78" s="15">
        <f>G78+K78</f>
        <v>1451.75</v>
      </c>
      <c r="D78" s="15">
        <f>H78+L78</f>
        <v>17415.583333333332</v>
      </c>
      <c r="E78" s="15">
        <f>I78+M78</f>
        <v>30208.833333333336</v>
      </c>
      <c r="F78" s="15"/>
      <c r="G78" s="41">
        <v>343.75</v>
      </c>
      <c r="H78" s="42">
        <v>7463.833333333333</v>
      </c>
      <c r="I78" s="41">
        <v>13422.083333333334</v>
      </c>
      <c r="J78" s="41"/>
      <c r="K78" s="41">
        <v>1108</v>
      </c>
      <c r="L78" s="41">
        <v>9951.75</v>
      </c>
      <c r="M78" s="41">
        <v>16786.75</v>
      </c>
    </row>
    <row r="79" spans="1:13" ht="13.5" x14ac:dyDescent="0.25">
      <c r="A79" s="1"/>
      <c r="B79" s="6" t="s">
        <v>5</v>
      </c>
      <c r="C79" s="15">
        <f>G79+K79</f>
        <v>575.75</v>
      </c>
      <c r="D79" s="15">
        <f>H79+L79</f>
        <v>6195.666666666667</v>
      </c>
      <c r="E79" s="15">
        <f>I79+M79</f>
        <v>10052.5</v>
      </c>
      <c r="F79" s="15"/>
      <c r="G79" s="41">
        <v>38.083333333333336</v>
      </c>
      <c r="H79" s="43">
        <v>985.41666666666663</v>
      </c>
      <c r="I79" s="41">
        <v>1782.9166666666667</v>
      </c>
      <c r="J79" s="41"/>
      <c r="K79" s="41">
        <v>537.66666666666663</v>
      </c>
      <c r="L79" s="41">
        <v>5210.25</v>
      </c>
      <c r="M79" s="41">
        <v>8269.5833333333339</v>
      </c>
    </row>
    <row r="80" spans="1:13" ht="13.5" x14ac:dyDescent="0.25">
      <c r="A80" s="1"/>
      <c r="B80" s="6" t="s">
        <v>6</v>
      </c>
      <c r="C80" s="15">
        <f>G80+K80</f>
        <v>931.08333333333337</v>
      </c>
      <c r="D80" s="15">
        <f>H80+L80</f>
        <v>12993.75</v>
      </c>
      <c r="E80" s="15">
        <f>I80+M80</f>
        <v>20492.916666666664</v>
      </c>
      <c r="F80" s="15"/>
      <c r="G80" s="41">
        <v>306.5</v>
      </c>
      <c r="H80" s="43">
        <v>6851</v>
      </c>
      <c r="I80" s="41">
        <v>10935.416666666666</v>
      </c>
      <c r="J80" s="41"/>
      <c r="K80" s="41">
        <v>624.58333333333337</v>
      </c>
      <c r="L80" s="41">
        <v>6142.75</v>
      </c>
      <c r="M80" s="41">
        <v>9557.5</v>
      </c>
    </row>
    <row r="81" spans="1:13" ht="13.5" x14ac:dyDescent="0.25">
      <c r="A81" s="1"/>
      <c r="B81" s="6" t="s">
        <v>32</v>
      </c>
      <c r="C81" s="15">
        <f>G81+K81</f>
        <v>281.83333333333331</v>
      </c>
      <c r="D81" s="15">
        <f>H81+L81</f>
        <v>4697.4166666666661</v>
      </c>
      <c r="E81" s="15">
        <f>I81+M81</f>
        <v>8627.5833333333339</v>
      </c>
      <c r="F81" s="15"/>
      <c r="G81" s="41">
        <v>25.833333333333332</v>
      </c>
      <c r="H81" s="43">
        <v>1085.25</v>
      </c>
      <c r="I81" s="41">
        <v>1919.1666666666667</v>
      </c>
      <c r="J81" s="41"/>
      <c r="K81" s="41">
        <v>256</v>
      </c>
      <c r="L81" s="41">
        <v>3612.1666666666665</v>
      </c>
      <c r="M81" s="41">
        <v>6708.416666666667</v>
      </c>
    </row>
    <row r="82" spans="1:13" ht="13.5" x14ac:dyDescent="0.25">
      <c r="A82" s="1"/>
      <c r="B82" s="6" t="s">
        <v>7</v>
      </c>
      <c r="C82" s="15">
        <f>G82+K82</f>
        <v>2090.8333333333335</v>
      </c>
      <c r="D82" s="15">
        <f>H82+L82</f>
        <v>26485.083333333336</v>
      </c>
      <c r="E82" s="15">
        <f>I82+M82</f>
        <v>48974.25</v>
      </c>
      <c r="F82" s="15"/>
      <c r="G82" s="41">
        <v>274.83333333333331</v>
      </c>
      <c r="H82" s="43">
        <v>8585.4166666666661</v>
      </c>
      <c r="I82" s="41">
        <v>16745.833333333332</v>
      </c>
      <c r="J82" s="41"/>
      <c r="K82" s="41">
        <v>1816</v>
      </c>
      <c r="L82" s="41">
        <v>17899.666666666668</v>
      </c>
      <c r="M82" s="41">
        <v>32228.416666666668</v>
      </c>
    </row>
    <row r="83" spans="1:13" ht="13.5" x14ac:dyDescent="0.25">
      <c r="A83" s="1"/>
      <c r="B83" s="6" t="s">
        <v>8</v>
      </c>
      <c r="C83" s="15">
        <f>G83+K83</f>
        <v>197.91666666666666</v>
      </c>
      <c r="D83" s="15">
        <f>H83+L83</f>
        <v>2415.166666666667</v>
      </c>
      <c r="E83" s="15">
        <f>I83+M83</f>
        <v>3751.6666666666665</v>
      </c>
      <c r="F83" s="15"/>
      <c r="G83" s="41">
        <v>7</v>
      </c>
      <c r="H83" s="43">
        <v>178.83333333333334</v>
      </c>
      <c r="I83" s="41">
        <v>308.5</v>
      </c>
      <c r="J83" s="41"/>
      <c r="K83" s="41">
        <v>190.91666666666666</v>
      </c>
      <c r="L83" s="41">
        <v>2236.3333333333335</v>
      </c>
      <c r="M83" s="41">
        <v>3443.1666666666665</v>
      </c>
    </row>
    <row r="84" spans="1:13" ht="13.5" x14ac:dyDescent="0.25">
      <c r="A84" s="1"/>
      <c r="B84" s="6" t="s">
        <v>9</v>
      </c>
      <c r="C84" s="15">
        <f>G84+K84</f>
        <v>574.91666666666663</v>
      </c>
      <c r="D84" s="15">
        <f>H84+L84</f>
        <v>7887.6666666666661</v>
      </c>
      <c r="E84" s="15">
        <f>I84+M84</f>
        <v>12051.166666666666</v>
      </c>
      <c r="F84" s="15"/>
      <c r="G84" s="41">
        <v>104.33333333333333</v>
      </c>
      <c r="H84" s="43">
        <v>2652.6666666666665</v>
      </c>
      <c r="I84" s="41">
        <v>4304.833333333333</v>
      </c>
      <c r="J84" s="41"/>
      <c r="K84" s="41">
        <v>470.58333333333331</v>
      </c>
      <c r="L84" s="41">
        <v>5235</v>
      </c>
      <c r="M84" s="41">
        <v>7746.333333333333</v>
      </c>
    </row>
    <row r="85" spans="1:13" ht="13.5" x14ac:dyDescent="0.25">
      <c r="A85" s="18"/>
      <c r="B85" s="8" t="s">
        <v>10</v>
      </c>
      <c r="C85" s="19">
        <f>G85+K85</f>
        <v>960.83333333333337</v>
      </c>
      <c r="D85" s="19">
        <f>H85+L85</f>
        <v>14299</v>
      </c>
      <c r="E85" s="19">
        <f>I85+M85</f>
        <v>25785.75</v>
      </c>
      <c r="F85" s="19"/>
      <c r="G85" s="40">
        <v>223.25</v>
      </c>
      <c r="H85" s="39">
        <v>6161</v>
      </c>
      <c r="I85" s="40">
        <v>11886.25</v>
      </c>
      <c r="J85" s="40"/>
      <c r="K85" s="40">
        <v>737.58333333333337</v>
      </c>
      <c r="L85" s="40">
        <v>8138</v>
      </c>
      <c r="M85" s="40">
        <v>13899.5</v>
      </c>
    </row>
    <row r="86" spans="1:13" ht="13.5" x14ac:dyDescent="0.25">
      <c r="A86" s="1"/>
      <c r="B86" s="6" t="s">
        <v>11</v>
      </c>
      <c r="C86" s="15">
        <f>G86+K86</f>
        <v>1382.75</v>
      </c>
      <c r="D86" s="15">
        <f>H86+L86</f>
        <v>16380.166666666666</v>
      </c>
      <c r="E86" s="15">
        <f>I86+M86</f>
        <v>27057.166666666664</v>
      </c>
      <c r="F86" s="15"/>
      <c r="G86" s="41">
        <v>93.5</v>
      </c>
      <c r="H86" s="43">
        <v>2563.75</v>
      </c>
      <c r="I86" s="41">
        <v>4799.083333333333</v>
      </c>
      <c r="J86" s="41"/>
      <c r="K86" s="41">
        <v>1289.25</v>
      </c>
      <c r="L86" s="41">
        <v>13816.416666666666</v>
      </c>
      <c r="M86" s="41">
        <v>22258.083333333332</v>
      </c>
    </row>
    <row r="87" spans="1:13" ht="13.5" x14ac:dyDescent="0.25">
      <c r="A87" s="1"/>
      <c r="B87" s="6" t="s">
        <v>12</v>
      </c>
      <c r="C87" s="15">
        <f>G87+K87</f>
        <v>1177.6666666666665</v>
      </c>
      <c r="D87" s="15">
        <f>H87+L87</f>
        <v>14069.583333333332</v>
      </c>
      <c r="E87" s="15">
        <f>I87+M87</f>
        <v>24673.916666666668</v>
      </c>
      <c r="F87" s="15"/>
      <c r="G87" s="41">
        <v>340</v>
      </c>
      <c r="H87" s="43">
        <v>7296.25</v>
      </c>
      <c r="I87" s="41">
        <v>13322.333333333334</v>
      </c>
      <c r="J87" s="41"/>
      <c r="K87" s="41">
        <v>837.66666666666663</v>
      </c>
      <c r="L87" s="41">
        <v>6773.333333333333</v>
      </c>
      <c r="M87" s="41">
        <v>11351.583333333334</v>
      </c>
    </row>
    <row r="88" spans="1:13" ht="13.5" x14ac:dyDescent="0.25">
      <c r="A88" s="1"/>
      <c r="B88" s="6" t="s">
        <v>13</v>
      </c>
      <c r="C88" s="15">
        <f>G88+K88</f>
        <v>695.5</v>
      </c>
      <c r="D88" s="15">
        <f>H88+L88</f>
        <v>10524.5</v>
      </c>
      <c r="E88" s="15">
        <f>I88+M88</f>
        <v>15609.583333333332</v>
      </c>
      <c r="F88" s="15"/>
      <c r="G88" s="41">
        <v>314.83333333333331</v>
      </c>
      <c r="H88" s="42">
        <v>6592</v>
      </c>
      <c r="I88" s="41">
        <v>9947.4166666666661</v>
      </c>
      <c r="J88" s="41"/>
      <c r="K88" s="41">
        <v>380.66666666666669</v>
      </c>
      <c r="L88" s="41">
        <v>3932.5</v>
      </c>
      <c r="M88" s="41">
        <v>5662.166666666667</v>
      </c>
    </row>
    <row r="89" spans="1:13" ht="13.5" x14ac:dyDescent="0.25">
      <c r="A89" s="1"/>
      <c r="B89" s="6" t="s">
        <v>33</v>
      </c>
      <c r="C89" s="15">
        <f>SUM(G89,K89)</f>
        <v>6829.0833333333339</v>
      </c>
      <c r="D89" s="15">
        <f>SUM(H89,L89)</f>
        <v>81488.75</v>
      </c>
      <c r="E89" s="15">
        <f>SUM(I89,M89)</f>
        <v>144451</v>
      </c>
      <c r="F89" s="15"/>
      <c r="G89" s="41">
        <v>633.16666666666663</v>
      </c>
      <c r="H89" s="43">
        <v>28967.583333333332</v>
      </c>
      <c r="I89" s="41">
        <v>53156.833333333336</v>
      </c>
      <c r="J89" s="41"/>
      <c r="K89" s="41">
        <v>6195.916666666667</v>
      </c>
      <c r="L89" s="41">
        <v>52521.166666666664</v>
      </c>
      <c r="M89" s="41">
        <v>91294.166666666672</v>
      </c>
    </row>
    <row r="90" spans="1:13" ht="13.5" x14ac:dyDescent="0.25">
      <c r="A90" s="1"/>
      <c r="B90" s="25" t="s">
        <v>14</v>
      </c>
      <c r="C90" s="27">
        <f>G90+K90</f>
        <v>834.66666666666663</v>
      </c>
      <c r="D90" s="15">
        <f>H90+L90</f>
        <v>8767.6666666666661</v>
      </c>
      <c r="E90" s="15">
        <f>I90+M90</f>
        <v>14340.083333333334</v>
      </c>
      <c r="F90" s="15"/>
      <c r="G90" s="41">
        <v>113.91666666666667</v>
      </c>
      <c r="H90" s="43">
        <v>2203.9166666666665</v>
      </c>
      <c r="I90" s="41">
        <v>4041.25</v>
      </c>
      <c r="J90" s="41"/>
      <c r="K90" s="41">
        <v>720.75</v>
      </c>
      <c r="L90" s="41">
        <v>6563.75</v>
      </c>
      <c r="M90" s="41">
        <v>10298.833333333334</v>
      </c>
    </row>
    <row r="91" spans="1:13" ht="13.5" x14ac:dyDescent="0.25">
      <c r="A91" s="1"/>
      <c r="B91" s="26" t="s">
        <v>15</v>
      </c>
      <c r="C91" s="27">
        <f>G91+K91</f>
        <v>344.75</v>
      </c>
      <c r="D91" s="15">
        <f>H91+L91</f>
        <v>5283.25</v>
      </c>
      <c r="E91" s="15">
        <f>I91+M91</f>
        <v>8922.8333333333339</v>
      </c>
      <c r="F91" s="34"/>
      <c r="G91" s="41">
        <v>34.666666666666664</v>
      </c>
      <c r="H91" s="41">
        <v>1034.6666666666667</v>
      </c>
      <c r="I91" s="41">
        <v>1862.8333333333333</v>
      </c>
      <c r="J91" s="41"/>
      <c r="K91" s="41">
        <v>310.08333333333331</v>
      </c>
      <c r="L91" s="41">
        <v>4248.583333333333</v>
      </c>
      <c r="M91" s="43">
        <v>7060</v>
      </c>
    </row>
    <row r="92" spans="1:13" ht="13.5" x14ac:dyDescent="0.25">
      <c r="A92" s="1"/>
      <c r="B92" s="25" t="s">
        <v>16</v>
      </c>
      <c r="C92" s="27">
        <f>G92+K92</f>
        <v>297.33333333333331</v>
      </c>
      <c r="D92" s="15">
        <f>H92+L92</f>
        <v>3805.416666666667</v>
      </c>
      <c r="E92" s="15">
        <f>I92+M92</f>
        <v>6466.666666666667</v>
      </c>
      <c r="F92" s="15"/>
      <c r="G92" s="41">
        <v>109.41666666666667</v>
      </c>
      <c r="H92" s="43">
        <v>2016</v>
      </c>
      <c r="I92" s="41">
        <v>3417.8333333333335</v>
      </c>
      <c r="J92" s="41"/>
      <c r="K92" s="41">
        <v>187.91666666666666</v>
      </c>
      <c r="L92" s="41">
        <v>1789.4166666666667</v>
      </c>
      <c r="M92" s="41">
        <v>3048.8333333333335</v>
      </c>
    </row>
    <row r="93" spans="1:13" ht="13.5" x14ac:dyDescent="0.25">
      <c r="A93" s="1"/>
      <c r="B93" s="25" t="s">
        <v>17</v>
      </c>
      <c r="C93" s="27">
        <f>G93+K93</f>
        <v>378.58333333333331</v>
      </c>
      <c r="D93" s="15">
        <f>H93+L93</f>
        <v>4758.4166666666661</v>
      </c>
      <c r="E93" s="15">
        <f>I93+M93</f>
        <v>7920.166666666667</v>
      </c>
      <c r="F93" s="15"/>
      <c r="G93" s="44">
        <v>64.583333333333329</v>
      </c>
      <c r="H93" s="44">
        <v>1292</v>
      </c>
      <c r="I93" s="44">
        <v>2465</v>
      </c>
      <c r="J93" s="44"/>
      <c r="K93" s="41">
        <v>314</v>
      </c>
      <c r="L93" s="43">
        <v>3466.4166666666665</v>
      </c>
      <c r="M93" s="41">
        <v>5455.166666666667</v>
      </c>
    </row>
    <row r="94" spans="1:13" ht="13.5" x14ac:dyDescent="0.25">
      <c r="A94" s="1"/>
      <c r="B94" s="25" t="s">
        <v>18</v>
      </c>
      <c r="C94" s="27">
        <f>G94+K94</f>
        <v>1085.4166666666667</v>
      </c>
      <c r="D94" s="15">
        <f>H94+L94</f>
        <v>12526.166666666668</v>
      </c>
      <c r="E94" s="15">
        <f>I94+M94</f>
        <v>22637.583333333332</v>
      </c>
      <c r="F94" s="15"/>
      <c r="G94" s="41">
        <v>73.583333333333329</v>
      </c>
      <c r="H94" s="43">
        <v>2133.3333333333335</v>
      </c>
      <c r="I94" s="41">
        <v>3683.25</v>
      </c>
      <c r="J94" s="41"/>
      <c r="K94" s="41">
        <v>1011.8333333333334</v>
      </c>
      <c r="L94" s="41">
        <v>10392.833333333334</v>
      </c>
      <c r="M94" s="41">
        <v>18954.333333333332</v>
      </c>
    </row>
    <row r="95" spans="1:13" ht="13.5" x14ac:dyDescent="0.25">
      <c r="A95" s="1"/>
      <c r="B95" s="25" t="s">
        <v>19</v>
      </c>
      <c r="C95" s="27">
        <f>G95+K95</f>
        <v>838.16666666666674</v>
      </c>
      <c r="D95" s="15">
        <f>H95+L95</f>
        <v>9989.5833333333339</v>
      </c>
      <c r="E95" s="15">
        <f>I95+M95</f>
        <v>17465.583333333332</v>
      </c>
      <c r="F95" s="15"/>
      <c r="G95" s="41">
        <v>139.83333333333334</v>
      </c>
      <c r="H95" s="43">
        <v>3342.1666666666665</v>
      </c>
      <c r="I95" s="41">
        <v>6149.666666666667</v>
      </c>
      <c r="J95" s="41"/>
      <c r="K95" s="41">
        <v>698.33333333333337</v>
      </c>
      <c r="L95" s="41">
        <v>6647.416666666667</v>
      </c>
      <c r="M95" s="41">
        <v>11315.916666666666</v>
      </c>
    </row>
    <row r="96" spans="1:13" ht="13.5" x14ac:dyDescent="0.25">
      <c r="A96" s="1"/>
      <c r="B96" s="26" t="s">
        <v>20</v>
      </c>
      <c r="C96" s="27">
        <f>G96+K96</f>
        <v>850.25</v>
      </c>
      <c r="D96" s="15">
        <f>H96+L96</f>
        <v>10928.75</v>
      </c>
      <c r="E96" s="15">
        <f>I96+M96</f>
        <v>17510.833333333332</v>
      </c>
      <c r="F96" s="15"/>
      <c r="G96" s="41">
        <v>98.083333333333329</v>
      </c>
      <c r="H96" s="43">
        <v>2413.75</v>
      </c>
      <c r="I96" s="41">
        <v>4303.666666666667</v>
      </c>
      <c r="J96" s="41"/>
      <c r="K96" s="41">
        <v>752.16666666666663</v>
      </c>
      <c r="L96" s="41">
        <v>8515</v>
      </c>
      <c r="M96" s="41">
        <v>13207.166666666666</v>
      </c>
    </row>
    <row r="97" spans="1:13" ht="13.5" x14ac:dyDescent="0.25">
      <c r="A97" s="1"/>
      <c r="B97" s="26" t="s">
        <v>21</v>
      </c>
      <c r="C97" s="27">
        <f>G97+K97</f>
        <v>496.41666666666669</v>
      </c>
      <c r="D97" s="15">
        <f>H97+L97</f>
        <v>6307.75</v>
      </c>
      <c r="E97" s="15">
        <f>I97+M97</f>
        <v>11839</v>
      </c>
      <c r="F97" s="15"/>
      <c r="G97" s="41">
        <v>90.166666666666671</v>
      </c>
      <c r="H97" s="43">
        <v>2450.25</v>
      </c>
      <c r="I97" s="41">
        <v>4869.25</v>
      </c>
      <c r="J97" s="41"/>
      <c r="K97" s="41">
        <v>406.25</v>
      </c>
      <c r="L97" s="41">
        <v>3857.5</v>
      </c>
      <c r="M97" s="41">
        <v>6969.75</v>
      </c>
    </row>
    <row r="98" spans="1:13" ht="13.5" x14ac:dyDescent="0.25">
      <c r="A98" s="1"/>
      <c r="B98" s="25" t="s">
        <v>22</v>
      </c>
      <c r="C98" s="27">
        <f>G98+K98</f>
        <v>253.41666666666666</v>
      </c>
      <c r="D98" s="15">
        <f>H98+L98</f>
        <v>3662.75</v>
      </c>
      <c r="E98" s="15">
        <f>I98+M98</f>
        <v>7575.5</v>
      </c>
      <c r="F98" s="15"/>
      <c r="G98" s="41">
        <v>36.75</v>
      </c>
      <c r="H98" s="45">
        <v>1425.9166666666667</v>
      </c>
      <c r="I98" s="41">
        <v>3228.0833333333335</v>
      </c>
      <c r="J98" s="41"/>
      <c r="K98" s="41">
        <v>216.66666666666666</v>
      </c>
      <c r="L98" s="41">
        <v>2236.8333333333335</v>
      </c>
      <c r="M98" s="41">
        <v>4347.416666666667</v>
      </c>
    </row>
    <row r="99" spans="1:13" ht="13.5" x14ac:dyDescent="0.25">
      <c r="A99" s="1"/>
      <c r="B99" s="25" t="s">
        <v>23</v>
      </c>
      <c r="C99" s="27">
        <f>G99+K99</f>
        <v>496.08333333333331</v>
      </c>
      <c r="D99" s="15">
        <f>H99+L99</f>
        <v>6177.25</v>
      </c>
      <c r="E99" s="15">
        <f>I99+M99</f>
        <v>9783.4166666666661</v>
      </c>
      <c r="F99" s="15"/>
      <c r="G99" s="41">
        <v>30.75</v>
      </c>
      <c r="H99" s="45">
        <v>1194.5833333333333</v>
      </c>
      <c r="I99" s="41">
        <v>2088.3333333333335</v>
      </c>
      <c r="J99" s="41"/>
      <c r="K99" s="41">
        <v>465.33333333333331</v>
      </c>
      <c r="L99" s="41">
        <v>4982.666666666667</v>
      </c>
      <c r="M99" s="41">
        <v>7695.083333333333</v>
      </c>
    </row>
    <row r="100" spans="1:13" ht="13.5" x14ac:dyDescent="0.25">
      <c r="A100" s="1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3.5" x14ac:dyDescent="0.25">
      <c r="A101" s="1"/>
      <c r="B101" s="17" t="s">
        <v>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.5" x14ac:dyDescent="0.25">
      <c r="A102" s="1"/>
      <c r="B102" s="33" t="s">
        <v>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</sheetData>
  <mergeCells count="28">
    <mergeCell ref="B40:M40"/>
    <mergeCell ref="B41:D41"/>
    <mergeCell ref="B42:B45"/>
    <mergeCell ref="G42:I42"/>
    <mergeCell ref="K42:M42"/>
    <mergeCell ref="D44:D45"/>
    <mergeCell ref="C44:C45"/>
    <mergeCell ref="L44:L45"/>
    <mergeCell ref="M44:M45"/>
    <mergeCell ref="E44:E45"/>
    <mergeCell ref="G44:G45"/>
    <mergeCell ref="H44:H45"/>
    <mergeCell ref="I44:I45"/>
    <mergeCell ref="K44:K45"/>
    <mergeCell ref="I6:I8"/>
    <mergeCell ref="K6:K8"/>
    <mergeCell ref="L6:L8"/>
    <mergeCell ref="M6:M8"/>
    <mergeCell ref="B3:M3"/>
    <mergeCell ref="B4:D4"/>
    <mergeCell ref="B5:B8"/>
    <mergeCell ref="G5:I5"/>
    <mergeCell ref="K5:M5"/>
    <mergeCell ref="C6:C8"/>
    <mergeCell ref="D6:D8"/>
    <mergeCell ref="E6:E8"/>
    <mergeCell ref="G6:G8"/>
    <mergeCell ref="H6:H8"/>
  </mergeCells>
  <pageMargins left="0.7" right="0.7" top="0.75" bottom="0.75" header="0.3" footer="0.3"/>
  <pageSetup paperSize="9" orientation="portrait" r:id="rId1"/>
  <ignoredErrors>
    <ignoredError sqref="C25:E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20,5  </vt:lpstr>
      <vt:lpstr>'  20,5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2014-09-22T17:50:34Z</cp:lastPrinted>
  <dcterms:created xsi:type="dcterms:W3CDTF">2009-10-18T14:49:13Z</dcterms:created>
  <dcterms:modified xsi:type="dcterms:W3CDTF">2024-02-06T16:08:49Z</dcterms:modified>
</cp:coreProperties>
</file>