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9040" windowHeight="15720"/>
  </bookViews>
  <sheets>
    <sheet name="  21,1  " sheetId="1" r:id="rId1"/>
  </sheets>
  <definedNames>
    <definedName name="_xlnm.Print_Area" localSheetId="0">'  21,1  '!$B$2:$K$61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J53" i="1" s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J39" i="1" s="1"/>
  <c r="F29" i="1"/>
  <c r="F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J23" i="1" s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J16" i="1" s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J9" i="1"/>
  <c r="J40" i="1" l="1"/>
  <c r="J47" i="1"/>
  <c r="J48" i="1"/>
  <c r="J42" i="1"/>
  <c r="J58" i="1"/>
  <c r="J41" i="1"/>
  <c r="J54" i="1"/>
  <c r="J55" i="1"/>
  <c r="J49" i="1"/>
  <c r="J56" i="1"/>
  <c r="J50" i="1"/>
  <c r="J44" i="1"/>
  <c r="J57" i="1"/>
  <c r="J51" i="1"/>
  <c r="J45" i="1"/>
  <c r="J52" i="1"/>
  <c r="J46" i="1"/>
  <c r="J43" i="1"/>
  <c r="J10" i="1"/>
  <c r="J17" i="1"/>
  <c r="J24" i="1"/>
  <c r="J11" i="1"/>
  <c r="J18" i="1"/>
  <c r="J25" i="1"/>
  <c r="J12" i="1"/>
  <c r="J19" i="1"/>
  <c r="J26" i="1"/>
  <c r="J13" i="1"/>
  <c r="J20" i="1"/>
  <c r="J14" i="1"/>
  <c r="J21" i="1"/>
  <c r="J28" i="1"/>
  <c r="J15" i="1"/>
  <c r="J22" i="1"/>
  <c r="J27" i="1"/>
  <c r="F59" i="1"/>
  <c r="G29" i="1" l="1"/>
  <c r="G59" i="1" l="1"/>
  <c r="J59" i="1"/>
  <c r="I59" i="1"/>
  <c r="I29" i="1" l="1"/>
  <c r="J29" i="1" l="1"/>
</calcChain>
</file>

<file path=xl/sharedStrings.xml><?xml version="1.0" encoding="utf-8"?>
<sst xmlns="http://schemas.openxmlformats.org/spreadsheetml/2006/main" count="59" uniqueCount="26">
  <si>
    <t>(Personas)</t>
  </si>
  <si>
    <t>Año</t>
  </si>
  <si>
    <t>Valores a Precios Corrientes</t>
  </si>
  <si>
    <t>Producto</t>
  </si>
  <si>
    <t>Bruto Interno</t>
  </si>
  <si>
    <t>Total</t>
  </si>
  <si>
    <t>Población</t>
  </si>
  <si>
    <t>Per Cápita</t>
  </si>
  <si>
    <t>Consumo</t>
  </si>
  <si>
    <t>Final Privado</t>
  </si>
  <si>
    <t>Final</t>
  </si>
  <si>
    <t>Privado</t>
  </si>
  <si>
    <t>Bruto</t>
  </si>
  <si>
    <t>Interno</t>
  </si>
  <si>
    <t>Variación Porcentual</t>
  </si>
  <si>
    <t>Valores a Precios Constantes de 2007</t>
  </si>
  <si>
    <t>Conclusión.</t>
  </si>
  <si>
    <t>Continúa…</t>
  </si>
  <si>
    <t>Fuente: Instituto Nacional de Estadística e Informática.</t>
  </si>
  <si>
    <t>Millones de Soles</t>
  </si>
  <si>
    <t>Soles</t>
  </si>
  <si>
    <t>2021 E/</t>
  </si>
  <si>
    <t>2019 P/</t>
  </si>
  <si>
    <t>2022 E/</t>
  </si>
  <si>
    <t>2020 P/</t>
  </si>
  <si>
    <t>21.1   PERÚ: INDICADORES MACROECONÓMICOS, 2003 - 2022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</si>
</sst>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"/>
    <numFmt numFmtId="165" formatCode="0.0"/>
    <numFmt numFmtId="166" formatCode="0.0_)"/>
    <numFmt numFmtId="167" formatCode="0.000_)"/>
    <numFmt numFmtId="168" formatCode="###.0\ ###\ ###\ ###"/>
  </numFmts>
  <fonts count="14" x14ac:knownFonts="1">
    <font>
      <sz val="10"/>
      <name val="Arial"/>
    </font>
    <font>
      <b/>
      <sz val="9"/>
      <name val="Arial Narrow"/>
      <family val="2"/>
    </font>
    <font>
      <b/>
      <i/>
      <sz val="7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i/>
      <sz val="8"/>
      <color rgb="FF0000FF"/>
      <name val="Arial Narrow"/>
      <family val="2"/>
    </font>
    <font>
      <i/>
      <sz val="8"/>
      <color rgb="FF0000FF"/>
      <name val="Arial Narrow"/>
      <family val="2"/>
    </font>
    <font>
      <sz val="8"/>
      <color theme="0"/>
      <name val="Arial Narrow"/>
      <family val="2"/>
    </font>
    <font>
      <sz val="7"/>
      <color theme="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68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7" fontId="5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top"/>
    </xf>
    <xf numFmtId="0" fontId="4" fillId="0" borderId="10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7" fillId="0" borderId="10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166" fontId="5" fillId="0" borderId="0" xfId="0" applyNumberFormat="1" applyFont="1" applyAlignment="1">
      <alignment horizontal="right" vertical="center"/>
    </xf>
    <xf numFmtId="168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64" fontId="11" fillId="0" borderId="4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164" fontId="5" fillId="0" borderId="0" xfId="1" applyNumberFormat="1" applyFont="1" applyAlignment="1">
      <alignment horizontal="right" vertical="center"/>
    </xf>
    <xf numFmtId="164" fontId="11" fillId="0" borderId="0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164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1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E1118"/>
  <sheetViews>
    <sheetView showGridLines="0" tabSelected="1" zoomScaleNormal="100" workbookViewId="0"/>
  </sheetViews>
  <sheetFormatPr baseColWidth="10" defaultColWidth="11.42578125" defaultRowHeight="9" x14ac:dyDescent="0.2"/>
  <cols>
    <col min="1" max="1" width="1.7109375" style="1" customWidth="1"/>
    <col min="2" max="2" width="6.7109375" style="2" customWidth="1"/>
    <col min="3" max="4" width="10.7109375" style="1" customWidth="1"/>
    <col min="5" max="5" width="0.85546875" style="1" customWidth="1"/>
    <col min="6" max="7" width="12.7109375" style="1" customWidth="1"/>
    <col min="8" max="8" width="0.85546875" style="1" customWidth="1"/>
    <col min="9" max="10" width="9.7109375" style="1" customWidth="1"/>
    <col min="11" max="11" width="10.7109375" style="1" customWidth="1"/>
    <col min="12" max="12" width="1.5703125" style="1" customWidth="1"/>
    <col min="13" max="13" width="7.85546875" style="1" customWidth="1"/>
    <col min="14" max="14" width="5.28515625" style="1" customWidth="1"/>
    <col min="15" max="15" width="8.85546875" style="1" bestFit="1" customWidth="1"/>
    <col min="16" max="18" width="3.85546875" style="1" bestFit="1" customWidth="1"/>
    <col min="19" max="19" width="3.140625" style="1" bestFit="1" customWidth="1"/>
    <col min="20" max="16384" width="11.42578125" style="1"/>
  </cols>
  <sheetData>
    <row r="1" spans="1:31" s="5" customFormat="1" ht="9" customHeight="1" x14ac:dyDescent="0.2">
      <c r="A1" s="10"/>
      <c r="B1" s="4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2" customHeight="1" x14ac:dyDescent="0.2">
      <c r="A2" s="11"/>
      <c r="B2" s="50" t="s">
        <v>25</v>
      </c>
      <c r="C2" s="12"/>
      <c r="D2" s="10"/>
      <c r="E2" s="10"/>
      <c r="F2" s="12"/>
      <c r="G2" s="12"/>
      <c r="H2" s="12"/>
      <c r="I2" s="12"/>
      <c r="J2" s="12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3" customHeight="1" x14ac:dyDescent="0.2">
      <c r="A3" s="11"/>
      <c r="B3" s="4"/>
      <c r="C3" s="12"/>
      <c r="D3" s="10"/>
      <c r="E3" s="10"/>
      <c r="F3" s="12"/>
      <c r="G3" s="12"/>
      <c r="H3" s="12"/>
      <c r="I3" s="12"/>
      <c r="J3" s="12"/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5" customHeight="1" x14ac:dyDescent="0.2">
      <c r="A4" s="11"/>
      <c r="B4" s="25"/>
      <c r="C4" s="64" t="s">
        <v>2</v>
      </c>
      <c r="D4" s="64"/>
      <c r="E4" s="64"/>
      <c r="F4" s="64"/>
      <c r="G4" s="64"/>
      <c r="H4" s="64"/>
      <c r="I4" s="64"/>
      <c r="J4" s="64"/>
      <c r="K4" s="2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3.5" customHeight="1" x14ac:dyDescent="0.2">
      <c r="A5" s="11"/>
      <c r="B5" s="21"/>
      <c r="C5" s="64" t="s">
        <v>19</v>
      </c>
      <c r="D5" s="64"/>
      <c r="E5" s="45"/>
      <c r="F5" s="64" t="s">
        <v>20</v>
      </c>
      <c r="G5" s="64"/>
      <c r="H5" s="45"/>
      <c r="I5" s="64" t="s">
        <v>14</v>
      </c>
      <c r="J5" s="64"/>
      <c r="K5" s="13" t="s">
        <v>6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3.5" customHeight="1" x14ac:dyDescent="0.25">
      <c r="A6" s="11"/>
      <c r="B6" s="58" t="s">
        <v>1</v>
      </c>
      <c r="C6" s="55" t="s">
        <v>3</v>
      </c>
      <c r="D6" s="27" t="s">
        <v>8</v>
      </c>
      <c r="E6" s="27"/>
      <c r="F6" s="27" t="s">
        <v>3</v>
      </c>
      <c r="G6" s="27" t="s">
        <v>8</v>
      </c>
      <c r="H6" s="27"/>
      <c r="I6" s="63" t="s">
        <v>3</v>
      </c>
      <c r="J6" s="63"/>
      <c r="K6" s="13" t="s">
        <v>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3.5" customHeight="1" x14ac:dyDescent="0.2">
      <c r="A7" s="11"/>
      <c r="B7" s="21"/>
      <c r="C7" s="54" t="s">
        <v>12</v>
      </c>
      <c r="D7" s="13" t="s">
        <v>10</v>
      </c>
      <c r="E7" s="13"/>
      <c r="F7" s="13" t="s">
        <v>4</v>
      </c>
      <c r="G7" s="13" t="s">
        <v>9</v>
      </c>
      <c r="H7" s="13"/>
      <c r="I7" s="62" t="s">
        <v>4</v>
      </c>
      <c r="J7" s="62"/>
      <c r="K7" s="1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3.5" customHeight="1" x14ac:dyDescent="0.2">
      <c r="A8" s="11"/>
      <c r="B8" s="21"/>
      <c r="C8" s="30" t="s">
        <v>13</v>
      </c>
      <c r="D8" s="30" t="s">
        <v>11</v>
      </c>
      <c r="E8" s="30"/>
      <c r="F8" s="30" t="s">
        <v>7</v>
      </c>
      <c r="G8" s="30" t="s">
        <v>7</v>
      </c>
      <c r="H8" s="30"/>
      <c r="I8" s="31" t="s">
        <v>5</v>
      </c>
      <c r="J8" s="31" t="s">
        <v>7</v>
      </c>
      <c r="K8" s="2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s="52" customFormat="1" ht="3" customHeight="1" x14ac:dyDescent="0.2">
      <c r="A9" s="51"/>
      <c r="B9" s="49">
        <v>2002</v>
      </c>
      <c r="C9" s="57">
        <v>192691</v>
      </c>
      <c r="D9" s="44">
        <v>137902</v>
      </c>
      <c r="E9" s="44"/>
      <c r="F9" s="44">
        <f>+C9/K9*1000000</f>
        <v>7136.9455668590253</v>
      </c>
      <c r="G9" s="44">
        <f t="shared" ref="G9:G28" si="0">+D9/K9*1000000</f>
        <v>5107.6545742198305</v>
      </c>
      <c r="H9" s="47"/>
      <c r="I9" s="48" t="e">
        <f>+C9/C8*100-100</f>
        <v>#VALUE!</v>
      </c>
      <c r="J9" s="48" t="e">
        <f t="shared" ref="J9:J28" si="1">+F9/F8*100-100</f>
        <v>#VALUE!</v>
      </c>
      <c r="K9" s="44">
        <v>26999085</v>
      </c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1" ht="11.25" customHeight="1" x14ac:dyDescent="0.25">
      <c r="A10" s="11"/>
      <c r="B10" s="21">
        <v>2003</v>
      </c>
      <c r="C10" s="56">
        <v>204337</v>
      </c>
      <c r="D10" s="56">
        <v>144193</v>
      </c>
      <c r="E10" s="6"/>
      <c r="F10" s="6">
        <f t="shared" ref="F10:F28" si="2">+C10/K10*1000000</f>
        <v>7497.331095866567</v>
      </c>
      <c r="G10" s="6">
        <f t="shared" si="0"/>
        <v>5290.5869358280088</v>
      </c>
      <c r="H10" s="40"/>
      <c r="I10" s="14">
        <f t="shared" ref="I10" si="3">+C10/C9*100-100</f>
        <v>6.0438733516355256</v>
      </c>
      <c r="J10" s="14">
        <f t="shared" si="1"/>
        <v>5.0495765398719072</v>
      </c>
      <c r="K10" s="6">
        <v>27254632</v>
      </c>
      <c r="M10" s="8"/>
      <c r="N10" s="9"/>
      <c r="O10" s="41"/>
      <c r="P10" s="14"/>
      <c r="Q10" s="15"/>
      <c r="R10" s="15"/>
      <c r="S10" s="15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1.25" customHeight="1" x14ac:dyDescent="0.25">
      <c r="A11" s="11"/>
      <c r="B11" s="21">
        <v>2004</v>
      </c>
      <c r="C11" s="56">
        <v>227935</v>
      </c>
      <c r="D11" s="56">
        <v>154995</v>
      </c>
      <c r="E11" s="6"/>
      <c r="F11" s="6">
        <f t="shared" si="2"/>
        <v>8290.92992599217</v>
      </c>
      <c r="G11" s="6">
        <f t="shared" si="0"/>
        <v>5637.8032503966324</v>
      </c>
      <c r="H11" s="40"/>
      <c r="I11" s="14">
        <f>+C11/C10*100-100</f>
        <v>11.548569275265862</v>
      </c>
      <c r="J11" s="14">
        <f t="shared" si="1"/>
        <v>10.585084478436997</v>
      </c>
      <c r="K11" s="59">
        <v>27492091</v>
      </c>
      <c r="M11" s="8"/>
      <c r="N11" s="9"/>
      <c r="O11" s="11"/>
      <c r="P11" s="14"/>
      <c r="Q11" s="15"/>
      <c r="R11" s="15"/>
      <c r="S11" s="15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1.25" customHeight="1" x14ac:dyDescent="0.25">
      <c r="A12" s="11"/>
      <c r="B12" s="21">
        <v>2005</v>
      </c>
      <c r="C12" s="56">
        <v>250749</v>
      </c>
      <c r="D12" s="56">
        <v>162815</v>
      </c>
      <c r="E12" s="6"/>
      <c r="F12" s="6">
        <f t="shared" si="2"/>
        <v>9045.0150279511017</v>
      </c>
      <c r="G12" s="6">
        <f t="shared" si="0"/>
        <v>5873.060796955755</v>
      </c>
      <c r="H12" s="40"/>
      <c r="I12" s="14">
        <f t="shared" ref="I12:I28" si="4">+C12/C11*100-100</f>
        <v>10.008993792089854</v>
      </c>
      <c r="J12" s="14">
        <f t="shared" si="1"/>
        <v>9.0953018381552795</v>
      </c>
      <c r="K12" s="59">
        <v>27722342</v>
      </c>
      <c r="M12" s="8"/>
      <c r="N12" s="9"/>
      <c r="O12" s="11"/>
      <c r="P12" s="14"/>
      <c r="Q12" s="15"/>
      <c r="R12" s="15"/>
      <c r="S12" s="15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1.25" customHeight="1" x14ac:dyDescent="0.25">
      <c r="A13" s="11"/>
      <c r="B13" s="21">
        <v>2006</v>
      </c>
      <c r="C13" s="56">
        <v>290271</v>
      </c>
      <c r="D13" s="56">
        <v>174582</v>
      </c>
      <c r="E13" s="6"/>
      <c r="F13" s="6">
        <f t="shared" si="2"/>
        <v>10391.023606984039</v>
      </c>
      <c r="G13" s="6">
        <f t="shared" si="0"/>
        <v>6249.6277042986985</v>
      </c>
      <c r="H13" s="40"/>
      <c r="I13" s="14">
        <f t="shared" si="4"/>
        <v>15.761578311379097</v>
      </c>
      <c r="J13" s="14">
        <f t="shared" si="1"/>
        <v>14.881219930243049</v>
      </c>
      <c r="K13" s="59">
        <v>27934784</v>
      </c>
      <c r="M13" s="8"/>
      <c r="N13" s="9"/>
      <c r="O13" s="11"/>
      <c r="P13" s="14"/>
      <c r="Q13" s="15"/>
      <c r="R13" s="15"/>
      <c r="S13" s="15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1.25" customHeight="1" x14ac:dyDescent="0.25">
      <c r="A14" s="11"/>
      <c r="B14" s="21">
        <v>2007</v>
      </c>
      <c r="C14" s="56">
        <v>319693</v>
      </c>
      <c r="D14" s="56">
        <v>192316</v>
      </c>
      <c r="E14" s="6"/>
      <c r="F14" s="6">
        <f t="shared" si="2"/>
        <v>11368.010947097302</v>
      </c>
      <c r="G14" s="6">
        <f t="shared" si="0"/>
        <v>6838.59325447215</v>
      </c>
      <c r="H14" s="40"/>
      <c r="I14" s="14">
        <f t="shared" si="4"/>
        <v>10.136045281822859</v>
      </c>
      <c r="J14" s="14">
        <f t="shared" si="1"/>
        <v>9.4022242376257168</v>
      </c>
      <c r="K14" s="59">
        <v>28122158</v>
      </c>
      <c r="M14" s="8"/>
      <c r="N14" s="9"/>
      <c r="O14" s="11"/>
      <c r="P14" s="14"/>
      <c r="Q14" s="15"/>
      <c r="R14" s="15"/>
      <c r="S14" s="15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1.25" customHeight="1" x14ac:dyDescent="0.25">
      <c r="A15" s="11"/>
      <c r="B15" s="21">
        <v>2008</v>
      </c>
      <c r="C15" s="56">
        <v>352719</v>
      </c>
      <c r="D15" s="56">
        <v>220200</v>
      </c>
      <c r="E15" s="6"/>
      <c r="F15" s="6">
        <f t="shared" si="2"/>
        <v>12463.405074675344</v>
      </c>
      <c r="G15" s="6">
        <f t="shared" si="0"/>
        <v>7780.8164500452503</v>
      </c>
      <c r="H15" s="40"/>
      <c r="I15" s="14">
        <f t="shared" si="4"/>
        <v>10.330535857838612</v>
      </c>
      <c r="J15" s="14">
        <f t="shared" si="1"/>
        <v>9.6357589087098745</v>
      </c>
      <c r="K15" s="59">
        <v>28300372</v>
      </c>
      <c r="M15" s="8"/>
      <c r="N15" s="9"/>
      <c r="O15" s="11"/>
      <c r="P15" s="14"/>
      <c r="Q15" s="15"/>
      <c r="R15" s="15"/>
      <c r="S15" s="15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1.25" customHeight="1" x14ac:dyDescent="0.25">
      <c r="A16" s="11"/>
      <c r="B16" s="21">
        <v>2009</v>
      </c>
      <c r="C16" s="56">
        <v>363943</v>
      </c>
      <c r="D16" s="56">
        <v>232133</v>
      </c>
      <c r="E16" s="6"/>
      <c r="F16" s="6">
        <f t="shared" si="2"/>
        <v>12776.511296924567</v>
      </c>
      <c r="G16" s="6">
        <f t="shared" si="0"/>
        <v>8149.2153905666291</v>
      </c>
      <c r="H16" s="40"/>
      <c r="I16" s="14">
        <f t="shared" si="4"/>
        <v>3.182136488252695</v>
      </c>
      <c r="J16" s="14">
        <f t="shared" si="1"/>
        <v>2.5122044928591123</v>
      </c>
      <c r="K16" s="59">
        <v>28485319</v>
      </c>
      <c r="M16" s="8"/>
      <c r="N16" s="9"/>
      <c r="O16" s="11"/>
      <c r="P16" s="14"/>
      <c r="Q16" s="15"/>
      <c r="R16" s="15"/>
      <c r="S16" s="15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1.25" customHeight="1" x14ac:dyDescent="0.25">
      <c r="A17" s="11"/>
      <c r="B17" s="21">
        <v>2010</v>
      </c>
      <c r="C17" s="56">
        <v>416784</v>
      </c>
      <c r="D17" s="56">
        <v>257298</v>
      </c>
      <c r="E17" s="6"/>
      <c r="F17" s="6">
        <f t="shared" si="2"/>
        <v>14525.676460547838</v>
      </c>
      <c r="G17" s="6">
        <f t="shared" si="0"/>
        <v>8967.3008127616176</v>
      </c>
      <c r="H17" s="40"/>
      <c r="I17" s="14">
        <f t="shared" si="4"/>
        <v>14.519031826412387</v>
      </c>
      <c r="J17" s="14">
        <f t="shared" si="1"/>
        <v>13.690475615548621</v>
      </c>
      <c r="K17" s="59">
        <v>28692915</v>
      </c>
      <c r="M17" s="8"/>
      <c r="N17" s="9"/>
      <c r="O17" s="11"/>
      <c r="P17" s="14"/>
      <c r="Q17" s="15"/>
      <c r="R17" s="15"/>
      <c r="S17" s="15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1.25" customHeight="1" x14ac:dyDescent="0.25">
      <c r="A18" s="11"/>
      <c r="B18" s="21">
        <v>2011</v>
      </c>
      <c r="C18" s="56">
        <v>473049</v>
      </c>
      <c r="D18" s="56">
        <v>285814</v>
      </c>
      <c r="E18" s="6"/>
      <c r="F18" s="6">
        <f t="shared" si="2"/>
        <v>16365.235606441285</v>
      </c>
      <c r="G18" s="6">
        <f t="shared" si="0"/>
        <v>9887.7990432691095</v>
      </c>
      <c r="H18" s="40"/>
      <c r="I18" s="14">
        <f t="shared" si="4"/>
        <v>13.499798456754576</v>
      </c>
      <c r="J18" s="14">
        <f t="shared" si="1"/>
        <v>12.664189174870728</v>
      </c>
      <c r="K18" s="59">
        <v>28905725</v>
      </c>
      <c r="M18" s="8"/>
      <c r="N18" s="9"/>
      <c r="O18" s="11"/>
      <c r="P18" s="14"/>
      <c r="Q18" s="15"/>
      <c r="R18" s="15"/>
      <c r="S18" s="15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1.25" customHeight="1" x14ac:dyDescent="0.25">
      <c r="A19" s="11"/>
      <c r="B19" s="21">
        <v>2012</v>
      </c>
      <c r="C19" s="56">
        <v>508131</v>
      </c>
      <c r="D19" s="56">
        <v>316278</v>
      </c>
      <c r="E19" s="6"/>
      <c r="F19" s="6">
        <f t="shared" si="2"/>
        <v>17453.652062939778</v>
      </c>
      <c r="G19" s="6">
        <f t="shared" si="0"/>
        <v>10863.746095322795</v>
      </c>
      <c r="H19" s="40"/>
      <c r="I19" s="14">
        <f t="shared" si="4"/>
        <v>7.4161450505127391</v>
      </c>
      <c r="J19" s="14">
        <f t="shared" si="1"/>
        <v>6.6507839097048844</v>
      </c>
      <c r="K19" s="59">
        <v>29113162</v>
      </c>
      <c r="M19" s="8"/>
      <c r="N19" s="9"/>
      <c r="O19" s="11"/>
      <c r="P19" s="14"/>
      <c r="Q19" s="15"/>
      <c r="R19" s="15"/>
      <c r="S19" s="15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1.25" customHeight="1" x14ac:dyDescent="0.25">
      <c r="A20" s="11"/>
      <c r="B20" s="21">
        <v>2013</v>
      </c>
      <c r="C20" s="56">
        <v>543556</v>
      </c>
      <c r="D20" s="56">
        <v>342959</v>
      </c>
      <c r="E20" s="6"/>
      <c r="F20" s="6">
        <f t="shared" si="2"/>
        <v>18525.257839227961</v>
      </c>
      <c r="G20" s="6">
        <f t="shared" si="0"/>
        <v>11688.59124595034</v>
      </c>
      <c r="H20" s="40"/>
      <c r="I20" s="14">
        <f t="shared" si="4"/>
        <v>6.9716273952976593</v>
      </c>
      <c r="J20" s="14">
        <f t="shared" si="1"/>
        <v>6.1397223482160257</v>
      </c>
      <c r="K20" s="59">
        <v>29341346</v>
      </c>
      <c r="M20" s="8"/>
      <c r="N20" s="9"/>
      <c r="O20" s="11"/>
      <c r="P20" s="14"/>
      <c r="Q20" s="15"/>
      <c r="R20" s="15"/>
      <c r="S20" s="15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1.25" customHeight="1" x14ac:dyDescent="0.25">
      <c r="A21" s="11"/>
      <c r="B21" s="21">
        <v>2014</v>
      </c>
      <c r="C21" s="56">
        <v>570041</v>
      </c>
      <c r="D21" s="56">
        <v>368081</v>
      </c>
      <c r="E21" s="10"/>
      <c r="F21" s="6">
        <f t="shared" si="2"/>
        <v>19247.46865032343</v>
      </c>
      <c r="G21" s="6">
        <f t="shared" si="0"/>
        <v>12428.277103365723</v>
      </c>
      <c r="H21" s="12"/>
      <c r="I21" s="14">
        <f t="shared" si="4"/>
        <v>4.8725430314447777</v>
      </c>
      <c r="J21" s="14">
        <f t="shared" si="1"/>
        <v>3.8985196177197707</v>
      </c>
      <c r="K21" s="59">
        <v>29616414</v>
      </c>
      <c r="M21" s="8"/>
      <c r="N21" s="9"/>
      <c r="O21" s="11"/>
      <c r="P21" s="14"/>
      <c r="Q21" s="15"/>
      <c r="R21" s="15"/>
      <c r="S21" s="15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31" ht="11.25" customHeight="1" x14ac:dyDescent="0.25">
      <c r="A22" s="11"/>
      <c r="B22" s="21">
        <v>2015</v>
      </c>
      <c r="C22" s="56">
        <v>604416</v>
      </c>
      <c r="D22" s="56">
        <v>394789</v>
      </c>
      <c r="E22" s="10"/>
      <c r="F22" s="6">
        <f t="shared" si="2"/>
        <v>20171.069771598719</v>
      </c>
      <c r="G22" s="6">
        <f t="shared" si="0"/>
        <v>13175.224454778971</v>
      </c>
      <c r="H22" s="12"/>
      <c r="I22" s="14">
        <f t="shared" si="4"/>
        <v>6.0302679982667797</v>
      </c>
      <c r="J22" s="14">
        <f t="shared" si="1"/>
        <v>4.7985589069125183</v>
      </c>
      <c r="K22" s="59">
        <v>29964499</v>
      </c>
      <c r="M22" s="8"/>
      <c r="N22" s="9"/>
      <c r="O22" s="11"/>
      <c r="P22" s="14"/>
      <c r="Q22" s="15"/>
      <c r="R22" s="15"/>
      <c r="S22" s="15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31" ht="11.25" customHeight="1" x14ac:dyDescent="0.25">
      <c r="A23" s="11"/>
      <c r="B23" s="21">
        <v>2016</v>
      </c>
      <c r="C23" s="56">
        <v>647668</v>
      </c>
      <c r="D23" s="56">
        <v>421005</v>
      </c>
      <c r="E23" s="42"/>
      <c r="F23" s="6">
        <f t="shared" si="2"/>
        <v>21288.880051958346</v>
      </c>
      <c r="G23" s="6">
        <f t="shared" si="0"/>
        <v>13838.455730829257</v>
      </c>
      <c r="H23" s="43"/>
      <c r="I23" s="14">
        <f t="shared" si="4"/>
        <v>7.155998517577288</v>
      </c>
      <c r="J23" s="14">
        <f t="shared" si="1"/>
        <v>5.5416509536520948</v>
      </c>
      <c r="K23" s="59">
        <v>30422831</v>
      </c>
      <c r="M23" s="8"/>
      <c r="N23" s="9"/>
      <c r="O23" s="11"/>
      <c r="P23" s="14"/>
      <c r="Q23" s="15"/>
      <c r="R23" s="15"/>
      <c r="S23" s="15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31" ht="11.25" customHeight="1" x14ac:dyDescent="0.25">
      <c r="A24" s="11"/>
      <c r="B24" s="21">
        <v>2017</v>
      </c>
      <c r="C24" s="56">
        <v>687989</v>
      </c>
      <c r="D24" s="56">
        <v>441343</v>
      </c>
      <c r="E24" s="42"/>
      <c r="F24" s="6">
        <f t="shared" si="2"/>
        <v>22211.828556035012</v>
      </c>
      <c r="G24" s="6">
        <f t="shared" si="0"/>
        <v>14248.825272506043</v>
      </c>
      <c r="H24" s="43"/>
      <c r="I24" s="14">
        <f t="shared" si="4"/>
        <v>6.2255661851442454</v>
      </c>
      <c r="J24" s="14">
        <f t="shared" si="1"/>
        <v>4.3353548980692693</v>
      </c>
      <c r="K24" s="59">
        <v>30973992</v>
      </c>
      <c r="M24" s="8"/>
      <c r="N24" s="9"/>
      <c r="O24" s="11"/>
      <c r="P24" s="14"/>
      <c r="Q24" s="15"/>
      <c r="R24" s="15"/>
      <c r="S24" s="15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31" ht="11.25" customHeight="1" x14ac:dyDescent="0.25">
      <c r="A25" s="11"/>
      <c r="B25" s="21">
        <v>2018</v>
      </c>
      <c r="C25" s="56">
        <v>731588</v>
      </c>
      <c r="D25" s="56">
        <v>467181</v>
      </c>
      <c r="E25" s="42"/>
      <c r="F25" s="6">
        <f t="shared" si="2"/>
        <v>23179.29746820002</v>
      </c>
      <c r="G25" s="6">
        <f t="shared" si="0"/>
        <v>14801.947777288795</v>
      </c>
      <c r="H25" s="43"/>
      <c r="I25" s="14">
        <f t="shared" si="4"/>
        <v>6.3371652744447857</v>
      </c>
      <c r="J25" s="14">
        <f t="shared" si="1"/>
        <v>4.3556473062283914</v>
      </c>
      <c r="K25" s="59">
        <v>31562130</v>
      </c>
      <c r="M25" s="8"/>
      <c r="N25" s="9"/>
      <c r="O25" s="11"/>
      <c r="P25" s="14"/>
      <c r="Q25" s="15"/>
      <c r="R25" s="15"/>
      <c r="S25" s="15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31" ht="11.25" customHeight="1" x14ac:dyDescent="0.25">
      <c r="A26" s="11"/>
      <c r="B26" s="21" t="s">
        <v>22</v>
      </c>
      <c r="C26" s="56">
        <v>761984</v>
      </c>
      <c r="D26" s="56">
        <v>493669</v>
      </c>
      <c r="E26" s="42"/>
      <c r="F26" s="6">
        <f t="shared" si="2"/>
        <v>23714.621834093756</v>
      </c>
      <c r="G26" s="6">
        <f t="shared" si="0"/>
        <v>15364.067547632534</v>
      </c>
      <c r="H26" s="43"/>
      <c r="I26" s="14">
        <f t="shared" si="4"/>
        <v>4.1547975089804652</v>
      </c>
      <c r="J26" s="14">
        <f t="shared" si="1"/>
        <v>2.3094934893007633</v>
      </c>
      <c r="K26" s="59">
        <v>32131400</v>
      </c>
      <c r="M26" s="8"/>
      <c r="N26" s="9"/>
      <c r="O26" s="11"/>
      <c r="P26" s="14"/>
      <c r="Q26" s="15"/>
      <c r="R26" s="15"/>
      <c r="S26" s="15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31" ht="11.25" customHeight="1" x14ac:dyDescent="0.25">
      <c r="A27" s="11"/>
      <c r="B27" s="21" t="s">
        <v>24</v>
      </c>
      <c r="C27" s="56">
        <v>705795</v>
      </c>
      <c r="D27" s="56">
        <v>451583</v>
      </c>
      <c r="E27" s="42"/>
      <c r="F27" s="6">
        <f t="shared" si="2"/>
        <v>21632.934620014719</v>
      </c>
      <c r="G27" s="6">
        <f t="shared" si="0"/>
        <v>13841.222330152674</v>
      </c>
      <c r="H27" s="43"/>
      <c r="I27" s="14">
        <f t="shared" si="4"/>
        <v>-7.3740393499076191</v>
      </c>
      <c r="J27" s="14">
        <f t="shared" si="1"/>
        <v>-8.7780746774812997</v>
      </c>
      <c r="K27" s="59">
        <v>32625948</v>
      </c>
      <c r="M27" s="8"/>
      <c r="N27" s="9"/>
      <c r="O27" s="11"/>
      <c r="P27" s="14"/>
      <c r="Q27" s="15"/>
      <c r="R27" s="15"/>
      <c r="S27" s="15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31" ht="11.25" customHeight="1" x14ac:dyDescent="0.25">
      <c r="A28" s="11"/>
      <c r="B28" s="21" t="s">
        <v>21</v>
      </c>
      <c r="C28" s="56">
        <v>868149</v>
      </c>
      <c r="D28" s="56">
        <v>531623</v>
      </c>
      <c r="E28" s="42"/>
      <c r="F28" s="6">
        <f t="shared" si="2"/>
        <v>26279.43124119578</v>
      </c>
      <c r="G28" s="6">
        <f t="shared" si="0"/>
        <v>16092.571752934375</v>
      </c>
      <c r="H28" s="43"/>
      <c r="I28" s="14">
        <f t="shared" si="4"/>
        <v>23.002996620831823</v>
      </c>
      <c r="J28" s="14">
        <f t="shared" si="1"/>
        <v>21.478808598081443</v>
      </c>
      <c r="K28" s="59">
        <v>33035304</v>
      </c>
      <c r="M28" s="8"/>
      <c r="N28" s="9"/>
      <c r="O28" s="11"/>
      <c r="P28" s="14"/>
      <c r="Q28" s="15"/>
      <c r="R28" s="15"/>
      <c r="S28" s="15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31" ht="11.25" customHeight="1" x14ac:dyDescent="0.25">
      <c r="A29" s="11"/>
      <c r="B29" s="21" t="s">
        <v>23</v>
      </c>
      <c r="C29" s="56">
        <v>930536</v>
      </c>
      <c r="D29" s="56">
        <v>596809</v>
      </c>
      <c r="E29" s="42"/>
      <c r="F29" s="6">
        <f>+C29/K29*1000000</f>
        <v>27863.113892277615</v>
      </c>
      <c r="G29" s="6">
        <f t="shared" ref="G29" si="5">+D29/K29*1000000</f>
        <v>17870.299632616374</v>
      </c>
      <c r="H29" s="43"/>
      <c r="I29" s="14">
        <f t="shared" ref="I29" si="6">+C29/C28*100-100</f>
        <v>7.1862088189930518</v>
      </c>
      <c r="J29" s="14">
        <f t="shared" ref="J29" si="7">+F29/F28*100-100</f>
        <v>6.0263201153274935</v>
      </c>
      <c r="K29" s="59">
        <v>33396698</v>
      </c>
      <c r="M29" s="8"/>
      <c r="N29" s="9"/>
      <c r="O29" s="11"/>
      <c r="P29" s="14"/>
      <c r="Q29" s="15"/>
      <c r="R29" s="15"/>
      <c r="S29" s="15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2.25" customHeight="1" x14ac:dyDescent="0.2">
      <c r="A30" s="11"/>
      <c r="B30" s="36"/>
      <c r="C30" s="35"/>
      <c r="D30" s="34"/>
      <c r="E30" s="34"/>
      <c r="F30" s="35"/>
      <c r="G30" s="35"/>
      <c r="H30" s="35"/>
      <c r="I30" s="35"/>
      <c r="J30" s="35"/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0.5" customHeight="1" x14ac:dyDescent="0.2">
      <c r="A31" s="11"/>
      <c r="B31" s="20"/>
      <c r="C31" s="32"/>
      <c r="D31" s="32"/>
      <c r="E31" s="32"/>
      <c r="F31" s="32"/>
      <c r="G31" s="32"/>
      <c r="H31" s="32"/>
      <c r="I31" s="32"/>
      <c r="J31" s="32"/>
      <c r="K31" s="38" t="s">
        <v>17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7.5" customHeight="1" x14ac:dyDescent="0.2">
      <c r="A32" s="11"/>
      <c r="B32" s="20"/>
      <c r="C32" s="32"/>
      <c r="D32" s="32"/>
      <c r="E32" s="32"/>
      <c r="F32" s="32"/>
      <c r="G32" s="32"/>
      <c r="H32" s="32"/>
      <c r="I32" s="32"/>
      <c r="J32" s="32"/>
      <c r="K32" s="3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3.5" customHeight="1" x14ac:dyDescent="0.2">
      <c r="A33" s="11"/>
      <c r="B33" s="37" t="s">
        <v>25</v>
      </c>
      <c r="C33" s="32"/>
      <c r="D33" s="32"/>
      <c r="E33" s="32"/>
      <c r="F33" s="32"/>
      <c r="G33" s="32"/>
      <c r="H33" s="32"/>
      <c r="I33" s="32"/>
      <c r="J33" s="32"/>
      <c r="K33" s="39" t="s">
        <v>16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5" customHeight="1" x14ac:dyDescent="0.2">
      <c r="A34" s="11"/>
      <c r="B34" s="25"/>
      <c r="C34" s="65" t="s">
        <v>15</v>
      </c>
      <c r="D34" s="66"/>
      <c r="E34" s="66"/>
      <c r="F34" s="66"/>
      <c r="G34" s="66"/>
      <c r="H34" s="66"/>
      <c r="I34" s="66"/>
      <c r="J34" s="66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5" customHeight="1" x14ac:dyDescent="0.2">
      <c r="A35" s="11"/>
      <c r="B35" s="20"/>
      <c r="C35" s="67" t="s">
        <v>19</v>
      </c>
      <c r="D35" s="64"/>
      <c r="E35" s="45"/>
      <c r="F35" s="64" t="s">
        <v>20</v>
      </c>
      <c r="G35" s="64"/>
      <c r="H35" s="45"/>
      <c r="I35" s="64" t="s">
        <v>14</v>
      </c>
      <c r="J35" s="64"/>
      <c r="K35" s="3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3.5" customHeight="1" x14ac:dyDescent="0.25">
      <c r="A36" s="11"/>
      <c r="B36" s="32" t="s">
        <v>1</v>
      </c>
      <c r="C36" s="26" t="s">
        <v>3</v>
      </c>
      <c r="D36" s="27" t="s">
        <v>8</v>
      </c>
      <c r="E36" s="27"/>
      <c r="F36" s="27" t="s">
        <v>3</v>
      </c>
      <c r="G36" s="27" t="s">
        <v>8</v>
      </c>
      <c r="H36" s="27"/>
      <c r="I36" s="63" t="s">
        <v>3</v>
      </c>
      <c r="J36" s="63"/>
      <c r="K36" s="13" t="s">
        <v>6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3.5" customHeight="1" x14ac:dyDescent="0.2">
      <c r="A37" s="11"/>
      <c r="B37" s="20"/>
      <c r="C37" s="28" t="s">
        <v>12</v>
      </c>
      <c r="D37" s="13" t="s">
        <v>10</v>
      </c>
      <c r="E37" s="13"/>
      <c r="F37" s="13" t="s">
        <v>4</v>
      </c>
      <c r="G37" s="13" t="s">
        <v>9</v>
      </c>
      <c r="H37" s="13"/>
      <c r="I37" s="62" t="s">
        <v>4</v>
      </c>
      <c r="J37" s="62"/>
      <c r="K37" s="13" t="s">
        <v>0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3.5" customHeight="1" x14ac:dyDescent="0.2">
      <c r="A38" s="11"/>
      <c r="B38" s="20"/>
      <c r="C38" s="29" t="s">
        <v>13</v>
      </c>
      <c r="D38" s="30" t="s">
        <v>11</v>
      </c>
      <c r="E38" s="30"/>
      <c r="F38" s="30" t="s">
        <v>7</v>
      </c>
      <c r="G38" s="30" t="s">
        <v>7</v>
      </c>
      <c r="H38" s="30"/>
      <c r="I38" s="31" t="s">
        <v>5</v>
      </c>
      <c r="J38" s="31" t="s">
        <v>7</v>
      </c>
      <c r="K38" s="2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s="52" customFormat="1" ht="3" customHeight="1" x14ac:dyDescent="0.2">
      <c r="A39" s="51"/>
      <c r="B39" s="49">
        <v>2002</v>
      </c>
      <c r="C39" s="53">
        <v>235773</v>
      </c>
      <c r="D39" s="44">
        <v>151674</v>
      </c>
      <c r="E39" s="44"/>
      <c r="F39" s="44">
        <f t="shared" ref="F39:F58" si="8">C39/K39*1000000</f>
        <v>8732.6292724364539</v>
      </c>
      <c r="G39" s="44">
        <f t="shared" ref="G39:G58" si="9">+D39/K39*1000000</f>
        <v>5617.7459347233435</v>
      </c>
      <c r="H39" s="47"/>
      <c r="I39" s="48" t="e">
        <f t="shared" ref="I39:I41" si="10">+C39/C38*100-100</f>
        <v>#VALUE!</v>
      </c>
      <c r="J39" s="48" t="e">
        <f t="shared" ref="J39:J41" si="11">+F39/F38*100-100</f>
        <v>#VALUE!</v>
      </c>
      <c r="K39" s="44">
        <v>26999085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</row>
    <row r="40" spans="1:31" ht="11.25" customHeight="1" x14ac:dyDescent="0.25">
      <c r="A40" s="11"/>
      <c r="B40" s="21">
        <v>2003</v>
      </c>
      <c r="C40" s="60">
        <v>245593</v>
      </c>
      <c r="D40" s="60">
        <v>155487</v>
      </c>
      <c r="E40" s="6"/>
      <c r="F40" s="6">
        <f t="shared" si="8"/>
        <v>9011.0554418786505</v>
      </c>
      <c r="G40" s="6">
        <f t="shared" si="9"/>
        <v>5704.9752130206707</v>
      </c>
      <c r="H40" s="40"/>
      <c r="I40" s="14">
        <f t="shared" si="10"/>
        <v>4.1650231366611195</v>
      </c>
      <c r="J40" s="14">
        <f t="shared" si="11"/>
        <v>3.1883429463909181</v>
      </c>
      <c r="K40" s="61">
        <v>27254632</v>
      </c>
      <c r="M40" s="8"/>
      <c r="N40" s="9"/>
      <c r="O40" s="11"/>
      <c r="P40" s="14"/>
      <c r="Q40" s="15"/>
      <c r="R40" s="15"/>
      <c r="S40" s="15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1.25" customHeight="1" x14ac:dyDescent="0.25">
      <c r="A41" s="11"/>
      <c r="B41" s="21">
        <v>2004</v>
      </c>
      <c r="C41" s="60">
        <v>257770</v>
      </c>
      <c r="D41" s="60">
        <v>160769</v>
      </c>
      <c r="E41" s="6"/>
      <c r="F41" s="6">
        <f t="shared" si="8"/>
        <v>9376.1511265185327</v>
      </c>
      <c r="G41" s="6">
        <f t="shared" si="9"/>
        <v>5847.8272896739645</v>
      </c>
      <c r="H41" s="40"/>
      <c r="I41" s="14">
        <f t="shared" si="10"/>
        <v>4.9582032061174459</v>
      </c>
      <c r="J41" s="14">
        <f t="shared" si="11"/>
        <v>4.0516417526753798</v>
      </c>
      <c r="K41" s="61">
        <v>27492091</v>
      </c>
      <c r="M41" s="8"/>
      <c r="N41" s="9"/>
      <c r="O41" s="11"/>
      <c r="P41" s="14"/>
      <c r="Q41" s="15"/>
      <c r="R41" s="15"/>
      <c r="S41" s="15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1.25" customHeight="1" x14ac:dyDescent="0.25">
      <c r="A42" s="11"/>
      <c r="B42" s="21">
        <v>2005</v>
      </c>
      <c r="C42" s="60">
        <v>273971</v>
      </c>
      <c r="D42" s="60">
        <v>166654</v>
      </c>
      <c r="E42" s="6"/>
      <c r="F42" s="6">
        <f t="shared" si="8"/>
        <v>9882.678743376011</v>
      </c>
      <c r="G42" s="6">
        <f t="shared" si="9"/>
        <v>6011.5411605556264</v>
      </c>
      <c r="H42" s="40"/>
      <c r="I42" s="14">
        <f>+C42/C41*100-100</f>
        <v>6.285060325096012</v>
      </c>
      <c r="J42" s="14">
        <f>+F42/F41*100-100</f>
        <v>5.4022979154513422</v>
      </c>
      <c r="K42" s="61">
        <v>27722342</v>
      </c>
      <c r="M42" s="8"/>
      <c r="N42" s="9"/>
      <c r="O42" s="11"/>
      <c r="P42" s="14"/>
      <c r="Q42" s="15"/>
      <c r="R42" s="15"/>
      <c r="S42" s="15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1.25" customHeight="1" x14ac:dyDescent="0.25">
      <c r="A43" s="11"/>
      <c r="B43" s="21">
        <v>2006</v>
      </c>
      <c r="C43" s="60">
        <v>294598</v>
      </c>
      <c r="D43" s="60">
        <v>177006</v>
      </c>
      <c r="E43" s="6"/>
      <c r="F43" s="6">
        <f t="shared" si="8"/>
        <v>10545.920097323824</v>
      </c>
      <c r="G43" s="6">
        <f t="shared" si="9"/>
        <v>6336.4012408329345</v>
      </c>
      <c r="H43" s="40"/>
      <c r="I43" s="14">
        <f>+C43/C42*100-100</f>
        <v>7.5288990440594006</v>
      </c>
      <c r="J43" s="14">
        <f>+F43/F42*100-100</f>
        <v>6.7111495898048759</v>
      </c>
      <c r="K43" s="61">
        <v>27934784</v>
      </c>
      <c r="M43" s="8"/>
      <c r="N43" s="9"/>
      <c r="O43" s="11"/>
      <c r="P43" s="14"/>
      <c r="Q43" s="15"/>
      <c r="R43" s="15"/>
      <c r="S43" s="15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1.25" customHeight="1" x14ac:dyDescent="0.25">
      <c r="A44" s="11"/>
      <c r="B44" s="21">
        <v>2007</v>
      </c>
      <c r="C44" s="60">
        <v>319693</v>
      </c>
      <c r="D44" s="60">
        <v>192316</v>
      </c>
      <c r="E44" s="6"/>
      <c r="F44" s="6">
        <f t="shared" si="8"/>
        <v>11368.010947097302</v>
      </c>
      <c r="G44" s="6">
        <f t="shared" si="9"/>
        <v>6838.59325447215</v>
      </c>
      <c r="H44" s="40"/>
      <c r="I44" s="14">
        <f>+C44/C43*100-100</f>
        <v>8.5183877690954972</v>
      </c>
      <c r="J44" s="14">
        <f t="shared" ref="J44:J45" si="12">+F44/F43*100-100</f>
        <v>7.7953449503386167</v>
      </c>
      <c r="K44" s="61">
        <v>28122158</v>
      </c>
      <c r="L44" s="11"/>
      <c r="M44" s="8"/>
      <c r="N44" s="9"/>
      <c r="O44" s="11"/>
      <c r="P44" s="14"/>
      <c r="Q44" s="15"/>
      <c r="R44" s="15"/>
      <c r="S44" s="15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1.25" customHeight="1" x14ac:dyDescent="0.25">
      <c r="A45" s="11"/>
      <c r="B45" s="21">
        <v>2008</v>
      </c>
      <c r="C45" s="60">
        <v>348870</v>
      </c>
      <c r="D45" s="60">
        <v>209428</v>
      </c>
      <c r="E45" s="6"/>
      <c r="F45" s="6">
        <f t="shared" si="8"/>
        <v>12327.39979531011</v>
      </c>
      <c r="G45" s="6">
        <f t="shared" si="9"/>
        <v>7400.185410990357</v>
      </c>
      <c r="H45" s="40"/>
      <c r="I45" s="14">
        <f t="shared" ref="I45:I58" si="13">+C45/C44*100-100</f>
        <v>9.1265683014642036</v>
      </c>
      <c r="J45" s="14">
        <f t="shared" si="12"/>
        <v>8.4393730150108297</v>
      </c>
      <c r="K45" s="61">
        <v>28300372</v>
      </c>
      <c r="L45" s="11"/>
      <c r="M45" s="8"/>
      <c r="N45" s="9"/>
      <c r="O45" s="11"/>
      <c r="P45" s="14"/>
      <c r="Q45" s="15"/>
      <c r="R45" s="15"/>
      <c r="S45" s="1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1.25" customHeight="1" x14ac:dyDescent="0.25">
      <c r="A46" s="11"/>
      <c r="B46" s="21">
        <v>2009</v>
      </c>
      <c r="C46" s="60">
        <v>352693</v>
      </c>
      <c r="D46" s="60">
        <v>215863</v>
      </c>
      <c r="E46" s="6"/>
      <c r="F46" s="6">
        <f t="shared" si="8"/>
        <v>12381.571012071166</v>
      </c>
      <c r="G46" s="6">
        <f t="shared" si="9"/>
        <v>7578.0439741608652</v>
      </c>
      <c r="H46" s="40"/>
      <c r="I46" s="14">
        <f t="shared" si="13"/>
        <v>1.0958236592426971</v>
      </c>
      <c r="J46" s="14">
        <f>+F46/F45*100-100</f>
        <v>0.43943749420429867</v>
      </c>
      <c r="K46" s="61">
        <v>28485319</v>
      </c>
      <c r="L46" s="11"/>
      <c r="M46" s="8"/>
      <c r="N46" s="9"/>
      <c r="O46" s="11"/>
      <c r="P46" s="14"/>
      <c r="Q46" s="15"/>
      <c r="R46" s="15"/>
      <c r="S46" s="15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1.25" customHeight="1" x14ac:dyDescent="0.25">
      <c r="A47" s="11"/>
      <c r="B47" s="21">
        <v>2010</v>
      </c>
      <c r="C47" s="60">
        <v>382081</v>
      </c>
      <c r="D47" s="60">
        <v>235508</v>
      </c>
      <c r="E47" s="6"/>
      <c r="F47" s="6">
        <f t="shared" si="8"/>
        <v>13316.214124636692</v>
      </c>
      <c r="G47" s="6">
        <f t="shared" si="9"/>
        <v>8207.8798895127948</v>
      </c>
      <c r="H47" s="40"/>
      <c r="I47" s="14">
        <f t="shared" si="13"/>
        <v>8.3324591074957652</v>
      </c>
      <c r="J47" s="14">
        <f t="shared" ref="J47:J58" si="14">+F47/F46*100-100</f>
        <v>7.5486633453405432</v>
      </c>
      <c r="K47" s="61">
        <v>28692915</v>
      </c>
      <c r="L47" s="11"/>
      <c r="M47" s="8"/>
      <c r="N47" s="9"/>
      <c r="O47" s="11"/>
      <c r="P47" s="14"/>
      <c r="Q47" s="15"/>
      <c r="R47" s="15"/>
      <c r="S47" s="15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1.25" customHeight="1" x14ac:dyDescent="0.25">
      <c r="A48" s="11"/>
      <c r="B48" s="21">
        <v>2011</v>
      </c>
      <c r="C48" s="60">
        <v>406256</v>
      </c>
      <c r="D48" s="60">
        <v>252468</v>
      </c>
      <c r="E48" s="6"/>
      <c r="F48" s="6">
        <f t="shared" si="8"/>
        <v>14054.516882036345</v>
      </c>
      <c r="G48" s="6">
        <f t="shared" si="9"/>
        <v>8734.186739824032</v>
      </c>
      <c r="H48" s="40"/>
      <c r="I48" s="14">
        <f t="shared" si="13"/>
        <v>6.3271924016111711</v>
      </c>
      <c r="J48" s="14">
        <f t="shared" si="14"/>
        <v>5.5443893473723733</v>
      </c>
      <c r="K48" s="61">
        <v>28905725</v>
      </c>
      <c r="L48" s="11"/>
      <c r="M48" s="8"/>
      <c r="N48" s="9"/>
      <c r="O48" s="11"/>
      <c r="P48" s="14"/>
      <c r="Q48" s="15"/>
      <c r="R48" s="15"/>
      <c r="S48" s="15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1.25" customHeight="1" x14ac:dyDescent="0.25">
      <c r="A49" s="11"/>
      <c r="B49" s="21">
        <v>2012</v>
      </c>
      <c r="C49" s="60">
        <v>431199</v>
      </c>
      <c r="D49" s="60">
        <v>271240</v>
      </c>
      <c r="E49" s="6"/>
      <c r="F49" s="6">
        <f t="shared" si="8"/>
        <v>14811.135939132961</v>
      </c>
      <c r="G49" s="6">
        <f t="shared" si="9"/>
        <v>9316.7482116851479</v>
      </c>
      <c r="H49" s="40"/>
      <c r="I49" s="14">
        <f t="shared" si="13"/>
        <v>6.1397247056043511</v>
      </c>
      <c r="J49" s="14">
        <f t="shared" si="14"/>
        <v>5.3834583105711857</v>
      </c>
      <c r="K49" s="61">
        <v>29113162</v>
      </c>
      <c r="L49" s="11"/>
      <c r="M49" s="8"/>
      <c r="N49" s="9"/>
      <c r="O49" s="11"/>
      <c r="P49" s="14"/>
      <c r="Q49" s="15"/>
      <c r="R49" s="15"/>
      <c r="S49" s="15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31" ht="11.25" customHeight="1" x14ac:dyDescent="0.25">
      <c r="A50" s="11"/>
      <c r="B50" s="21">
        <v>2013</v>
      </c>
      <c r="C50" s="60">
        <v>456435</v>
      </c>
      <c r="D50" s="60">
        <v>286789</v>
      </c>
      <c r="E50" s="6"/>
      <c r="F50" s="6">
        <f t="shared" si="8"/>
        <v>15556.034818579898</v>
      </c>
      <c r="G50" s="6">
        <f t="shared" si="9"/>
        <v>9774.2278080903307</v>
      </c>
      <c r="H50" s="40"/>
      <c r="I50" s="14">
        <f t="shared" si="13"/>
        <v>5.8525182108492828</v>
      </c>
      <c r="J50" s="14">
        <f t="shared" si="14"/>
        <v>5.0293163367626477</v>
      </c>
      <c r="K50" s="61">
        <v>29341346</v>
      </c>
      <c r="L50" s="11"/>
      <c r="M50" s="8"/>
      <c r="N50" s="9"/>
      <c r="O50" s="11"/>
      <c r="P50" s="14"/>
      <c r="Q50" s="15"/>
      <c r="R50" s="15"/>
      <c r="S50" s="15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31" ht="11.25" customHeight="1" x14ac:dyDescent="0.25">
      <c r="A51" s="11"/>
      <c r="B51" s="21">
        <v>2014</v>
      </c>
      <c r="C51" s="60">
        <v>467308</v>
      </c>
      <c r="D51" s="60">
        <v>298901</v>
      </c>
      <c r="E51" s="6"/>
      <c r="F51" s="6">
        <f t="shared" si="8"/>
        <v>15778.682726409754</v>
      </c>
      <c r="G51" s="6">
        <f t="shared" si="9"/>
        <v>10092.410242509441</v>
      </c>
      <c r="H51" s="40"/>
      <c r="I51" s="14">
        <f t="shared" si="13"/>
        <v>2.3821573718054054</v>
      </c>
      <c r="J51" s="14">
        <f t="shared" si="14"/>
        <v>1.4312638820011472</v>
      </c>
      <c r="K51" s="61">
        <v>29616414</v>
      </c>
      <c r="L51" s="11"/>
      <c r="M51" s="8"/>
      <c r="N51" s="9"/>
      <c r="O51" s="11"/>
      <c r="P51" s="14"/>
      <c r="Q51" s="15"/>
      <c r="R51" s="15"/>
      <c r="S51" s="15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31" ht="11.25" customHeight="1" x14ac:dyDescent="0.25">
      <c r="A52" s="11"/>
      <c r="B52" s="21">
        <v>2015</v>
      </c>
      <c r="C52" s="60">
        <v>482506</v>
      </c>
      <c r="D52" s="60">
        <v>310912</v>
      </c>
      <c r="E52" s="6"/>
      <c r="F52" s="6">
        <f t="shared" si="8"/>
        <v>16102.588599929537</v>
      </c>
      <c r="G52" s="6">
        <f t="shared" si="9"/>
        <v>10376.011960019756</v>
      </c>
      <c r="H52" s="40"/>
      <c r="I52" s="14">
        <f t="shared" si="13"/>
        <v>3.2522447721845111</v>
      </c>
      <c r="J52" s="14">
        <f t="shared" si="14"/>
        <v>2.0528068098970067</v>
      </c>
      <c r="K52" s="61">
        <v>29964499</v>
      </c>
      <c r="L52" s="11"/>
      <c r="M52" s="8"/>
      <c r="N52" s="9"/>
      <c r="O52" s="11"/>
      <c r="P52" s="14"/>
      <c r="Q52" s="15"/>
      <c r="R52" s="15"/>
      <c r="S52" s="15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1" ht="11.25" customHeight="1" x14ac:dyDescent="0.25">
      <c r="A53" s="11"/>
      <c r="B53" s="21">
        <v>2016</v>
      </c>
      <c r="C53" s="60">
        <v>501581</v>
      </c>
      <c r="D53" s="60">
        <v>322549</v>
      </c>
      <c r="E53" s="46"/>
      <c r="F53" s="6">
        <f t="shared" si="8"/>
        <v>16486.992942898705</v>
      </c>
      <c r="G53" s="6">
        <f t="shared" si="9"/>
        <v>10602.202010720173</v>
      </c>
      <c r="H53" s="11"/>
      <c r="I53" s="14">
        <f t="shared" si="13"/>
        <v>3.9533187152076721</v>
      </c>
      <c r="J53" s="14">
        <f t="shared" si="14"/>
        <v>2.3872207911394412</v>
      </c>
      <c r="K53" s="61">
        <v>30422831</v>
      </c>
      <c r="L53" s="11"/>
      <c r="M53" s="8"/>
      <c r="N53" s="9"/>
      <c r="O53" s="11"/>
      <c r="P53" s="14"/>
      <c r="Q53" s="15"/>
      <c r="R53" s="15"/>
      <c r="S53" s="15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31" ht="11.25" customHeight="1" x14ac:dyDescent="0.25">
      <c r="A54" s="11"/>
      <c r="B54" s="21">
        <v>2017</v>
      </c>
      <c r="C54" s="60">
        <v>514215</v>
      </c>
      <c r="D54" s="60">
        <v>331078</v>
      </c>
      <c r="E54" s="46"/>
      <c r="F54" s="6">
        <f t="shared" si="8"/>
        <v>16601.508775491387</v>
      </c>
      <c r="G54" s="6">
        <f t="shared" si="9"/>
        <v>10688.903128792699</v>
      </c>
      <c r="H54" s="11"/>
      <c r="I54" s="14">
        <f t="shared" si="13"/>
        <v>2.5188354423313513</v>
      </c>
      <c r="J54" s="14">
        <f t="shared" si="14"/>
        <v>0.69458289324984435</v>
      </c>
      <c r="K54" s="61">
        <v>30973992</v>
      </c>
      <c r="L54" s="11"/>
      <c r="M54" s="8"/>
      <c r="N54" s="9"/>
      <c r="O54" s="11"/>
      <c r="P54" s="14"/>
      <c r="Q54" s="15"/>
      <c r="R54" s="15"/>
      <c r="S54" s="15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31" ht="11.25" customHeight="1" x14ac:dyDescent="0.25">
      <c r="A55" s="11"/>
      <c r="B55" s="21">
        <v>2018</v>
      </c>
      <c r="C55" s="60">
        <v>534626</v>
      </c>
      <c r="D55" s="60">
        <v>343760</v>
      </c>
      <c r="E55" s="46"/>
      <c r="F55" s="6">
        <f t="shared" si="8"/>
        <v>16938.844114766653</v>
      </c>
      <c r="G55" s="6">
        <f t="shared" si="9"/>
        <v>10891.533619562431</v>
      </c>
      <c r="H55" s="11"/>
      <c r="I55" s="14">
        <f t="shared" si="13"/>
        <v>3.9693513413649981</v>
      </c>
      <c r="J55" s="14">
        <f t="shared" si="14"/>
        <v>2.031955913388245</v>
      </c>
      <c r="K55" s="61">
        <v>31562130</v>
      </c>
      <c r="L55" s="11"/>
      <c r="M55" s="8"/>
      <c r="N55" s="9"/>
      <c r="O55" s="11"/>
      <c r="P55" s="14"/>
      <c r="Q55" s="15"/>
      <c r="R55" s="15"/>
      <c r="S55" s="15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31" ht="11.25" customHeight="1" x14ac:dyDescent="0.25">
      <c r="A56" s="11"/>
      <c r="B56" s="21" t="s">
        <v>22</v>
      </c>
      <c r="C56" s="60">
        <v>546605</v>
      </c>
      <c r="D56" s="60">
        <v>354913</v>
      </c>
      <c r="E56" s="46"/>
      <c r="F56" s="6">
        <f t="shared" si="8"/>
        <v>17011.55256229109</v>
      </c>
      <c r="G56" s="6">
        <f t="shared" si="9"/>
        <v>11045.674947247864</v>
      </c>
      <c r="H56" s="11"/>
      <c r="I56" s="14">
        <f t="shared" si="13"/>
        <v>2.2406317687504895</v>
      </c>
      <c r="J56" s="14">
        <f t="shared" si="14"/>
        <v>0.42924090352217092</v>
      </c>
      <c r="K56" s="61">
        <v>32131400</v>
      </c>
      <c r="L56" s="11"/>
      <c r="M56" s="8"/>
      <c r="N56" s="9"/>
      <c r="O56" s="11"/>
      <c r="P56" s="14"/>
      <c r="Q56" s="15"/>
      <c r="R56" s="15"/>
      <c r="S56" s="15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31" ht="11.25" customHeight="1" x14ac:dyDescent="0.25">
      <c r="A57" s="11"/>
      <c r="B57" s="21" t="s">
        <v>24</v>
      </c>
      <c r="C57" s="60">
        <v>487191</v>
      </c>
      <c r="D57" s="60">
        <v>319909</v>
      </c>
      <c r="E57" s="46"/>
      <c r="F57" s="6">
        <f t="shared" si="8"/>
        <v>14932.623566984168</v>
      </c>
      <c r="G57" s="6">
        <f t="shared" si="9"/>
        <v>9805.3549279242397</v>
      </c>
      <c r="H57" s="11"/>
      <c r="I57" s="14">
        <f t="shared" si="13"/>
        <v>-10.869640782649256</v>
      </c>
      <c r="J57" s="14">
        <f t="shared" si="14"/>
        <v>-12.22068936797227</v>
      </c>
      <c r="K57" s="61">
        <v>32625948</v>
      </c>
      <c r="L57" s="11"/>
      <c r="M57" s="8"/>
      <c r="N57" s="9"/>
      <c r="O57" s="11"/>
      <c r="P57" s="14"/>
      <c r="Q57" s="15"/>
      <c r="R57" s="15"/>
      <c r="S57" s="15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1.25" customHeight="1" x14ac:dyDescent="0.25">
      <c r="A58" s="11"/>
      <c r="B58" s="21" t="s">
        <v>21</v>
      </c>
      <c r="C58" s="60">
        <v>552560</v>
      </c>
      <c r="D58" s="60">
        <v>359601</v>
      </c>
      <c r="E58" s="46"/>
      <c r="F58" s="6">
        <f t="shared" si="8"/>
        <v>16726.348272744817</v>
      </c>
      <c r="G58" s="6">
        <f t="shared" si="9"/>
        <v>10885.354649680234</v>
      </c>
      <c r="H58" s="11"/>
      <c r="I58" s="14">
        <f t="shared" si="13"/>
        <v>13.417530290994705</v>
      </c>
      <c r="J58" s="14">
        <f t="shared" si="14"/>
        <v>12.012120292957434</v>
      </c>
      <c r="K58" s="61">
        <v>33035304</v>
      </c>
      <c r="L58" s="11"/>
      <c r="M58" s="8"/>
      <c r="N58" s="9"/>
      <c r="O58" s="11"/>
      <c r="P58" s="14"/>
      <c r="Q58" s="15"/>
      <c r="R58" s="15"/>
      <c r="S58" s="15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1.25" customHeight="1" x14ac:dyDescent="0.25">
      <c r="A59" s="11"/>
      <c r="B59" s="21" t="s">
        <v>23</v>
      </c>
      <c r="C59" s="60">
        <v>567390</v>
      </c>
      <c r="D59" s="60">
        <v>372657</v>
      </c>
      <c r="E59" s="46"/>
      <c r="F59" s="6">
        <f t="shared" ref="F59" si="15">C59/K59*1000000</f>
        <v>16989.404162052186</v>
      </c>
      <c r="G59" s="6">
        <f t="shared" ref="G59" si="16">+D59/K59*1000000</f>
        <v>11158.498364119709</v>
      </c>
      <c r="H59" s="11"/>
      <c r="I59" s="14">
        <f t="shared" ref="I59" si="17">+C59/C58*100-100</f>
        <v>2.6838714347763073</v>
      </c>
      <c r="J59" s="14">
        <f t="shared" ref="J59" si="18">+F59/F58*100-100</f>
        <v>1.5727036470716769</v>
      </c>
      <c r="K59" s="61">
        <v>33396698</v>
      </c>
      <c r="L59" s="11"/>
      <c r="M59" s="8"/>
      <c r="N59" s="9"/>
      <c r="O59" s="11"/>
      <c r="P59" s="14"/>
      <c r="Q59" s="15"/>
      <c r="R59" s="15"/>
      <c r="S59" s="15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3" customHeight="1" x14ac:dyDescent="0.25">
      <c r="A60" s="11"/>
      <c r="B60" s="22"/>
      <c r="C60" s="16"/>
      <c r="D60" s="16"/>
      <c r="E60" s="16"/>
      <c r="F60" s="17"/>
      <c r="G60" s="17"/>
      <c r="H60" s="17"/>
      <c r="I60" s="18"/>
      <c r="J60" s="18"/>
      <c r="K60" s="16"/>
      <c r="L60" s="7"/>
      <c r="M60" s="8"/>
      <c r="N60" s="9"/>
      <c r="O60" s="11"/>
      <c r="P60" s="14"/>
      <c r="Q60" s="15"/>
      <c r="R60" s="15"/>
      <c r="S60" s="15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2.75" customHeight="1" x14ac:dyDescent="0.25">
      <c r="A61" s="11"/>
      <c r="B61" s="3" t="s">
        <v>18</v>
      </c>
      <c r="C61" s="11"/>
      <c r="D61" s="11"/>
      <c r="E61" s="11"/>
      <c r="F61" s="11"/>
      <c r="G61" s="11"/>
      <c r="H61" s="11"/>
      <c r="I61" s="11"/>
      <c r="J61" s="11"/>
      <c r="K61" s="11"/>
      <c r="L61" s="19"/>
      <c r="M61" s="19"/>
      <c r="N61" s="19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0.5" customHeight="1" x14ac:dyDescent="0.2">
      <c r="A62" s="11"/>
      <c r="B62" s="2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6" customHeight="1" x14ac:dyDescent="0.2">
      <c r="A63" s="11"/>
      <c r="B63" s="2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2.75" x14ac:dyDescent="0.2">
      <c r="A64" s="11"/>
      <c r="B64" s="2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2.75" x14ac:dyDescent="0.2">
      <c r="A65" s="11"/>
      <c r="B65" s="2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2.75" x14ac:dyDescent="0.2">
      <c r="A66" s="11"/>
      <c r="B66" s="2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2.75" x14ac:dyDescent="0.2">
      <c r="A67" s="11"/>
      <c r="B67" s="2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2.75" x14ac:dyDescent="0.2">
      <c r="A68" s="11"/>
      <c r="B68" s="2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2.75" x14ac:dyDescent="0.2">
      <c r="A69" s="11"/>
      <c r="B69" s="2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2.75" x14ac:dyDescent="0.2">
      <c r="A70" s="11"/>
      <c r="B70" s="2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2.75" x14ac:dyDescent="0.2">
      <c r="A71" s="11"/>
      <c r="B71" s="2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2.75" x14ac:dyDescent="0.2">
      <c r="A72" s="11"/>
      <c r="B72" s="2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2.75" x14ac:dyDescent="0.2">
      <c r="A73" s="11"/>
      <c r="B73" s="2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2.75" x14ac:dyDescent="0.2">
      <c r="A74" s="11"/>
      <c r="B74" s="2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2.75" x14ac:dyDescent="0.2">
      <c r="A75" s="11"/>
      <c r="B75" s="2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2.75" x14ac:dyDescent="0.2">
      <c r="A76" s="11"/>
      <c r="B76" s="2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2.75" x14ac:dyDescent="0.2">
      <c r="A77" s="11"/>
      <c r="B77" s="2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2.75" x14ac:dyDescent="0.2">
      <c r="A78" s="11"/>
      <c r="B78" s="2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2.75" x14ac:dyDescent="0.2">
      <c r="A79" s="11"/>
      <c r="B79" s="2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2.75" x14ac:dyDescent="0.2">
      <c r="A80" s="11"/>
      <c r="B80" s="2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2.75" x14ac:dyDescent="0.2">
      <c r="A81" s="11"/>
      <c r="B81" s="2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2.75" x14ac:dyDescent="0.2">
      <c r="A82" s="11"/>
      <c r="B82" s="2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2.75" x14ac:dyDescent="0.2">
      <c r="A83" s="11"/>
      <c r="B83" s="2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2.75" x14ac:dyDescent="0.2">
      <c r="A84" s="11"/>
      <c r="B84" s="2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2.75" x14ac:dyDescent="0.2">
      <c r="A85" s="11"/>
      <c r="B85" s="2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2.75" x14ac:dyDescent="0.2">
      <c r="A86" s="11"/>
      <c r="B86" s="2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2.75" x14ac:dyDescent="0.2">
      <c r="A87" s="11"/>
      <c r="B87" s="2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2.75" x14ac:dyDescent="0.2">
      <c r="A88" s="11"/>
      <c r="B88" s="2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2.75" x14ac:dyDescent="0.2">
      <c r="A89" s="11"/>
      <c r="B89" s="2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2.75" x14ac:dyDescent="0.2">
      <c r="A90" s="11"/>
      <c r="B90" s="2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2.75" x14ac:dyDescent="0.2">
      <c r="A91" s="11"/>
      <c r="B91" s="2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2.75" x14ac:dyDescent="0.2">
      <c r="A92" s="11"/>
      <c r="B92" s="2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2.75" x14ac:dyDescent="0.2">
      <c r="A93" s="11"/>
      <c r="B93" s="2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2.75" x14ac:dyDescent="0.2">
      <c r="A94" s="11"/>
      <c r="B94" s="2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2.75" x14ac:dyDescent="0.2">
      <c r="A95" s="11"/>
      <c r="B95" s="2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2.75" x14ac:dyDescent="0.2">
      <c r="A96" s="11"/>
      <c r="B96" s="2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2.75" x14ac:dyDescent="0.2">
      <c r="A97" s="11"/>
      <c r="B97" s="2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2.75" x14ac:dyDescent="0.2">
      <c r="A98" s="11"/>
      <c r="B98" s="2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2.75" x14ac:dyDescent="0.2">
      <c r="A99" s="11"/>
      <c r="B99" s="2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2.75" x14ac:dyDescent="0.2">
      <c r="A100" s="11"/>
      <c r="B100" s="2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2.75" x14ac:dyDescent="0.2">
      <c r="A101" s="11"/>
      <c r="B101" s="2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2.75" x14ac:dyDescent="0.2">
      <c r="A102" s="11"/>
      <c r="B102" s="2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2.75" x14ac:dyDescent="0.2">
      <c r="A103" s="11"/>
      <c r="B103" s="2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2.75" x14ac:dyDescent="0.2">
      <c r="A104" s="11"/>
      <c r="B104" s="2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2.75" x14ac:dyDescent="0.2">
      <c r="A105" s="11"/>
      <c r="B105" s="2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2.75" x14ac:dyDescent="0.2">
      <c r="A106" s="11"/>
      <c r="B106" s="2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2.75" x14ac:dyDescent="0.2">
      <c r="A107" s="11"/>
      <c r="B107" s="2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2.75" x14ac:dyDescent="0.2">
      <c r="A108" s="11"/>
      <c r="B108" s="2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2.75" x14ac:dyDescent="0.2">
      <c r="A109" s="11"/>
      <c r="B109" s="2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2.75" x14ac:dyDescent="0.2">
      <c r="A110" s="11"/>
      <c r="B110" s="2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2.75" x14ac:dyDescent="0.2">
      <c r="A111" s="11"/>
      <c r="B111" s="2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2.75" x14ac:dyDescent="0.2">
      <c r="A112" s="11"/>
      <c r="B112" s="2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2.75" x14ac:dyDescent="0.2">
      <c r="A113" s="11"/>
      <c r="B113" s="2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2.75" x14ac:dyDescent="0.2">
      <c r="A114" s="11"/>
      <c r="B114" s="2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2.75" x14ac:dyDescent="0.2">
      <c r="A115" s="11"/>
      <c r="B115" s="2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2.75" x14ac:dyDescent="0.2">
      <c r="A116" s="11"/>
      <c r="B116" s="2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2.75" x14ac:dyDescent="0.2">
      <c r="A117" s="11"/>
      <c r="B117" s="2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2.75" x14ac:dyDescent="0.2">
      <c r="A118" s="11"/>
      <c r="B118" s="2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2.75" x14ac:dyDescent="0.2">
      <c r="A119" s="11"/>
      <c r="B119" s="2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2.75" x14ac:dyDescent="0.2">
      <c r="A120" s="11"/>
      <c r="B120" s="2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2.75" x14ac:dyDescent="0.2">
      <c r="A121" s="11"/>
      <c r="B121" s="2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2.75" x14ac:dyDescent="0.2">
      <c r="A122" s="11"/>
      <c r="B122" s="2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2.75" x14ac:dyDescent="0.2">
      <c r="A123" s="11"/>
      <c r="B123" s="2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2.75" x14ac:dyDescent="0.2">
      <c r="A124" s="11"/>
      <c r="B124" s="2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2.75" x14ac:dyDescent="0.2">
      <c r="A125" s="11"/>
      <c r="B125" s="2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2.75" x14ac:dyDescent="0.2">
      <c r="A126" s="11"/>
      <c r="B126" s="2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2.75" x14ac:dyDescent="0.2">
      <c r="A127" s="11"/>
      <c r="B127" s="2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2.75" x14ac:dyDescent="0.2">
      <c r="A128" s="11"/>
      <c r="B128" s="2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2.75" x14ac:dyDescent="0.2">
      <c r="A129" s="11"/>
      <c r="B129" s="2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2.75" x14ac:dyDescent="0.2">
      <c r="A130" s="11"/>
      <c r="B130" s="2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2.75" x14ac:dyDescent="0.2">
      <c r="A131" s="11"/>
      <c r="B131" s="2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2.75" x14ac:dyDescent="0.2">
      <c r="A132" s="11"/>
      <c r="B132" s="2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2.75" x14ac:dyDescent="0.2">
      <c r="A133" s="11"/>
      <c r="B133" s="2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2.75" x14ac:dyDescent="0.2">
      <c r="A134" s="11"/>
      <c r="B134" s="2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2.75" x14ac:dyDescent="0.2">
      <c r="A135" s="11"/>
      <c r="B135" s="2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2.75" x14ac:dyDescent="0.2">
      <c r="A136" s="11"/>
      <c r="B136" s="2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2.75" x14ac:dyDescent="0.2">
      <c r="A137" s="11"/>
      <c r="B137" s="2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2.75" x14ac:dyDescent="0.2">
      <c r="A138" s="11"/>
      <c r="B138" s="2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2.75" x14ac:dyDescent="0.2">
      <c r="A139" s="11"/>
      <c r="B139" s="2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2.75" x14ac:dyDescent="0.2">
      <c r="A140" s="11"/>
      <c r="B140" s="2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2.75" x14ac:dyDescent="0.2">
      <c r="A141" s="11"/>
      <c r="B141" s="2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2.75" x14ac:dyDescent="0.2">
      <c r="A142" s="11"/>
      <c r="B142" s="2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2.75" x14ac:dyDescent="0.2">
      <c r="A143" s="11"/>
      <c r="B143" s="2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2.75" x14ac:dyDescent="0.2">
      <c r="A144" s="11"/>
      <c r="B144" s="2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2.75" x14ac:dyDescent="0.2">
      <c r="A145" s="11"/>
      <c r="B145" s="2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2.75" x14ac:dyDescent="0.2">
      <c r="A146" s="11"/>
      <c r="B146" s="2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2.75" x14ac:dyDescent="0.2">
      <c r="A147" s="11"/>
      <c r="B147" s="2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2.75" x14ac:dyDescent="0.2">
      <c r="A148" s="11"/>
      <c r="B148" s="2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2.75" x14ac:dyDescent="0.2">
      <c r="A149" s="11"/>
      <c r="B149" s="2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2.75" x14ac:dyDescent="0.2">
      <c r="A150" s="11"/>
      <c r="B150" s="2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2.75" x14ac:dyDescent="0.2">
      <c r="A151" s="11"/>
      <c r="B151" s="2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2.75" x14ac:dyDescent="0.2">
      <c r="A152" s="11"/>
      <c r="B152" s="2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2.75" x14ac:dyDescent="0.2">
      <c r="A153" s="11"/>
      <c r="B153" s="2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2.75" x14ac:dyDescent="0.2">
      <c r="A154" s="11"/>
      <c r="B154" s="2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2.75" x14ac:dyDescent="0.2">
      <c r="A155" s="11"/>
      <c r="B155" s="2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2.75" x14ac:dyDescent="0.2">
      <c r="A156" s="11"/>
      <c r="B156" s="2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2.75" x14ac:dyDescent="0.2">
      <c r="A157" s="11"/>
      <c r="B157" s="2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2.75" x14ac:dyDescent="0.2">
      <c r="A158" s="11"/>
      <c r="B158" s="2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2.75" x14ac:dyDescent="0.2">
      <c r="A159" s="11"/>
      <c r="B159" s="2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2.75" x14ac:dyDescent="0.2">
      <c r="A160" s="11"/>
      <c r="B160" s="2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2.75" x14ac:dyDescent="0.2">
      <c r="A161" s="11"/>
      <c r="B161" s="2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2.75" x14ac:dyDescent="0.2">
      <c r="A162" s="11"/>
      <c r="B162" s="2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2.75" x14ac:dyDescent="0.2">
      <c r="A163" s="11"/>
      <c r="B163" s="2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2.75" x14ac:dyDescent="0.2">
      <c r="A164" s="11"/>
      <c r="B164" s="2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2.75" x14ac:dyDescent="0.2">
      <c r="A165" s="11"/>
      <c r="B165" s="2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2.75" x14ac:dyDescent="0.2">
      <c r="A166" s="11"/>
      <c r="B166" s="2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2.75" x14ac:dyDescent="0.2">
      <c r="A167" s="11"/>
      <c r="B167" s="2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2.75" x14ac:dyDescent="0.2">
      <c r="A168" s="11"/>
      <c r="B168" s="2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2.75" x14ac:dyDescent="0.2">
      <c r="A169" s="11"/>
      <c r="B169" s="2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2.75" x14ac:dyDescent="0.2">
      <c r="A170" s="11"/>
      <c r="B170" s="2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2.75" x14ac:dyDescent="0.2">
      <c r="A171" s="11"/>
      <c r="B171" s="2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2.75" x14ac:dyDescent="0.2">
      <c r="A172" s="11"/>
      <c r="B172" s="2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2.75" x14ac:dyDescent="0.2">
      <c r="A173" s="11"/>
      <c r="B173" s="2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2.75" x14ac:dyDescent="0.2">
      <c r="A174" s="11"/>
      <c r="B174" s="2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2.75" x14ac:dyDescent="0.2">
      <c r="A175" s="11"/>
      <c r="B175" s="2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2.75" x14ac:dyDescent="0.2">
      <c r="A176" s="11"/>
      <c r="B176" s="2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2.75" x14ac:dyDescent="0.2">
      <c r="A177" s="11"/>
      <c r="B177" s="2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2.75" x14ac:dyDescent="0.2">
      <c r="A178" s="11"/>
      <c r="B178" s="2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2.75" x14ac:dyDescent="0.2">
      <c r="A179" s="11"/>
      <c r="B179" s="2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2.75" x14ac:dyDescent="0.2">
      <c r="A180" s="11"/>
      <c r="B180" s="2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2.75" x14ac:dyDescent="0.2">
      <c r="A181" s="11"/>
      <c r="B181" s="2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2.75" x14ac:dyDescent="0.2">
      <c r="A182" s="11"/>
      <c r="B182" s="2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2.75" x14ac:dyDescent="0.2">
      <c r="A183" s="11"/>
      <c r="B183" s="2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2.75" x14ac:dyDescent="0.2">
      <c r="A184" s="11"/>
      <c r="B184" s="2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2.75" x14ac:dyDescent="0.2">
      <c r="A185" s="11"/>
      <c r="B185" s="2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2.75" x14ac:dyDescent="0.2">
      <c r="A186" s="11"/>
      <c r="B186" s="2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2.75" x14ac:dyDescent="0.2">
      <c r="A187" s="11"/>
      <c r="B187" s="2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2.75" x14ac:dyDescent="0.2">
      <c r="A188" s="11"/>
      <c r="B188" s="2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2.75" x14ac:dyDescent="0.2">
      <c r="A189" s="11"/>
      <c r="B189" s="2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2.75" x14ac:dyDescent="0.2">
      <c r="A190" s="11"/>
      <c r="B190" s="2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2.75" x14ac:dyDescent="0.2">
      <c r="A191" s="11"/>
      <c r="B191" s="2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2.75" x14ac:dyDescent="0.2">
      <c r="A192" s="11"/>
      <c r="B192" s="2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2.75" x14ac:dyDescent="0.2">
      <c r="A193" s="11"/>
      <c r="B193" s="2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2.75" x14ac:dyDescent="0.2">
      <c r="A194" s="11"/>
      <c r="B194" s="2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2.75" x14ac:dyDescent="0.2">
      <c r="A195" s="11"/>
      <c r="B195" s="2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2.75" x14ac:dyDescent="0.2">
      <c r="A196" s="11"/>
      <c r="B196" s="2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2.75" x14ac:dyDescent="0.2">
      <c r="A197" s="11"/>
      <c r="B197" s="2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2.75" x14ac:dyDescent="0.2">
      <c r="A198" s="11"/>
      <c r="B198" s="2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2.75" x14ac:dyDescent="0.2">
      <c r="A199" s="11"/>
      <c r="B199" s="2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2.75" x14ac:dyDescent="0.2">
      <c r="A200" s="11"/>
      <c r="B200" s="2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2.75" x14ac:dyDescent="0.2">
      <c r="A201" s="11"/>
      <c r="B201" s="2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2.75" x14ac:dyDescent="0.2">
      <c r="A202" s="11"/>
      <c r="B202" s="2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2.75" x14ac:dyDescent="0.2">
      <c r="A203" s="11"/>
      <c r="B203" s="2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2.75" x14ac:dyDescent="0.2">
      <c r="A204" s="11"/>
      <c r="B204" s="2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2.75" x14ac:dyDescent="0.2">
      <c r="A205" s="11"/>
      <c r="B205" s="2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2.75" x14ac:dyDescent="0.2">
      <c r="A206" s="11"/>
      <c r="B206" s="2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2.75" x14ac:dyDescent="0.2">
      <c r="A207" s="11"/>
      <c r="B207" s="2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2.75" x14ac:dyDescent="0.2">
      <c r="A208" s="11"/>
      <c r="B208" s="2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2.75" x14ac:dyDescent="0.2">
      <c r="A209" s="11"/>
      <c r="B209" s="2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2.75" x14ac:dyDescent="0.2">
      <c r="A210" s="11"/>
      <c r="B210" s="2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2.75" x14ac:dyDescent="0.2">
      <c r="A211" s="11"/>
      <c r="B211" s="2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2.75" x14ac:dyDescent="0.2">
      <c r="A212" s="11"/>
      <c r="B212" s="2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2.75" x14ac:dyDescent="0.2">
      <c r="A213" s="11"/>
      <c r="B213" s="2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2.75" x14ac:dyDescent="0.2">
      <c r="A214" s="11"/>
      <c r="B214" s="2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2.75" x14ac:dyDescent="0.2">
      <c r="A215" s="11"/>
      <c r="B215" s="2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2.75" x14ac:dyDescent="0.2">
      <c r="A216" s="11"/>
      <c r="B216" s="2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2.75" x14ac:dyDescent="0.2">
      <c r="A217" s="11"/>
      <c r="B217" s="2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2.75" x14ac:dyDescent="0.2">
      <c r="A218" s="11"/>
      <c r="B218" s="2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2.75" x14ac:dyDescent="0.2">
      <c r="A219" s="11"/>
      <c r="B219" s="2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2.75" x14ac:dyDescent="0.2">
      <c r="A220" s="11"/>
      <c r="B220" s="2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2.75" x14ac:dyDescent="0.2">
      <c r="A221" s="11"/>
      <c r="B221" s="2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2.75" x14ac:dyDescent="0.2">
      <c r="A222" s="11"/>
      <c r="B222" s="2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2.75" x14ac:dyDescent="0.2">
      <c r="A223" s="11"/>
      <c r="B223" s="2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2.75" x14ac:dyDescent="0.2">
      <c r="A224" s="11"/>
      <c r="B224" s="2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2.75" x14ac:dyDescent="0.2">
      <c r="A225" s="11"/>
      <c r="B225" s="2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2.75" x14ac:dyDescent="0.2">
      <c r="A226" s="11"/>
      <c r="B226" s="2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2.75" x14ac:dyDescent="0.2">
      <c r="A227" s="11"/>
      <c r="B227" s="2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2.75" x14ac:dyDescent="0.2">
      <c r="A228" s="11"/>
      <c r="B228" s="2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2.75" x14ac:dyDescent="0.2">
      <c r="A229" s="11"/>
      <c r="B229" s="2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2.75" x14ac:dyDescent="0.2">
      <c r="A230" s="11"/>
      <c r="B230" s="2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2.75" x14ac:dyDescent="0.2">
      <c r="A231" s="11"/>
      <c r="B231" s="2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2.75" x14ac:dyDescent="0.2">
      <c r="A232" s="11"/>
      <c r="B232" s="2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2.75" x14ac:dyDescent="0.2">
      <c r="A233" s="11"/>
      <c r="B233" s="2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2.75" x14ac:dyDescent="0.2">
      <c r="A234" s="11"/>
      <c r="B234" s="2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2.75" x14ac:dyDescent="0.2">
      <c r="A235" s="11"/>
      <c r="B235" s="2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2.75" x14ac:dyDescent="0.2">
      <c r="A236" s="11"/>
      <c r="B236" s="2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2.75" x14ac:dyDescent="0.2">
      <c r="A237" s="11"/>
      <c r="B237" s="2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2.75" x14ac:dyDescent="0.2">
      <c r="A238" s="11"/>
      <c r="B238" s="2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2.75" x14ac:dyDescent="0.2">
      <c r="A239" s="11"/>
      <c r="B239" s="2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2.75" x14ac:dyDescent="0.2">
      <c r="A240" s="11"/>
      <c r="B240" s="2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2.75" x14ac:dyDescent="0.2">
      <c r="A241" s="11"/>
      <c r="B241" s="2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2.75" x14ac:dyDescent="0.2">
      <c r="A242" s="11"/>
      <c r="B242" s="2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2.75" x14ac:dyDescent="0.2">
      <c r="A243" s="11"/>
      <c r="B243" s="2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2.75" x14ac:dyDescent="0.2">
      <c r="A244" s="11"/>
      <c r="B244" s="2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2.75" x14ac:dyDescent="0.2">
      <c r="A245" s="11"/>
      <c r="B245" s="2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2.75" x14ac:dyDescent="0.2">
      <c r="A246" s="11"/>
      <c r="B246" s="2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2.75" x14ac:dyDescent="0.2">
      <c r="A247" s="11"/>
      <c r="B247" s="2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2.75" x14ac:dyDescent="0.2">
      <c r="A248" s="11"/>
      <c r="B248" s="2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2.75" x14ac:dyDescent="0.2">
      <c r="A249" s="11"/>
      <c r="B249" s="2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2.75" x14ac:dyDescent="0.2">
      <c r="A250" s="11"/>
      <c r="B250" s="2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2.75" x14ac:dyDescent="0.2">
      <c r="A251" s="11"/>
      <c r="B251" s="2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2.75" x14ac:dyDescent="0.2">
      <c r="A252" s="11"/>
      <c r="B252" s="2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2.75" x14ac:dyDescent="0.2">
      <c r="A253" s="11"/>
      <c r="B253" s="2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2.75" x14ac:dyDescent="0.2">
      <c r="A254" s="11"/>
      <c r="B254" s="2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2.75" x14ac:dyDescent="0.2">
      <c r="A255" s="11"/>
      <c r="B255" s="2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2.75" x14ac:dyDescent="0.2">
      <c r="A256" s="11"/>
      <c r="B256" s="2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2.75" x14ac:dyDescent="0.2">
      <c r="A257" s="11"/>
      <c r="B257" s="2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2.75" x14ac:dyDescent="0.2">
      <c r="A258" s="11"/>
      <c r="B258" s="2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2.75" x14ac:dyDescent="0.2">
      <c r="A259" s="11"/>
      <c r="B259" s="2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2.75" x14ac:dyDescent="0.2">
      <c r="A260" s="11"/>
      <c r="B260" s="2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2.75" x14ac:dyDescent="0.2">
      <c r="A261" s="11"/>
      <c r="B261" s="2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2.75" x14ac:dyDescent="0.2">
      <c r="A262" s="11"/>
      <c r="B262" s="2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2.75" x14ac:dyDescent="0.2">
      <c r="A263" s="11"/>
      <c r="B263" s="2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2.75" x14ac:dyDescent="0.2">
      <c r="A264" s="11"/>
      <c r="B264" s="2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2.75" x14ac:dyDescent="0.2">
      <c r="A265" s="11"/>
      <c r="B265" s="2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12.75" x14ac:dyDescent="0.2">
      <c r="A266" s="11"/>
      <c r="B266" s="2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12.75" x14ac:dyDescent="0.2">
      <c r="A267" s="11"/>
      <c r="B267" s="2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12.75" x14ac:dyDescent="0.2">
      <c r="A268" s="11"/>
      <c r="B268" s="2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12.75" x14ac:dyDescent="0.2">
      <c r="A269" s="11"/>
      <c r="B269" s="2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12.75" x14ac:dyDescent="0.2">
      <c r="A270" s="11"/>
      <c r="B270" s="2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12.75" x14ac:dyDescent="0.2">
      <c r="A271" s="11"/>
      <c r="B271" s="2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12.75" x14ac:dyDescent="0.2">
      <c r="A272" s="11"/>
      <c r="B272" s="2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12.75" x14ac:dyDescent="0.2">
      <c r="A273" s="11"/>
      <c r="B273" s="2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12.75" x14ac:dyDescent="0.2">
      <c r="A274" s="11"/>
      <c r="B274" s="2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2.75" x14ac:dyDescent="0.2">
      <c r="A275" s="11"/>
      <c r="B275" s="2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12.75" x14ac:dyDescent="0.2">
      <c r="A276" s="11"/>
      <c r="B276" s="2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2.75" x14ac:dyDescent="0.2">
      <c r="A277" s="11"/>
      <c r="B277" s="2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2.75" x14ac:dyDescent="0.2">
      <c r="A278" s="11"/>
      <c r="B278" s="2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12.75" x14ac:dyDescent="0.2">
      <c r="A279" s="11"/>
      <c r="B279" s="2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2.75" x14ac:dyDescent="0.2">
      <c r="A280" s="11"/>
      <c r="B280" s="2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2.75" x14ac:dyDescent="0.2">
      <c r="A281" s="11"/>
      <c r="B281" s="2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12.75" x14ac:dyDescent="0.2">
      <c r="A282" s="11"/>
      <c r="B282" s="2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12.75" x14ac:dyDescent="0.2">
      <c r="A283" s="11"/>
      <c r="B283" s="2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12.75" x14ac:dyDescent="0.2">
      <c r="A284" s="11"/>
      <c r="B284" s="2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12.75" x14ac:dyDescent="0.2">
      <c r="A285" s="11"/>
      <c r="B285" s="2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12.75" x14ac:dyDescent="0.2">
      <c r="A286" s="11"/>
      <c r="B286" s="2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ht="12.75" x14ac:dyDescent="0.2">
      <c r="A287" s="11"/>
      <c r="B287" s="2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ht="12.75" x14ac:dyDescent="0.2">
      <c r="A288" s="11"/>
      <c r="B288" s="2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ht="12.75" x14ac:dyDescent="0.2">
      <c r="A289" s="11"/>
      <c r="B289" s="2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2.75" x14ac:dyDescent="0.2">
      <c r="A290" s="11"/>
      <c r="B290" s="2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2.75" x14ac:dyDescent="0.2">
      <c r="A291" s="11"/>
      <c r="B291" s="2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2.75" x14ac:dyDescent="0.2">
      <c r="A292" s="11"/>
      <c r="B292" s="2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2.75" x14ac:dyDescent="0.2">
      <c r="A293" s="11"/>
      <c r="B293" s="2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2.75" x14ac:dyDescent="0.2">
      <c r="A294" s="11"/>
      <c r="B294" s="2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2.75" x14ac:dyDescent="0.2">
      <c r="A295" s="11"/>
      <c r="B295" s="2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2.75" x14ac:dyDescent="0.2">
      <c r="A296" s="11"/>
      <c r="B296" s="2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2.75" x14ac:dyDescent="0.2">
      <c r="A297" s="11"/>
      <c r="B297" s="2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2.75" x14ac:dyDescent="0.2">
      <c r="A298" s="11"/>
      <c r="B298" s="2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2.75" x14ac:dyDescent="0.2">
      <c r="A299" s="11"/>
      <c r="B299" s="2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2.75" x14ac:dyDescent="0.2">
      <c r="A300" s="11"/>
      <c r="B300" s="2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2.75" x14ac:dyDescent="0.2">
      <c r="A301" s="11"/>
      <c r="B301" s="2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2.75" x14ac:dyDescent="0.2">
      <c r="A302" s="11"/>
      <c r="B302" s="2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2.75" x14ac:dyDescent="0.2">
      <c r="A303" s="11"/>
      <c r="B303" s="2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2.75" x14ac:dyDescent="0.2">
      <c r="A304" s="11"/>
      <c r="B304" s="2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2.75" x14ac:dyDescent="0.2">
      <c r="A305" s="11"/>
      <c r="B305" s="2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2.75" x14ac:dyDescent="0.2">
      <c r="A306" s="11"/>
      <c r="B306" s="2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2.75" x14ac:dyDescent="0.2">
      <c r="A307" s="11"/>
      <c r="B307" s="2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2.75" x14ac:dyDescent="0.2">
      <c r="A308" s="11"/>
      <c r="B308" s="2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2.75" x14ac:dyDescent="0.2">
      <c r="A309" s="11"/>
      <c r="B309" s="2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2.75" x14ac:dyDescent="0.2">
      <c r="A310" s="11"/>
      <c r="B310" s="2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2.75" x14ac:dyDescent="0.2">
      <c r="A311" s="11"/>
      <c r="B311" s="2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2.75" x14ac:dyDescent="0.2">
      <c r="A312" s="11"/>
      <c r="B312" s="2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2.75" x14ac:dyDescent="0.2">
      <c r="A313" s="11"/>
      <c r="B313" s="2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2.75" x14ac:dyDescent="0.2">
      <c r="A314" s="11"/>
      <c r="B314" s="2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2.75" x14ac:dyDescent="0.2">
      <c r="A315" s="11"/>
      <c r="B315" s="2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2.75" x14ac:dyDescent="0.2">
      <c r="A316" s="11"/>
      <c r="B316" s="2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2.75" x14ac:dyDescent="0.2">
      <c r="A317" s="11"/>
      <c r="B317" s="2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2.75" x14ac:dyDescent="0.2">
      <c r="A318" s="11"/>
      <c r="B318" s="2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2.75" x14ac:dyDescent="0.2">
      <c r="A319" s="11"/>
      <c r="B319" s="2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2.75" x14ac:dyDescent="0.2">
      <c r="A320" s="11"/>
      <c r="B320" s="2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2.75" x14ac:dyDescent="0.2">
      <c r="A321" s="11"/>
      <c r="B321" s="2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2.75" x14ac:dyDescent="0.2">
      <c r="A322" s="11"/>
      <c r="B322" s="2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2.75" x14ac:dyDescent="0.2">
      <c r="A323" s="11"/>
      <c r="B323" s="2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2.75" x14ac:dyDescent="0.2">
      <c r="A324" s="11"/>
      <c r="B324" s="2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2.75" x14ac:dyDescent="0.2">
      <c r="A325" s="11"/>
      <c r="B325" s="2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2.75" x14ac:dyDescent="0.2">
      <c r="A326" s="11"/>
      <c r="B326" s="2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2.75" x14ac:dyDescent="0.2">
      <c r="A327" s="11"/>
      <c r="B327" s="2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2.75" x14ac:dyDescent="0.2">
      <c r="A328" s="11"/>
      <c r="B328" s="2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2.75" x14ac:dyDescent="0.2">
      <c r="A329" s="11"/>
      <c r="B329" s="2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2.75" x14ac:dyDescent="0.2">
      <c r="A330" s="11"/>
      <c r="B330" s="2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2.75" x14ac:dyDescent="0.2">
      <c r="A331" s="11"/>
      <c r="B331" s="2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2.75" x14ac:dyDescent="0.2">
      <c r="A332" s="11"/>
      <c r="B332" s="2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2.75" x14ac:dyDescent="0.2">
      <c r="A333" s="11"/>
      <c r="B333" s="2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2.75" x14ac:dyDescent="0.2">
      <c r="A334" s="11"/>
      <c r="B334" s="2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2.75" x14ac:dyDescent="0.2">
      <c r="A335" s="11"/>
      <c r="B335" s="2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2.75" x14ac:dyDescent="0.2">
      <c r="A336" s="11"/>
      <c r="B336" s="2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2.75" x14ac:dyDescent="0.2">
      <c r="A337" s="11"/>
      <c r="B337" s="2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2.75" x14ac:dyDescent="0.2">
      <c r="A338" s="11"/>
      <c r="B338" s="2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2.75" x14ac:dyDescent="0.2">
      <c r="A339" s="11"/>
      <c r="B339" s="2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2.75" x14ac:dyDescent="0.2">
      <c r="A340" s="11"/>
      <c r="B340" s="2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2.75" x14ac:dyDescent="0.2">
      <c r="A341" s="11"/>
      <c r="B341" s="2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2.75" x14ac:dyDescent="0.2">
      <c r="A342" s="11"/>
      <c r="B342" s="2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2.75" x14ac:dyDescent="0.2">
      <c r="A343" s="11"/>
      <c r="B343" s="2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2.75" x14ac:dyDescent="0.2">
      <c r="A344" s="11"/>
      <c r="B344" s="2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2.75" x14ac:dyDescent="0.2">
      <c r="A345" s="11"/>
      <c r="B345" s="2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2.75" x14ac:dyDescent="0.2">
      <c r="A346" s="11"/>
      <c r="B346" s="2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2.75" x14ac:dyDescent="0.2">
      <c r="A347" s="11"/>
      <c r="B347" s="2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2.75" x14ac:dyDescent="0.2">
      <c r="A348" s="11"/>
      <c r="B348" s="2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2.75" x14ac:dyDescent="0.2">
      <c r="A349" s="11"/>
      <c r="B349" s="2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2.75" x14ac:dyDescent="0.2">
      <c r="A350" s="11"/>
      <c r="B350" s="2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2.75" x14ac:dyDescent="0.2">
      <c r="A351" s="11"/>
      <c r="B351" s="2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2.75" x14ac:dyDescent="0.2">
      <c r="A352" s="11"/>
      <c r="B352" s="2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2.75" x14ac:dyDescent="0.2">
      <c r="A353" s="11"/>
      <c r="B353" s="2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2.75" x14ac:dyDescent="0.2">
      <c r="A354" s="11"/>
      <c r="B354" s="2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2.75" x14ac:dyDescent="0.2">
      <c r="A355" s="11"/>
      <c r="B355" s="2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2.75" x14ac:dyDescent="0.2">
      <c r="A356" s="11"/>
      <c r="B356" s="2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2.75" x14ac:dyDescent="0.2">
      <c r="A357" s="11"/>
      <c r="B357" s="2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2.75" x14ac:dyDescent="0.2">
      <c r="A358" s="11"/>
      <c r="B358" s="2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2.75" x14ac:dyDescent="0.2">
      <c r="A359" s="11"/>
      <c r="B359" s="2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2.75" x14ac:dyDescent="0.2">
      <c r="A360" s="11"/>
      <c r="B360" s="2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2.75" x14ac:dyDescent="0.2">
      <c r="A361" s="11"/>
      <c r="B361" s="2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2.75" x14ac:dyDescent="0.2">
      <c r="A362" s="11"/>
      <c r="B362" s="2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2.75" x14ac:dyDescent="0.2">
      <c r="A363" s="11"/>
      <c r="B363" s="2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2.75" x14ac:dyDescent="0.2">
      <c r="A364" s="11"/>
      <c r="B364" s="2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2.75" x14ac:dyDescent="0.2">
      <c r="A365" s="11"/>
      <c r="B365" s="2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2.75" x14ac:dyDescent="0.2">
      <c r="A366" s="11"/>
      <c r="B366" s="2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2.75" x14ac:dyDescent="0.2">
      <c r="A367" s="11"/>
      <c r="B367" s="2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2.75" x14ac:dyDescent="0.2">
      <c r="A368" s="11"/>
      <c r="B368" s="2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2.75" x14ac:dyDescent="0.2">
      <c r="A369" s="11"/>
      <c r="B369" s="2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2.75" x14ac:dyDescent="0.2">
      <c r="A370" s="11"/>
      <c r="B370" s="2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2.75" x14ac:dyDescent="0.2">
      <c r="A371" s="11"/>
      <c r="B371" s="2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2.75" x14ac:dyDescent="0.2">
      <c r="A372" s="11"/>
      <c r="B372" s="2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2.75" x14ac:dyDescent="0.2">
      <c r="A373" s="11"/>
      <c r="B373" s="2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2.75" x14ac:dyDescent="0.2">
      <c r="A374" s="11"/>
      <c r="B374" s="2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2.75" x14ac:dyDescent="0.2">
      <c r="A375" s="11"/>
      <c r="B375" s="2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2.75" x14ac:dyDescent="0.2">
      <c r="A376" s="11"/>
      <c r="B376" s="2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2.75" x14ac:dyDescent="0.2">
      <c r="A377" s="11"/>
      <c r="B377" s="2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2.75" x14ac:dyDescent="0.2">
      <c r="A378" s="11"/>
      <c r="B378" s="2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2.75" x14ac:dyDescent="0.2">
      <c r="A379" s="11"/>
      <c r="B379" s="2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2.75" x14ac:dyDescent="0.2">
      <c r="A380" s="11"/>
      <c r="B380" s="2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2.75" x14ac:dyDescent="0.2">
      <c r="A381" s="11"/>
      <c r="B381" s="2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2.75" x14ac:dyDescent="0.2">
      <c r="A382" s="11"/>
      <c r="B382" s="2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2.75" x14ac:dyDescent="0.2">
      <c r="A383" s="11"/>
      <c r="B383" s="2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2.75" x14ac:dyDescent="0.2">
      <c r="A384" s="11"/>
      <c r="B384" s="2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2.75" x14ac:dyDescent="0.2">
      <c r="A385" s="11"/>
      <c r="B385" s="2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2.75" x14ac:dyDescent="0.2">
      <c r="A386" s="11"/>
      <c r="B386" s="2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2.75" x14ac:dyDescent="0.2">
      <c r="A387" s="11"/>
      <c r="B387" s="2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2.75" x14ac:dyDescent="0.2">
      <c r="A388" s="11"/>
      <c r="B388" s="2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2.75" x14ac:dyDescent="0.2">
      <c r="A389" s="11"/>
      <c r="B389" s="2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2.75" x14ac:dyDescent="0.2">
      <c r="A390" s="11"/>
      <c r="B390" s="2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2.75" x14ac:dyDescent="0.2">
      <c r="A391" s="11"/>
      <c r="B391" s="2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2.75" x14ac:dyDescent="0.2">
      <c r="A392" s="11"/>
      <c r="B392" s="2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2.75" x14ac:dyDescent="0.2">
      <c r="A393" s="11"/>
      <c r="B393" s="2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2.75" x14ac:dyDescent="0.2">
      <c r="A394" s="11"/>
      <c r="B394" s="2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2.75" x14ac:dyDescent="0.2">
      <c r="A395" s="11"/>
      <c r="B395" s="2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2.75" x14ac:dyDescent="0.2">
      <c r="A396" s="11"/>
      <c r="B396" s="2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2.75" x14ac:dyDescent="0.2">
      <c r="A397" s="11"/>
      <c r="B397" s="2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2.75" x14ac:dyDescent="0.2">
      <c r="A398" s="11"/>
      <c r="B398" s="2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2.75" x14ac:dyDescent="0.2">
      <c r="A399" s="11"/>
      <c r="B399" s="2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2.75" x14ac:dyDescent="0.2">
      <c r="A400" s="11"/>
      <c r="B400" s="2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2.75" x14ac:dyDescent="0.2">
      <c r="A401" s="11"/>
      <c r="B401" s="2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2.75" x14ac:dyDescent="0.2">
      <c r="A402" s="11"/>
      <c r="B402" s="2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2.75" x14ac:dyDescent="0.2">
      <c r="A403" s="11"/>
      <c r="B403" s="2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2.75" x14ac:dyDescent="0.2">
      <c r="A404" s="11"/>
      <c r="B404" s="2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2.75" x14ac:dyDescent="0.2">
      <c r="A405" s="11"/>
      <c r="B405" s="2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2.75" x14ac:dyDescent="0.2">
      <c r="A406" s="11"/>
      <c r="B406" s="2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2.75" x14ac:dyDescent="0.2">
      <c r="A407" s="11"/>
      <c r="B407" s="2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2.75" x14ac:dyDescent="0.2">
      <c r="A408" s="11"/>
      <c r="B408" s="2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2.75" x14ac:dyDescent="0.2">
      <c r="A409" s="11"/>
      <c r="B409" s="2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2.75" x14ac:dyDescent="0.2">
      <c r="A410" s="11"/>
      <c r="B410" s="2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2.75" x14ac:dyDescent="0.2">
      <c r="A411" s="11"/>
      <c r="B411" s="2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2.75" x14ac:dyDescent="0.2">
      <c r="A412" s="11"/>
      <c r="B412" s="2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2.75" x14ac:dyDescent="0.2">
      <c r="A413" s="11"/>
      <c r="B413" s="2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2.75" x14ac:dyDescent="0.2">
      <c r="A414" s="11"/>
      <c r="B414" s="2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2.75" x14ac:dyDescent="0.2">
      <c r="A415" s="11"/>
      <c r="B415" s="2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2.75" x14ac:dyDescent="0.2">
      <c r="A416" s="11"/>
      <c r="B416" s="2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2.75" x14ac:dyDescent="0.2">
      <c r="A417" s="11"/>
      <c r="B417" s="2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2.75" x14ac:dyDescent="0.2">
      <c r="A418" s="11"/>
      <c r="B418" s="2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2.75" x14ac:dyDescent="0.2">
      <c r="A419" s="11"/>
      <c r="B419" s="2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2.75" x14ac:dyDescent="0.2">
      <c r="A420" s="11"/>
      <c r="B420" s="2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2.75" x14ac:dyDescent="0.2">
      <c r="A421" s="11"/>
      <c r="B421" s="2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2.75" x14ac:dyDescent="0.2">
      <c r="A422" s="11"/>
      <c r="B422" s="2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2.75" x14ac:dyDescent="0.2">
      <c r="A423" s="11"/>
      <c r="B423" s="2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2.75" x14ac:dyDescent="0.2">
      <c r="A424" s="11"/>
      <c r="B424" s="2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:31" ht="12.75" x14ac:dyDescent="0.2">
      <c r="A425" s="11"/>
      <c r="B425" s="2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:31" ht="12.75" x14ac:dyDescent="0.2">
      <c r="A426" s="11"/>
      <c r="B426" s="2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:31" ht="12.75" x14ac:dyDescent="0.2">
      <c r="A427" s="11"/>
      <c r="B427" s="2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:31" ht="12.75" x14ac:dyDescent="0.2">
      <c r="A428" s="11"/>
      <c r="B428" s="2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:31" ht="12.75" x14ac:dyDescent="0.2">
      <c r="A429" s="11"/>
      <c r="B429" s="2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:31" ht="12.75" x14ac:dyDescent="0.2">
      <c r="A430" s="11"/>
      <c r="B430" s="2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:31" ht="12.75" x14ac:dyDescent="0.2">
      <c r="A431" s="11"/>
      <c r="B431" s="2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2.75" x14ac:dyDescent="0.2">
      <c r="A432" s="11"/>
      <c r="B432" s="2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2.75" x14ac:dyDescent="0.2">
      <c r="A433" s="11"/>
      <c r="B433" s="2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2.75" x14ac:dyDescent="0.2">
      <c r="A434" s="11"/>
      <c r="B434" s="2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2.75" x14ac:dyDescent="0.2">
      <c r="A435" s="11"/>
      <c r="B435" s="2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2.75" x14ac:dyDescent="0.2">
      <c r="A436" s="11"/>
      <c r="B436" s="2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2.75" x14ac:dyDescent="0.2">
      <c r="A437" s="11"/>
      <c r="B437" s="2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2.75" x14ac:dyDescent="0.2">
      <c r="A438" s="11"/>
      <c r="B438" s="2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2.75" x14ac:dyDescent="0.2">
      <c r="A439" s="11"/>
      <c r="B439" s="2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2.75" x14ac:dyDescent="0.2">
      <c r="A440" s="11"/>
      <c r="B440" s="2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2.75" x14ac:dyDescent="0.2">
      <c r="A441" s="11"/>
      <c r="B441" s="2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2.75" x14ac:dyDescent="0.2">
      <c r="A442" s="11"/>
      <c r="B442" s="2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2.75" x14ac:dyDescent="0.2">
      <c r="A443" s="11"/>
      <c r="B443" s="2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2.75" x14ac:dyDescent="0.2">
      <c r="A444" s="11"/>
      <c r="B444" s="2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2.75" x14ac:dyDescent="0.2">
      <c r="A445" s="11"/>
      <c r="B445" s="2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2.75" x14ac:dyDescent="0.2">
      <c r="A446" s="11"/>
      <c r="B446" s="2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2.75" x14ac:dyDescent="0.2">
      <c r="A447" s="11"/>
      <c r="B447" s="2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2.75" x14ac:dyDescent="0.2">
      <c r="A448" s="11"/>
      <c r="B448" s="2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2.75" x14ac:dyDescent="0.2">
      <c r="A449" s="11"/>
      <c r="B449" s="2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2.75" x14ac:dyDescent="0.2">
      <c r="A450" s="11"/>
      <c r="B450" s="2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2.75" x14ac:dyDescent="0.2">
      <c r="A451" s="11"/>
      <c r="B451" s="2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2.75" x14ac:dyDescent="0.2">
      <c r="A452" s="11"/>
      <c r="B452" s="2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2.75" x14ac:dyDescent="0.2">
      <c r="A453" s="11"/>
      <c r="B453" s="2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2.75" x14ac:dyDescent="0.2">
      <c r="A454" s="11"/>
      <c r="B454" s="2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2.75" x14ac:dyDescent="0.2">
      <c r="A455" s="11"/>
      <c r="B455" s="2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2.75" x14ac:dyDescent="0.2">
      <c r="A456" s="11"/>
      <c r="B456" s="2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2.75" x14ac:dyDescent="0.2">
      <c r="A457" s="11"/>
      <c r="B457" s="2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2.75" x14ac:dyDescent="0.2">
      <c r="A458" s="11"/>
      <c r="B458" s="2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2.75" x14ac:dyDescent="0.2">
      <c r="A459" s="11"/>
      <c r="B459" s="2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2.75" x14ac:dyDescent="0.2">
      <c r="A460" s="11"/>
      <c r="B460" s="2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2.75" x14ac:dyDescent="0.2">
      <c r="A461" s="11"/>
      <c r="B461" s="2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2.75" x14ac:dyDescent="0.2">
      <c r="A462" s="11"/>
      <c r="B462" s="2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2.75" x14ac:dyDescent="0.2">
      <c r="A463" s="11"/>
      <c r="B463" s="2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2.75" x14ac:dyDescent="0.2">
      <c r="A464" s="11"/>
      <c r="B464" s="2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2.75" x14ac:dyDescent="0.2">
      <c r="A465" s="11"/>
      <c r="B465" s="2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2.75" x14ac:dyDescent="0.2">
      <c r="A466" s="11"/>
      <c r="B466" s="2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2.75" x14ac:dyDescent="0.2">
      <c r="A467" s="11"/>
      <c r="B467" s="2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2.75" x14ac:dyDescent="0.2">
      <c r="A468" s="11"/>
      <c r="B468" s="2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2.75" x14ac:dyDescent="0.2">
      <c r="A469" s="11"/>
      <c r="B469" s="2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2.75" x14ac:dyDescent="0.2">
      <c r="A470" s="11"/>
      <c r="B470" s="2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2.75" x14ac:dyDescent="0.2">
      <c r="A471" s="11"/>
      <c r="B471" s="2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2.75" x14ac:dyDescent="0.2">
      <c r="A472" s="11"/>
      <c r="B472" s="2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2.75" x14ac:dyDescent="0.2">
      <c r="A473" s="11"/>
      <c r="B473" s="2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2.75" x14ac:dyDescent="0.2">
      <c r="A474" s="11"/>
      <c r="B474" s="2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2.75" x14ac:dyDescent="0.2">
      <c r="A475" s="11"/>
      <c r="B475" s="2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2.75" x14ac:dyDescent="0.2">
      <c r="A476" s="11"/>
      <c r="B476" s="2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2.75" x14ac:dyDescent="0.2">
      <c r="A477" s="11"/>
      <c r="B477" s="2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2.75" x14ac:dyDescent="0.2">
      <c r="A478" s="11"/>
      <c r="B478" s="2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2.75" x14ac:dyDescent="0.2">
      <c r="A479" s="11"/>
      <c r="B479" s="2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2.75" x14ac:dyDescent="0.2">
      <c r="A480" s="11"/>
      <c r="B480" s="2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2.75" x14ac:dyDescent="0.2">
      <c r="A481" s="11"/>
      <c r="B481" s="2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2.75" x14ac:dyDescent="0.2">
      <c r="A482" s="11"/>
      <c r="B482" s="2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2.75" x14ac:dyDescent="0.2">
      <c r="A483" s="11"/>
      <c r="B483" s="2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2.75" x14ac:dyDescent="0.2">
      <c r="A484" s="11"/>
      <c r="B484" s="2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2.75" x14ac:dyDescent="0.2">
      <c r="A485" s="11"/>
      <c r="B485" s="2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2.75" x14ac:dyDescent="0.2">
      <c r="A486" s="11"/>
      <c r="B486" s="2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2.75" x14ac:dyDescent="0.2">
      <c r="A487" s="11"/>
      <c r="B487" s="2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2.75" x14ac:dyDescent="0.2">
      <c r="A488" s="11"/>
      <c r="B488" s="2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2.75" x14ac:dyDescent="0.2">
      <c r="A489" s="11"/>
      <c r="B489" s="2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2.75" x14ac:dyDescent="0.2">
      <c r="A490" s="11"/>
      <c r="B490" s="2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2.75" x14ac:dyDescent="0.2">
      <c r="A491" s="11"/>
      <c r="B491" s="2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2.75" x14ac:dyDescent="0.2">
      <c r="A492" s="11"/>
      <c r="B492" s="2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2.75" x14ac:dyDescent="0.2">
      <c r="A493" s="11"/>
      <c r="B493" s="2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2.75" x14ac:dyDescent="0.2">
      <c r="A494" s="11"/>
      <c r="B494" s="2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2.75" x14ac:dyDescent="0.2">
      <c r="A495" s="11"/>
      <c r="B495" s="2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2.75" x14ac:dyDescent="0.2">
      <c r="A496" s="11"/>
      <c r="B496" s="2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2.75" x14ac:dyDescent="0.2">
      <c r="A497" s="11"/>
      <c r="B497" s="2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2.75" x14ac:dyDescent="0.2">
      <c r="A498" s="11"/>
      <c r="B498" s="2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2.75" x14ac:dyDescent="0.2">
      <c r="A499" s="11"/>
      <c r="B499" s="2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2.75" x14ac:dyDescent="0.2">
      <c r="A500" s="11"/>
      <c r="B500" s="2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2.75" x14ac:dyDescent="0.2">
      <c r="A501" s="11"/>
      <c r="B501" s="2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2.75" x14ac:dyDescent="0.2">
      <c r="A502" s="11"/>
      <c r="B502" s="2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2.75" x14ac:dyDescent="0.2">
      <c r="A503" s="11"/>
      <c r="B503" s="2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2.75" x14ac:dyDescent="0.2">
      <c r="A504" s="11"/>
      <c r="B504" s="2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2.75" x14ac:dyDescent="0.2">
      <c r="A505" s="11"/>
      <c r="B505" s="2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2.75" x14ac:dyDescent="0.2">
      <c r="A506" s="11"/>
      <c r="B506" s="2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2.75" x14ac:dyDescent="0.2">
      <c r="A507" s="11"/>
      <c r="B507" s="2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2.75" x14ac:dyDescent="0.2">
      <c r="A508" s="11"/>
      <c r="B508" s="2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2.75" x14ac:dyDescent="0.2">
      <c r="A509" s="11"/>
      <c r="B509" s="2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2.75" x14ac:dyDescent="0.2">
      <c r="A510" s="11"/>
      <c r="B510" s="2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2.75" x14ac:dyDescent="0.2">
      <c r="A511" s="11"/>
      <c r="B511" s="2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2.75" x14ac:dyDescent="0.2">
      <c r="A512" s="11"/>
      <c r="B512" s="2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2.75" x14ac:dyDescent="0.2">
      <c r="A513" s="11"/>
      <c r="B513" s="2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2.75" x14ac:dyDescent="0.2">
      <c r="A514" s="11"/>
      <c r="B514" s="2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2.75" x14ac:dyDescent="0.2">
      <c r="A515" s="11"/>
      <c r="B515" s="2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2.75" x14ac:dyDescent="0.2">
      <c r="A516" s="11"/>
      <c r="B516" s="2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2.75" x14ac:dyDescent="0.2">
      <c r="A517" s="11"/>
      <c r="B517" s="2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2.75" x14ac:dyDescent="0.2">
      <c r="A518" s="11"/>
      <c r="B518" s="2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2.75" x14ac:dyDescent="0.2">
      <c r="A519" s="11"/>
      <c r="B519" s="2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2.75" x14ac:dyDescent="0.2">
      <c r="A520" s="11"/>
      <c r="B520" s="2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2.75" x14ac:dyDescent="0.2">
      <c r="A521" s="11"/>
      <c r="B521" s="2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2.75" x14ac:dyDescent="0.2">
      <c r="A522" s="11"/>
      <c r="B522" s="2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2.75" x14ac:dyDescent="0.2">
      <c r="A523" s="11"/>
      <c r="B523" s="2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2.75" x14ac:dyDescent="0.2">
      <c r="A524" s="11"/>
      <c r="B524" s="2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2.75" x14ac:dyDescent="0.2">
      <c r="A525" s="11"/>
      <c r="B525" s="2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2.75" x14ac:dyDescent="0.2">
      <c r="A526" s="11"/>
      <c r="B526" s="2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2.75" x14ac:dyDescent="0.2">
      <c r="A527" s="11"/>
      <c r="B527" s="2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2.75" x14ac:dyDescent="0.2">
      <c r="A528" s="11"/>
      <c r="B528" s="2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2.75" x14ac:dyDescent="0.2">
      <c r="A529" s="11"/>
      <c r="B529" s="2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2.75" x14ac:dyDescent="0.2">
      <c r="A530" s="11"/>
      <c r="B530" s="2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2.75" x14ac:dyDescent="0.2">
      <c r="A531" s="11"/>
      <c r="B531" s="2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2.75" x14ac:dyDescent="0.2">
      <c r="A532" s="11"/>
      <c r="B532" s="2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2.75" x14ac:dyDescent="0.2">
      <c r="A533" s="11"/>
      <c r="B533" s="2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2.75" x14ac:dyDescent="0.2">
      <c r="A534" s="11"/>
      <c r="B534" s="2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2.75" x14ac:dyDescent="0.2">
      <c r="A535" s="11"/>
      <c r="B535" s="2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2.75" x14ac:dyDescent="0.2">
      <c r="A536" s="11"/>
      <c r="B536" s="2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2.75" x14ac:dyDescent="0.2">
      <c r="A537" s="11"/>
      <c r="B537" s="2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2.75" x14ac:dyDescent="0.2">
      <c r="A538" s="11"/>
      <c r="B538" s="2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2.75" x14ac:dyDescent="0.2">
      <c r="A539" s="11"/>
      <c r="B539" s="2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2.75" x14ac:dyDescent="0.2">
      <c r="A540" s="11"/>
      <c r="B540" s="2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2.75" x14ac:dyDescent="0.2">
      <c r="A541" s="11"/>
      <c r="B541" s="2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2.75" x14ac:dyDescent="0.2">
      <c r="A542" s="11"/>
      <c r="B542" s="2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2.75" x14ac:dyDescent="0.2">
      <c r="A543" s="11"/>
      <c r="B543" s="2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2.75" x14ac:dyDescent="0.2">
      <c r="A544" s="11"/>
      <c r="B544" s="2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2.75" x14ac:dyDescent="0.2">
      <c r="A545" s="11"/>
      <c r="B545" s="2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2.75" x14ac:dyDescent="0.2">
      <c r="A546" s="11"/>
      <c r="B546" s="2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2.75" x14ac:dyDescent="0.2">
      <c r="A547" s="11"/>
      <c r="B547" s="2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2.75" x14ac:dyDescent="0.2">
      <c r="A548" s="11"/>
      <c r="B548" s="2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2.75" x14ac:dyDescent="0.2">
      <c r="A549" s="11"/>
      <c r="B549" s="2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2.75" x14ac:dyDescent="0.2">
      <c r="A550" s="11"/>
      <c r="B550" s="2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2.75" x14ac:dyDescent="0.2">
      <c r="A551" s="11"/>
      <c r="B551" s="2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2.75" x14ac:dyDescent="0.2">
      <c r="A552" s="11"/>
      <c r="B552" s="2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2.75" x14ac:dyDescent="0.2">
      <c r="A553" s="11"/>
      <c r="B553" s="2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2.75" x14ac:dyDescent="0.2">
      <c r="A554" s="11"/>
      <c r="B554" s="2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2.75" x14ac:dyDescent="0.2">
      <c r="A555" s="11"/>
      <c r="B555" s="2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2.75" x14ac:dyDescent="0.2">
      <c r="A556" s="11"/>
      <c r="B556" s="2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2.75" x14ac:dyDescent="0.2">
      <c r="A557" s="11"/>
      <c r="B557" s="2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2.75" x14ac:dyDescent="0.2">
      <c r="A558" s="11"/>
      <c r="B558" s="2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2.75" x14ac:dyDescent="0.2">
      <c r="A559" s="11"/>
      <c r="B559" s="2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2.75" x14ac:dyDescent="0.2">
      <c r="A560" s="11"/>
      <c r="B560" s="2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2.75" x14ac:dyDescent="0.2">
      <c r="A561" s="11"/>
      <c r="B561" s="2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2.75" x14ac:dyDescent="0.2">
      <c r="A562" s="11"/>
      <c r="B562" s="2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2.75" x14ac:dyDescent="0.2">
      <c r="A563" s="11"/>
      <c r="B563" s="2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2.75" x14ac:dyDescent="0.2">
      <c r="A564" s="11"/>
      <c r="B564" s="2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2.75" x14ac:dyDescent="0.2">
      <c r="A565" s="11"/>
      <c r="B565" s="2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2.75" x14ac:dyDescent="0.2">
      <c r="A566" s="11"/>
      <c r="B566" s="2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2.75" x14ac:dyDescent="0.2">
      <c r="A567" s="11"/>
      <c r="B567" s="2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2.75" x14ac:dyDescent="0.2">
      <c r="A568" s="11"/>
      <c r="B568" s="2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2.75" x14ac:dyDescent="0.2">
      <c r="A569" s="11"/>
      <c r="B569" s="2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2.75" x14ac:dyDescent="0.2">
      <c r="A570" s="11"/>
      <c r="B570" s="2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2.75" x14ac:dyDescent="0.2">
      <c r="A571" s="11"/>
      <c r="B571" s="2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2.75" x14ac:dyDescent="0.2">
      <c r="A572" s="11"/>
      <c r="B572" s="2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2.75" x14ac:dyDescent="0.2">
      <c r="A573" s="11"/>
      <c r="B573" s="2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2.75" x14ac:dyDescent="0.2">
      <c r="A574" s="11"/>
      <c r="B574" s="2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2.75" x14ac:dyDescent="0.2">
      <c r="A575" s="11"/>
      <c r="B575" s="2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2.75" x14ac:dyDescent="0.2">
      <c r="A576" s="11"/>
      <c r="B576" s="2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2.75" x14ac:dyDescent="0.2">
      <c r="A577" s="11"/>
      <c r="B577" s="2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2.75" x14ac:dyDescent="0.2">
      <c r="A578" s="11"/>
      <c r="B578" s="2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2.75" x14ac:dyDescent="0.2">
      <c r="A579" s="11"/>
      <c r="B579" s="2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2.75" x14ac:dyDescent="0.2">
      <c r="A580" s="11"/>
      <c r="B580" s="2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2.75" x14ac:dyDescent="0.2">
      <c r="A581" s="11"/>
      <c r="B581" s="2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2.75" x14ac:dyDescent="0.2">
      <c r="A582" s="11"/>
      <c r="B582" s="2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2.75" x14ac:dyDescent="0.2">
      <c r="A583" s="11"/>
      <c r="B583" s="2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2.75" x14ac:dyDescent="0.2">
      <c r="A584" s="11"/>
      <c r="B584" s="2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2.75" x14ac:dyDescent="0.2">
      <c r="A585" s="11"/>
      <c r="B585" s="2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2.75" x14ac:dyDescent="0.2">
      <c r="A586" s="11"/>
      <c r="B586" s="2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2.75" x14ac:dyDescent="0.2">
      <c r="A587" s="11"/>
      <c r="B587" s="2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2.75" x14ac:dyDescent="0.2">
      <c r="A588" s="11"/>
      <c r="B588" s="2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2.75" x14ac:dyDescent="0.2">
      <c r="A589" s="11"/>
      <c r="B589" s="2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2.75" x14ac:dyDescent="0.2">
      <c r="A590" s="11"/>
      <c r="B590" s="2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2.75" x14ac:dyDescent="0.2">
      <c r="A591" s="11"/>
      <c r="B591" s="2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2.75" x14ac:dyDescent="0.2">
      <c r="A592" s="11"/>
      <c r="B592" s="2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2.75" x14ac:dyDescent="0.2">
      <c r="A593" s="11"/>
      <c r="B593" s="2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2.75" x14ac:dyDescent="0.2">
      <c r="A594" s="11"/>
      <c r="B594" s="2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2.75" x14ac:dyDescent="0.2">
      <c r="A595" s="11"/>
      <c r="B595" s="2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2.75" x14ac:dyDescent="0.2">
      <c r="A596" s="11"/>
      <c r="B596" s="2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2.75" x14ac:dyDescent="0.2">
      <c r="A597" s="11"/>
      <c r="B597" s="2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2.75" x14ac:dyDescent="0.2">
      <c r="A598" s="11"/>
      <c r="B598" s="2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2.75" x14ac:dyDescent="0.2">
      <c r="A599" s="11"/>
      <c r="B599" s="2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2.75" x14ac:dyDescent="0.2">
      <c r="A600" s="11"/>
      <c r="B600" s="2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2.75" x14ac:dyDescent="0.2">
      <c r="A601" s="11"/>
      <c r="B601" s="2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2.75" x14ac:dyDescent="0.2">
      <c r="A602" s="11"/>
      <c r="B602" s="2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2.75" x14ac:dyDescent="0.2">
      <c r="A603" s="11"/>
      <c r="B603" s="2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2.75" x14ac:dyDescent="0.2">
      <c r="A604" s="11"/>
      <c r="B604" s="2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2.75" x14ac:dyDescent="0.2">
      <c r="A605" s="11"/>
      <c r="B605" s="2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2.75" x14ac:dyDescent="0.2">
      <c r="A606" s="11"/>
      <c r="B606" s="2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2.75" x14ac:dyDescent="0.2">
      <c r="A607" s="11"/>
      <c r="B607" s="2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2.75" x14ac:dyDescent="0.2">
      <c r="A608" s="11"/>
      <c r="B608" s="2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2.75" x14ac:dyDescent="0.2">
      <c r="A609" s="11"/>
      <c r="B609" s="2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2.75" x14ac:dyDescent="0.2">
      <c r="A610" s="11"/>
      <c r="B610" s="2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2.75" x14ac:dyDescent="0.2">
      <c r="A611" s="11"/>
      <c r="B611" s="2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2.75" x14ac:dyDescent="0.2">
      <c r="A612" s="11"/>
      <c r="B612" s="2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2.75" x14ac:dyDescent="0.2">
      <c r="A613" s="11"/>
      <c r="B613" s="2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2.75" x14ac:dyDescent="0.2">
      <c r="A614" s="11"/>
      <c r="B614" s="2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2.75" x14ac:dyDescent="0.2">
      <c r="A615" s="11"/>
      <c r="B615" s="2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2.75" x14ac:dyDescent="0.2">
      <c r="A616" s="11"/>
      <c r="B616" s="2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2.75" x14ac:dyDescent="0.2">
      <c r="A617" s="11"/>
      <c r="B617" s="2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2.75" x14ac:dyDescent="0.2">
      <c r="A618" s="11"/>
      <c r="B618" s="2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2.75" x14ac:dyDescent="0.2">
      <c r="A619" s="11"/>
      <c r="B619" s="2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2.75" x14ac:dyDescent="0.2">
      <c r="A620" s="11"/>
      <c r="B620" s="2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2.75" x14ac:dyDescent="0.2">
      <c r="A621" s="11"/>
      <c r="B621" s="2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2.75" x14ac:dyDescent="0.2">
      <c r="A622" s="11"/>
      <c r="B622" s="2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2.75" x14ac:dyDescent="0.2">
      <c r="A623" s="11"/>
      <c r="B623" s="2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2.75" x14ac:dyDescent="0.2">
      <c r="A624" s="11"/>
      <c r="B624" s="2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2.75" x14ac:dyDescent="0.2">
      <c r="A625" s="11"/>
      <c r="B625" s="2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2.75" x14ac:dyDescent="0.2">
      <c r="A626" s="11"/>
      <c r="B626" s="2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2.75" x14ac:dyDescent="0.2">
      <c r="A627" s="11"/>
      <c r="B627" s="2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2.75" x14ac:dyDescent="0.2">
      <c r="A628" s="11"/>
      <c r="B628" s="2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2.75" x14ac:dyDescent="0.2">
      <c r="A629" s="11"/>
      <c r="B629" s="2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2.75" x14ac:dyDescent="0.2">
      <c r="A630" s="11"/>
      <c r="B630" s="2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2.75" x14ac:dyDescent="0.2">
      <c r="A631" s="11"/>
      <c r="B631" s="2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2.75" x14ac:dyDescent="0.2">
      <c r="A632" s="11"/>
      <c r="B632" s="2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2.75" x14ac:dyDescent="0.2">
      <c r="A633" s="11"/>
      <c r="B633" s="2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2.75" x14ac:dyDescent="0.2">
      <c r="A634" s="11"/>
      <c r="B634" s="2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2.75" x14ac:dyDescent="0.2">
      <c r="A635" s="11"/>
      <c r="B635" s="2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2.75" x14ac:dyDescent="0.2">
      <c r="A636" s="11"/>
      <c r="B636" s="2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2.75" x14ac:dyDescent="0.2">
      <c r="A637" s="11"/>
      <c r="B637" s="2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2.75" x14ac:dyDescent="0.2">
      <c r="A638" s="11"/>
      <c r="B638" s="2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2.75" x14ac:dyDescent="0.2">
      <c r="A639" s="11"/>
      <c r="B639" s="2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2.75" x14ac:dyDescent="0.2">
      <c r="A640" s="11"/>
      <c r="B640" s="2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2.75" x14ac:dyDescent="0.2">
      <c r="A641" s="11"/>
      <c r="B641" s="2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2.75" x14ac:dyDescent="0.2">
      <c r="A642" s="11"/>
      <c r="B642" s="2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2.75" x14ac:dyDescent="0.2">
      <c r="A643" s="11"/>
      <c r="B643" s="2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2.75" x14ac:dyDescent="0.2">
      <c r="A644" s="11"/>
      <c r="B644" s="2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2.75" x14ac:dyDescent="0.2">
      <c r="A645" s="11"/>
      <c r="B645" s="2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2.75" x14ac:dyDescent="0.2">
      <c r="A646" s="11"/>
      <c r="B646" s="2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2.75" x14ac:dyDescent="0.2">
      <c r="A647" s="11"/>
      <c r="B647" s="2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2.75" x14ac:dyDescent="0.2">
      <c r="A648" s="11"/>
      <c r="B648" s="2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2.75" x14ac:dyDescent="0.2">
      <c r="A649" s="11"/>
      <c r="B649" s="2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2.75" x14ac:dyDescent="0.2">
      <c r="A650" s="11"/>
      <c r="B650" s="2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2.75" x14ac:dyDescent="0.2">
      <c r="A651" s="11"/>
      <c r="B651" s="2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2.75" x14ac:dyDescent="0.2">
      <c r="A652" s="11"/>
      <c r="B652" s="2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2.75" x14ac:dyDescent="0.2">
      <c r="A653" s="11"/>
      <c r="B653" s="2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2.75" x14ac:dyDescent="0.2">
      <c r="A654" s="11"/>
      <c r="B654" s="2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2.75" x14ac:dyDescent="0.2">
      <c r="A655" s="11"/>
      <c r="B655" s="2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2.75" x14ac:dyDescent="0.2">
      <c r="A656" s="11"/>
      <c r="B656" s="2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2.75" x14ac:dyDescent="0.2">
      <c r="A657" s="11"/>
      <c r="B657" s="2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2.75" x14ac:dyDescent="0.2">
      <c r="A658" s="11"/>
      <c r="B658" s="2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2.75" x14ac:dyDescent="0.2">
      <c r="A659" s="11"/>
      <c r="B659" s="2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2.75" x14ac:dyDescent="0.2">
      <c r="A660" s="11"/>
      <c r="B660" s="2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2.75" x14ac:dyDescent="0.2">
      <c r="A661" s="11"/>
      <c r="B661" s="2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2.75" x14ac:dyDescent="0.2">
      <c r="A662" s="11"/>
      <c r="B662" s="2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2.75" x14ac:dyDescent="0.2">
      <c r="A663" s="11"/>
      <c r="B663" s="2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2.75" x14ac:dyDescent="0.2">
      <c r="A664" s="11"/>
      <c r="B664" s="2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2.75" x14ac:dyDescent="0.2">
      <c r="A665" s="11"/>
      <c r="B665" s="2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2.75" x14ac:dyDescent="0.2">
      <c r="A666" s="11"/>
      <c r="B666" s="2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2.75" x14ac:dyDescent="0.2">
      <c r="A667" s="11"/>
      <c r="B667" s="2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2.75" x14ac:dyDescent="0.2">
      <c r="A668" s="11"/>
      <c r="B668" s="2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2.75" x14ac:dyDescent="0.2">
      <c r="A669" s="11"/>
      <c r="B669" s="2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2.75" x14ac:dyDescent="0.2">
      <c r="A670" s="11"/>
      <c r="B670" s="2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2.75" x14ac:dyDescent="0.2">
      <c r="A671" s="11"/>
      <c r="B671" s="2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2.75" x14ac:dyDescent="0.2">
      <c r="A672" s="11"/>
      <c r="B672" s="2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2.75" x14ac:dyDescent="0.2">
      <c r="A673" s="11"/>
      <c r="B673" s="2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2.75" x14ac:dyDescent="0.2">
      <c r="A674" s="11"/>
      <c r="B674" s="2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2.75" x14ac:dyDescent="0.2">
      <c r="A675" s="11"/>
      <c r="B675" s="2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2.75" x14ac:dyDescent="0.2">
      <c r="A676" s="11"/>
      <c r="B676" s="2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2.75" x14ac:dyDescent="0.2">
      <c r="A677" s="11"/>
      <c r="B677" s="2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2.75" x14ac:dyDescent="0.2">
      <c r="A678" s="11"/>
      <c r="B678" s="2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2.75" x14ac:dyDescent="0.2">
      <c r="A679" s="11"/>
      <c r="B679" s="2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2.75" x14ac:dyDescent="0.2">
      <c r="A680" s="11"/>
      <c r="B680" s="2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2.75" x14ac:dyDescent="0.2">
      <c r="A681" s="11"/>
      <c r="B681" s="2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2.75" x14ac:dyDescent="0.2">
      <c r="A682" s="11"/>
      <c r="B682" s="2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2.75" x14ac:dyDescent="0.2">
      <c r="A683" s="11"/>
      <c r="B683" s="2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2.75" x14ac:dyDescent="0.2">
      <c r="A684" s="11"/>
      <c r="B684" s="2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2.75" x14ac:dyDescent="0.2">
      <c r="A685" s="11"/>
      <c r="B685" s="2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2.75" x14ac:dyDescent="0.2">
      <c r="A686" s="11"/>
      <c r="B686" s="2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2.75" x14ac:dyDescent="0.2">
      <c r="A687" s="11"/>
      <c r="B687" s="2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2.75" x14ac:dyDescent="0.2">
      <c r="A688" s="11"/>
      <c r="B688" s="2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2.75" x14ac:dyDescent="0.2">
      <c r="A689" s="11"/>
      <c r="B689" s="2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2.75" x14ac:dyDescent="0.2">
      <c r="A690" s="11"/>
      <c r="B690" s="2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2.75" x14ac:dyDescent="0.2">
      <c r="A691" s="11"/>
      <c r="B691" s="2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2.75" x14ac:dyDescent="0.2">
      <c r="A692" s="11"/>
      <c r="B692" s="2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2.75" x14ac:dyDescent="0.2">
      <c r="A693" s="11"/>
      <c r="B693" s="2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2.75" x14ac:dyDescent="0.2">
      <c r="A694" s="11"/>
      <c r="B694" s="2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2.75" x14ac:dyDescent="0.2">
      <c r="A695" s="11"/>
      <c r="B695" s="2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2.75" x14ac:dyDescent="0.2">
      <c r="A696" s="11"/>
      <c r="B696" s="2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2.75" x14ac:dyDescent="0.2">
      <c r="A697" s="11"/>
      <c r="B697" s="2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2.75" x14ac:dyDescent="0.2">
      <c r="A698" s="11"/>
      <c r="B698" s="2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2.75" x14ac:dyDescent="0.2">
      <c r="A699" s="11"/>
      <c r="B699" s="2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2.75" x14ac:dyDescent="0.2">
      <c r="A700" s="11"/>
      <c r="B700" s="2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2.75" x14ac:dyDescent="0.2">
      <c r="A701" s="11"/>
      <c r="B701" s="2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2.75" x14ac:dyDescent="0.2">
      <c r="A702" s="11"/>
      <c r="B702" s="2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2.75" x14ac:dyDescent="0.2">
      <c r="A703" s="11"/>
      <c r="B703" s="2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2.75" x14ac:dyDescent="0.2">
      <c r="A704" s="11"/>
      <c r="B704" s="2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2.75" x14ac:dyDescent="0.2">
      <c r="A705" s="11"/>
      <c r="B705" s="2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2.75" x14ac:dyDescent="0.2">
      <c r="A706" s="11"/>
      <c r="B706" s="2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2.75" x14ac:dyDescent="0.2">
      <c r="A707" s="11"/>
      <c r="B707" s="2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2.75" x14ac:dyDescent="0.2">
      <c r="A708" s="11"/>
      <c r="B708" s="2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2.75" x14ac:dyDescent="0.2">
      <c r="A709" s="11"/>
      <c r="B709" s="2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2.75" x14ac:dyDescent="0.2">
      <c r="A710" s="11"/>
      <c r="B710" s="2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2.75" x14ac:dyDescent="0.2">
      <c r="A711" s="11"/>
      <c r="B711" s="2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2.75" x14ac:dyDescent="0.2">
      <c r="A712" s="11"/>
      <c r="B712" s="2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2.75" x14ac:dyDescent="0.2">
      <c r="A713" s="11"/>
      <c r="B713" s="2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2.75" x14ac:dyDescent="0.2">
      <c r="A714" s="11"/>
      <c r="B714" s="2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2.75" x14ac:dyDescent="0.2">
      <c r="A715" s="11"/>
      <c r="B715" s="2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2.75" x14ac:dyDescent="0.2">
      <c r="A716" s="11"/>
      <c r="B716" s="2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2.75" x14ac:dyDescent="0.2">
      <c r="A717" s="11"/>
      <c r="B717" s="2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2.75" x14ac:dyDescent="0.2">
      <c r="A718" s="11"/>
      <c r="B718" s="2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2.75" x14ac:dyDescent="0.2">
      <c r="A719" s="11"/>
      <c r="B719" s="2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2.75" x14ac:dyDescent="0.2">
      <c r="A720" s="11"/>
      <c r="B720" s="2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2.75" x14ac:dyDescent="0.2">
      <c r="A721" s="11"/>
      <c r="B721" s="2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2.75" x14ac:dyDescent="0.2">
      <c r="A722" s="11"/>
      <c r="B722" s="2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2.75" x14ac:dyDescent="0.2">
      <c r="A723" s="11"/>
      <c r="B723" s="2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2.75" x14ac:dyDescent="0.2">
      <c r="A724" s="11"/>
      <c r="B724" s="2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2.75" x14ac:dyDescent="0.2">
      <c r="A725" s="11"/>
      <c r="B725" s="2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2.75" x14ac:dyDescent="0.2">
      <c r="A726" s="11"/>
      <c r="B726" s="2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2.75" x14ac:dyDescent="0.2">
      <c r="A727" s="11"/>
      <c r="B727" s="2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2.75" x14ac:dyDescent="0.2">
      <c r="A728" s="11"/>
      <c r="B728" s="2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2.75" x14ac:dyDescent="0.2">
      <c r="A729" s="11"/>
      <c r="B729" s="2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2.75" x14ac:dyDescent="0.2">
      <c r="A730" s="11"/>
      <c r="B730" s="2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2.75" x14ac:dyDescent="0.2">
      <c r="A731" s="11"/>
      <c r="B731" s="2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2.75" x14ac:dyDescent="0.2">
      <c r="A732" s="11"/>
      <c r="B732" s="2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2.75" x14ac:dyDescent="0.2">
      <c r="A733" s="11"/>
      <c r="B733" s="2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2.75" x14ac:dyDescent="0.2">
      <c r="A734" s="11"/>
      <c r="B734" s="2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2.75" x14ac:dyDescent="0.2">
      <c r="A735" s="11"/>
      <c r="B735" s="2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2.75" x14ac:dyDescent="0.2">
      <c r="A736" s="11"/>
      <c r="B736" s="2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2.75" x14ac:dyDescent="0.2">
      <c r="A737" s="11"/>
      <c r="B737" s="2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2.75" x14ac:dyDescent="0.2">
      <c r="A738" s="11"/>
      <c r="B738" s="2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2.75" x14ac:dyDescent="0.2">
      <c r="A739" s="11"/>
      <c r="B739" s="2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2.75" x14ac:dyDescent="0.2">
      <c r="A740" s="11"/>
      <c r="B740" s="2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2.75" x14ac:dyDescent="0.2">
      <c r="A741" s="11"/>
      <c r="B741" s="2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2.75" x14ac:dyDescent="0.2">
      <c r="A742" s="11"/>
      <c r="B742" s="2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2.75" x14ac:dyDescent="0.2">
      <c r="A743" s="11"/>
      <c r="B743" s="2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2.75" x14ac:dyDescent="0.2">
      <c r="A744" s="11"/>
      <c r="B744" s="2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2.75" x14ac:dyDescent="0.2">
      <c r="A745" s="11"/>
      <c r="B745" s="2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2.75" x14ac:dyDescent="0.2">
      <c r="A746" s="11"/>
      <c r="B746" s="2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2.75" x14ac:dyDescent="0.2">
      <c r="A747" s="11"/>
      <c r="B747" s="2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2.75" x14ac:dyDescent="0.2">
      <c r="A748" s="11"/>
      <c r="B748" s="2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2.75" x14ac:dyDescent="0.2">
      <c r="A749" s="11"/>
      <c r="B749" s="2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2.75" x14ac:dyDescent="0.2">
      <c r="A750" s="11"/>
      <c r="B750" s="2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2.75" x14ac:dyDescent="0.2">
      <c r="A751" s="11"/>
      <c r="B751" s="2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2.75" x14ac:dyDescent="0.2">
      <c r="A752" s="11"/>
      <c r="B752" s="2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2.75" x14ac:dyDescent="0.2">
      <c r="A753" s="11"/>
      <c r="B753" s="2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2.75" x14ac:dyDescent="0.2">
      <c r="A754" s="11"/>
      <c r="B754" s="2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2.75" x14ac:dyDescent="0.2">
      <c r="A755" s="11"/>
      <c r="B755" s="2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2.75" x14ac:dyDescent="0.2">
      <c r="A756" s="11"/>
      <c r="B756" s="2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2.75" x14ac:dyDescent="0.2">
      <c r="A757" s="11"/>
      <c r="B757" s="2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2.75" x14ac:dyDescent="0.2">
      <c r="A758" s="11"/>
      <c r="B758" s="2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2.75" x14ac:dyDescent="0.2">
      <c r="A759" s="11"/>
      <c r="B759" s="2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2.75" x14ac:dyDescent="0.2">
      <c r="A760" s="11"/>
      <c r="B760" s="2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2.75" x14ac:dyDescent="0.2">
      <c r="A761" s="11"/>
      <c r="B761" s="2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2.75" x14ac:dyDescent="0.2">
      <c r="A762" s="11"/>
      <c r="B762" s="2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2.75" x14ac:dyDescent="0.2">
      <c r="A763" s="11"/>
      <c r="B763" s="2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2.75" x14ac:dyDescent="0.2">
      <c r="A764" s="11"/>
      <c r="B764" s="2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2.75" x14ac:dyDescent="0.2">
      <c r="A765" s="11"/>
      <c r="B765" s="2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2.75" x14ac:dyDescent="0.2">
      <c r="A766" s="11"/>
      <c r="B766" s="2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2.75" x14ac:dyDescent="0.2">
      <c r="A767" s="11"/>
      <c r="B767" s="2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2.75" x14ac:dyDescent="0.2">
      <c r="A768" s="11"/>
      <c r="B768" s="2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2.75" x14ac:dyDescent="0.2">
      <c r="A769" s="11"/>
      <c r="B769" s="2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2.75" x14ac:dyDescent="0.2">
      <c r="A770" s="11"/>
      <c r="B770" s="2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2.75" x14ac:dyDescent="0.2">
      <c r="A771" s="11"/>
      <c r="B771" s="2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2.75" x14ac:dyDescent="0.2">
      <c r="A772" s="11"/>
      <c r="B772" s="2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2.75" x14ac:dyDescent="0.2">
      <c r="A773" s="11"/>
      <c r="B773" s="2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2.75" x14ac:dyDescent="0.2">
      <c r="A774" s="11"/>
      <c r="B774" s="2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2.75" x14ac:dyDescent="0.2">
      <c r="A775" s="11"/>
      <c r="B775" s="2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2.75" x14ac:dyDescent="0.2">
      <c r="A776" s="11"/>
      <c r="B776" s="2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2.75" x14ac:dyDescent="0.2">
      <c r="A777" s="11"/>
      <c r="B777" s="2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2.75" x14ac:dyDescent="0.2">
      <c r="A778" s="11"/>
      <c r="B778" s="2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2.75" x14ac:dyDescent="0.2">
      <c r="A779" s="11"/>
      <c r="B779" s="2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2.75" x14ac:dyDescent="0.2">
      <c r="A780" s="11"/>
      <c r="B780" s="2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2.75" x14ac:dyDescent="0.2">
      <c r="A781" s="11"/>
      <c r="B781" s="2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2.75" x14ac:dyDescent="0.2">
      <c r="A782" s="11"/>
      <c r="B782" s="2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2.75" x14ac:dyDescent="0.2">
      <c r="A783" s="11"/>
      <c r="B783" s="2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2.75" x14ac:dyDescent="0.2">
      <c r="A784" s="11"/>
      <c r="B784" s="2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2.75" x14ac:dyDescent="0.2">
      <c r="A785" s="11"/>
      <c r="B785" s="2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2.75" x14ac:dyDescent="0.2">
      <c r="A786" s="11"/>
      <c r="B786" s="2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2.75" x14ac:dyDescent="0.2">
      <c r="A787" s="11"/>
      <c r="B787" s="2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2.75" x14ac:dyDescent="0.2">
      <c r="A788" s="11"/>
      <c r="B788" s="2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2.75" x14ac:dyDescent="0.2">
      <c r="A789" s="11"/>
      <c r="B789" s="2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2.75" x14ac:dyDescent="0.2">
      <c r="A790" s="11"/>
      <c r="B790" s="2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2.75" x14ac:dyDescent="0.2">
      <c r="A791" s="11"/>
      <c r="B791" s="2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2.75" x14ac:dyDescent="0.2">
      <c r="A792" s="11"/>
      <c r="B792" s="2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2.75" x14ac:dyDescent="0.2">
      <c r="A793" s="11"/>
      <c r="B793" s="2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2.75" x14ac:dyDescent="0.2">
      <c r="A794" s="11"/>
      <c r="B794" s="2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2.75" x14ac:dyDescent="0.2">
      <c r="A795" s="11"/>
      <c r="B795" s="2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2.75" x14ac:dyDescent="0.2">
      <c r="A796" s="11"/>
      <c r="B796" s="2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2.75" x14ac:dyDescent="0.2">
      <c r="A797" s="11"/>
      <c r="B797" s="2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2.75" x14ac:dyDescent="0.2">
      <c r="A798" s="11"/>
      <c r="B798" s="2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2.75" x14ac:dyDescent="0.2">
      <c r="A799" s="11"/>
      <c r="B799" s="2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2.75" x14ac:dyDescent="0.2">
      <c r="A800" s="11"/>
      <c r="B800" s="2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2.75" x14ac:dyDescent="0.2">
      <c r="A801" s="11"/>
      <c r="B801" s="2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2.75" x14ac:dyDescent="0.2">
      <c r="A802" s="11"/>
      <c r="B802" s="2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2.75" x14ac:dyDescent="0.2">
      <c r="A803" s="11"/>
      <c r="B803" s="2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2.75" x14ac:dyDescent="0.2">
      <c r="A804" s="11"/>
      <c r="B804" s="2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2.75" x14ac:dyDescent="0.2">
      <c r="A805" s="11"/>
      <c r="B805" s="2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2.75" x14ac:dyDescent="0.2">
      <c r="A806" s="11"/>
      <c r="B806" s="2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2.75" x14ac:dyDescent="0.2">
      <c r="A807" s="11"/>
      <c r="B807" s="2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2.75" x14ac:dyDescent="0.2">
      <c r="A808" s="11"/>
      <c r="B808" s="2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2.75" x14ac:dyDescent="0.2">
      <c r="A809" s="11"/>
      <c r="B809" s="2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2.75" x14ac:dyDescent="0.2">
      <c r="A810" s="11"/>
      <c r="B810" s="2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2.75" x14ac:dyDescent="0.2">
      <c r="A811" s="11"/>
      <c r="B811" s="2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2.75" x14ac:dyDescent="0.2">
      <c r="A812" s="11"/>
      <c r="B812" s="2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2.75" x14ac:dyDescent="0.2">
      <c r="A813" s="11"/>
      <c r="B813" s="2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2.75" x14ac:dyDescent="0.2">
      <c r="A814" s="11"/>
      <c r="B814" s="2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2.75" x14ac:dyDescent="0.2">
      <c r="A815" s="11"/>
      <c r="B815" s="2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2.75" x14ac:dyDescent="0.2">
      <c r="A816" s="11"/>
      <c r="B816" s="2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2.75" x14ac:dyDescent="0.2">
      <c r="A817" s="11"/>
      <c r="B817" s="2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2.75" x14ac:dyDescent="0.2">
      <c r="A818" s="11"/>
      <c r="B818" s="2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2.75" x14ac:dyDescent="0.2">
      <c r="A819" s="11"/>
      <c r="B819" s="2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2.75" x14ac:dyDescent="0.2">
      <c r="A820" s="11"/>
      <c r="B820" s="2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2.75" x14ac:dyDescent="0.2">
      <c r="A821" s="11"/>
      <c r="B821" s="2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2.75" x14ac:dyDescent="0.2">
      <c r="A822" s="11"/>
      <c r="B822" s="2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2.75" x14ac:dyDescent="0.2">
      <c r="A823" s="11"/>
      <c r="B823" s="2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2.75" x14ac:dyDescent="0.2">
      <c r="A824" s="11"/>
      <c r="B824" s="2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2.75" x14ac:dyDescent="0.2">
      <c r="A825" s="11"/>
      <c r="B825" s="2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2.75" x14ac:dyDescent="0.2">
      <c r="A826" s="11"/>
      <c r="B826" s="2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2.75" x14ac:dyDescent="0.2">
      <c r="A827" s="11"/>
      <c r="B827" s="2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2.75" x14ac:dyDescent="0.2">
      <c r="A828" s="11"/>
      <c r="B828" s="2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2.75" x14ac:dyDescent="0.2">
      <c r="A829" s="11"/>
      <c r="B829" s="2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2.75" x14ac:dyDescent="0.2">
      <c r="A830" s="11"/>
      <c r="B830" s="2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2.75" x14ac:dyDescent="0.2">
      <c r="A831" s="11"/>
      <c r="B831" s="2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2.75" x14ac:dyDescent="0.2">
      <c r="A832" s="11"/>
      <c r="B832" s="2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2.75" x14ac:dyDescent="0.2">
      <c r="A833" s="11"/>
      <c r="B833" s="2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2.75" x14ac:dyDescent="0.2">
      <c r="A834" s="11"/>
      <c r="B834" s="2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2.75" x14ac:dyDescent="0.2">
      <c r="A835" s="11"/>
      <c r="B835" s="2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2.75" x14ac:dyDescent="0.2">
      <c r="A836" s="11"/>
      <c r="B836" s="2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2.75" x14ac:dyDescent="0.2">
      <c r="A837" s="11"/>
      <c r="B837" s="2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2.75" x14ac:dyDescent="0.2">
      <c r="A838" s="11"/>
      <c r="B838" s="2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2.75" x14ac:dyDescent="0.2">
      <c r="A839" s="11"/>
      <c r="B839" s="2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2.75" x14ac:dyDescent="0.2">
      <c r="A840" s="11"/>
      <c r="B840" s="2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2.75" x14ac:dyDescent="0.2">
      <c r="A841" s="11"/>
      <c r="B841" s="2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2.75" x14ac:dyDescent="0.2">
      <c r="A842" s="11"/>
      <c r="B842" s="2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2.75" x14ac:dyDescent="0.2">
      <c r="A843" s="11"/>
      <c r="B843" s="2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2.75" x14ac:dyDescent="0.2">
      <c r="A844" s="11"/>
      <c r="B844" s="2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2.75" x14ac:dyDescent="0.2">
      <c r="A845" s="11"/>
      <c r="B845" s="2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2.75" x14ac:dyDescent="0.2">
      <c r="A846" s="11"/>
      <c r="B846" s="2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2.75" x14ac:dyDescent="0.2">
      <c r="A847" s="11"/>
      <c r="B847" s="2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2.75" x14ac:dyDescent="0.2">
      <c r="A848" s="11"/>
      <c r="B848" s="2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2.75" x14ac:dyDescent="0.2">
      <c r="A849" s="11"/>
      <c r="B849" s="2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2.75" x14ac:dyDescent="0.2">
      <c r="A850" s="11"/>
      <c r="B850" s="2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2.75" x14ac:dyDescent="0.2">
      <c r="A851" s="11"/>
      <c r="B851" s="2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2.75" x14ac:dyDescent="0.2">
      <c r="A852" s="11"/>
      <c r="B852" s="2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2.75" x14ac:dyDescent="0.2">
      <c r="A853" s="11"/>
      <c r="B853" s="2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2.75" x14ac:dyDescent="0.2">
      <c r="A854" s="11"/>
      <c r="B854" s="2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2.75" x14ac:dyDescent="0.2">
      <c r="A855" s="11"/>
      <c r="B855" s="2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2.75" x14ac:dyDescent="0.2">
      <c r="A856" s="11"/>
      <c r="B856" s="2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2.75" x14ac:dyDescent="0.2">
      <c r="A857" s="11"/>
      <c r="B857" s="2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2.75" x14ac:dyDescent="0.2">
      <c r="A858" s="11"/>
      <c r="B858" s="2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2.75" x14ac:dyDescent="0.2">
      <c r="A859" s="11"/>
      <c r="B859" s="2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2.75" x14ac:dyDescent="0.2">
      <c r="A860" s="11"/>
      <c r="B860" s="2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2.75" x14ac:dyDescent="0.2">
      <c r="A861" s="11"/>
      <c r="B861" s="2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2.75" x14ac:dyDescent="0.2">
      <c r="A862" s="11"/>
      <c r="B862" s="2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2.75" x14ac:dyDescent="0.2">
      <c r="A863" s="11"/>
      <c r="B863" s="2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2.75" x14ac:dyDescent="0.2">
      <c r="A864" s="11"/>
      <c r="B864" s="2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2.75" x14ac:dyDescent="0.2">
      <c r="A865" s="11"/>
      <c r="B865" s="2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2.75" x14ac:dyDescent="0.2">
      <c r="A866" s="11"/>
      <c r="B866" s="2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2.75" x14ac:dyDescent="0.2">
      <c r="A867" s="11"/>
      <c r="B867" s="2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2.75" x14ac:dyDescent="0.2">
      <c r="A868" s="11"/>
      <c r="B868" s="2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2.75" x14ac:dyDescent="0.2">
      <c r="A869" s="11"/>
      <c r="B869" s="2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2.75" x14ac:dyDescent="0.2">
      <c r="A870" s="11"/>
      <c r="B870" s="2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2.75" x14ac:dyDescent="0.2">
      <c r="A871" s="11"/>
      <c r="B871" s="2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2.75" x14ac:dyDescent="0.2">
      <c r="A872" s="11"/>
      <c r="B872" s="2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2.75" x14ac:dyDescent="0.2">
      <c r="A873" s="11"/>
      <c r="B873" s="2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2.75" x14ac:dyDescent="0.2">
      <c r="A874" s="11"/>
      <c r="B874" s="2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2.75" x14ac:dyDescent="0.2">
      <c r="A875" s="11"/>
      <c r="B875" s="2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2.75" x14ac:dyDescent="0.2">
      <c r="A876" s="11"/>
      <c r="B876" s="2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2.75" x14ac:dyDescent="0.2">
      <c r="A877" s="11"/>
      <c r="B877" s="2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2.75" x14ac:dyDescent="0.2">
      <c r="A878" s="11"/>
      <c r="B878" s="2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2.75" x14ac:dyDescent="0.2">
      <c r="A879" s="11"/>
      <c r="B879" s="2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2.75" x14ac:dyDescent="0.2">
      <c r="A880" s="11"/>
      <c r="B880" s="2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2.75" x14ac:dyDescent="0.2">
      <c r="A881" s="11"/>
      <c r="B881" s="2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2.75" x14ac:dyDescent="0.2">
      <c r="A882" s="11"/>
      <c r="B882" s="2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2.75" x14ac:dyDescent="0.2">
      <c r="A883" s="11"/>
      <c r="B883" s="2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2.75" x14ac:dyDescent="0.2">
      <c r="A884" s="11"/>
      <c r="B884" s="2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2.75" x14ac:dyDescent="0.2">
      <c r="A885" s="11"/>
      <c r="B885" s="2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2.75" x14ac:dyDescent="0.2">
      <c r="A886" s="11"/>
      <c r="B886" s="2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2.75" x14ac:dyDescent="0.2">
      <c r="A887" s="11"/>
      <c r="B887" s="2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2.75" x14ac:dyDescent="0.2">
      <c r="A888" s="11"/>
      <c r="B888" s="2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2.75" x14ac:dyDescent="0.2">
      <c r="A889" s="11"/>
      <c r="B889" s="2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2.75" x14ac:dyDescent="0.2">
      <c r="A890" s="11"/>
      <c r="B890" s="2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2.75" x14ac:dyDescent="0.2">
      <c r="A891" s="11"/>
      <c r="B891" s="2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2.75" x14ac:dyDescent="0.2">
      <c r="A892" s="11"/>
      <c r="B892" s="2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2.75" x14ac:dyDescent="0.2">
      <c r="A893" s="11"/>
      <c r="B893" s="2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2.75" x14ac:dyDescent="0.2">
      <c r="A894" s="11"/>
      <c r="B894" s="2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2.75" x14ac:dyDescent="0.2">
      <c r="A895" s="11"/>
      <c r="B895" s="2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2.75" x14ac:dyDescent="0.2">
      <c r="A896" s="11"/>
      <c r="B896" s="2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2.75" x14ac:dyDescent="0.2">
      <c r="A897" s="11"/>
      <c r="B897" s="2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2.75" x14ac:dyDescent="0.2">
      <c r="A898" s="11"/>
      <c r="B898" s="2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2.75" x14ac:dyDescent="0.2">
      <c r="A899" s="11"/>
      <c r="B899" s="2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2.75" x14ac:dyDescent="0.2">
      <c r="A900" s="11"/>
      <c r="B900" s="2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2.75" x14ac:dyDescent="0.2">
      <c r="A901" s="11"/>
      <c r="B901" s="2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2.75" x14ac:dyDescent="0.2">
      <c r="A902" s="11"/>
      <c r="B902" s="2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2.75" x14ac:dyDescent="0.2">
      <c r="A903" s="11"/>
      <c r="B903" s="2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2.75" x14ac:dyDescent="0.2">
      <c r="A904" s="11"/>
      <c r="B904" s="2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2.75" x14ac:dyDescent="0.2">
      <c r="A905" s="11"/>
      <c r="B905" s="2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2.75" x14ac:dyDescent="0.2">
      <c r="A906" s="11"/>
      <c r="B906" s="2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2.75" x14ac:dyDescent="0.2">
      <c r="A907" s="11"/>
      <c r="B907" s="2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2.75" x14ac:dyDescent="0.2">
      <c r="A908" s="11"/>
      <c r="B908" s="2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2.75" x14ac:dyDescent="0.2">
      <c r="A909" s="11"/>
      <c r="B909" s="2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2.75" x14ac:dyDescent="0.2">
      <c r="A910" s="11"/>
      <c r="B910" s="2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2.75" x14ac:dyDescent="0.2">
      <c r="A911" s="11"/>
      <c r="B911" s="2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2.75" x14ac:dyDescent="0.2">
      <c r="A912" s="11"/>
      <c r="B912" s="2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2.75" x14ac:dyDescent="0.2">
      <c r="A913" s="11"/>
      <c r="B913" s="2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2.75" x14ac:dyDescent="0.2">
      <c r="A914" s="11"/>
      <c r="B914" s="2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2.75" x14ac:dyDescent="0.2">
      <c r="A915" s="11"/>
      <c r="B915" s="2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2.75" x14ac:dyDescent="0.2">
      <c r="A916" s="11"/>
      <c r="B916" s="2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2.75" x14ac:dyDescent="0.2">
      <c r="A917" s="11"/>
      <c r="B917" s="2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2.75" x14ac:dyDescent="0.2">
      <c r="A918" s="11"/>
      <c r="B918" s="2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2.75" x14ac:dyDescent="0.2">
      <c r="A919" s="11"/>
      <c r="B919" s="2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2.75" x14ac:dyDescent="0.2">
      <c r="A920" s="11"/>
      <c r="B920" s="2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2.75" x14ac:dyDescent="0.2">
      <c r="A921" s="11"/>
      <c r="B921" s="2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2.75" x14ac:dyDescent="0.2">
      <c r="A922" s="11"/>
      <c r="B922" s="2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2.75" x14ac:dyDescent="0.2">
      <c r="A923" s="11"/>
      <c r="B923" s="2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2.75" x14ac:dyDescent="0.2">
      <c r="A924" s="11"/>
      <c r="B924" s="2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2.75" x14ac:dyDescent="0.2">
      <c r="A925" s="11"/>
      <c r="B925" s="2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2.75" x14ac:dyDescent="0.2">
      <c r="A926" s="11"/>
      <c r="B926" s="2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2.75" x14ac:dyDescent="0.2">
      <c r="A927" s="11"/>
      <c r="B927" s="2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2.75" x14ac:dyDescent="0.2">
      <c r="A928" s="11"/>
      <c r="B928" s="2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2.75" x14ac:dyDescent="0.2">
      <c r="A929" s="11"/>
      <c r="B929" s="2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2.75" x14ac:dyDescent="0.2">
      <c r="A930" s="11"/>
      <c r="B930" s="2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2.75" x14ac:dyDescent="0.2">
      <c r="A931" s="11"/>
      <c r="B931" s="2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2.75" x14ac:dyDescent="0.2">
      <c r="A932" s="11"/>
      <c r="B932" s="2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2.75" x14ac:dyDescent="0.2">
      <c r="A933" s="11"/>
      <c r="B933" s="2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2.75" x14ac:dyDescent="0.2">
      <c r="A934" s="11"/>
      <c r="B934" s="2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2.75" x14ac:dyDescent="0.2">
      <c r="A935" s="11"/>
      <c r="B935" s="2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2.75" x14ac:dyDescent="0.2">
      <c r="A936" s="11"/>
      <c r="B936" s="2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2.75" x14ac:dyDescent="0.2">
      <c r="A937" s="11"/>
      <c r="B937" s="2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2.75" x14ac:dyDescent="0.2">
      <c r="A938" s="11"/>
      <c r="B938" s="2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2.75" x14ac:dyDescent="0.2">
      <c r="A939" s="11"/>
      <c r="B939" s="2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2.75" x14ac:dyDescent="0.2">
      <c r="A940" s="11"/>
      <c r="B940" s="2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2.75" x14ac:dyDescent="0.2">
      <c r="A941" s="11"/>
      <c r="B941" s="2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2.75" x14ac:dyDescent="0.2">
      <c r="A942" s="11"/>
      <c r="B942" s="2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2.75" x14ac:dyDescent="0.2">
      <c r="A943" s="11"/>
      <c r="B943" s="2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2.75" x14ac:dyDescent="0.2">
      <c r="A944" s="11"/>
      <c r="B944" s="2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2.75" x14ac:dyDescent="0.2">
      <c r="A945" s="11"/>
      <c r="B945" s="2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2.75" x14ac:dyDescent="0.2">
      <c r="A946" s="11"/>
      <c r="B946" s="2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2.75" x14ac:dyDescent="0.2">
      <c r="A947" s="11"/>
      <c r="B947" s="2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2.75" x14ac:dyDescent="0.2">
      <c r="A948" s="11"/>
      <c r="B948" s="2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2.75" x14ac:dyDescent="0.2">
      <c r="A949" s="11"/>
      <c r="B949" s="2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2.75" x14ac:dyDescent="0.2">
      <c r="A950" s="11"/>
      <c r="B950" s="2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2.75" x14ac:dyDescent="0.2">
      <c r="A951" s="11"/>
      <c r="B951" s="2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2.75" x14ac:dyDescent="0.2">
      <c r="A952" s="11"/>
      <c r="B952" s="2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2.75" x14ac:dyDescent="0.2">
      <c r="A953" s="11"/>
      <c r="B953" s="2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2.75" x14ac:dyDescent="0.2">
      <c r="A954" s="11"/>
      <c r="B954" s="2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2.75" x14ac:dyDescent="0.2">
      <c r="A955" s="11"/>
      <c r="B955" s="2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2.75" x14ac:dyDescent="0.2">
      <c r="A956" s="11"/>
      <c r="B956" s="2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2.75" x14ac:dyDescent="0.2">
      <c r="A957" s="11"/>
      <c r="B957" s="2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2.75" x14ac:dyDescent="0.2">
      <c r="A958" s="11"/>
      <c r="B958" s="2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2.75" x14ac:dyDescent="0.2">
      <c r="A959" s="11"/>
      <c r="B959" s="2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2.75" x14ac:dyDescent="0.2">
      <c r="A960" s="11"/>
      <c r="B960" s="2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2.75" x14ac:dyDescent="0.2">
      <c r="A961" s="11"/>
      <c r="B961" s="2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2.75" x14ac:dyDescent="0.2">
      <c r="A962" s="11"/>
      <c r="B962" s="2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2.75" x14ac:dyDescent="0.2">
      <c r="A963" s="11"/>
      <c r="B963" s="2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2.75" x14ac:dyDescent="0.2">
      <c r="A964" s="11"/>
      <c r="B964" s="2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2.75" x14ac:dyDescent="0.2">
      <c r="A965" s="11"/>
      <c r="B965" s="2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2.75" x14ac:dyDescent="0.2">
      <c r="A966" s="11"/>
      <c r="B966" s="2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2.75" x14ac:dyDescent="0.2">
      <c r="A967" s="11"/>
      <c r="B967" s="2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2.75" x14ac:dyDescent="0.2">
      <c r="A968" s="11"/>
      <c r="B968" s="2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2.75" x14ac:dyDescent="0.2">
      <c r="A969" s="11"/>
      <c r="B969" s="2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2.75" x14ac:dyDescent="0.2">
      <c r="A970" s="11"/>
      <c r="B970" s="2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2.75" x14ac:dyDescent="0.2">
      <c r="A971" s="11"/>
      <c r="B971" s="2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2.75" x14ac:dyDescent="0.2">
      <c r="A972" s="11"/>
      <c r="B972" s="2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2.75" x14ac:dyDescent="0.2">
      <c r="A973" s="11"/>
      <c r="B973" s="2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2.75" x14ac:dyDescent="0.2">
      <c r="A974" s="11"/>
      <c r="B974" s="2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2.75" x14ac:dyDescent="0.2">
      <c r="A975" s="11"/>
      <c r="B975" s="2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:31" ht="12.75" x14ac:dyDescent="0.2">
      <c r="A976" s="11"/>
      <c r="B976" s="2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:31" ht="12.75" x14ac:dyDescent="0.2">
      <c r="A977" s="11"/>
      <c r="B977" s="2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:31" ht="12.75" x14ac:dyDescent="0.2">
      <c r="A978" s="11"/>
      <c r="B978" s="2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:31" ht="12.75" x14ac:dyDescent="0.2">
      <c r="A979" s="11"/>
      <c r="B979" s="2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:31" ht="12.75" x14ac:dyDescent="0.2">
      <c r="A980" s="11"/>
      <c r="B980" s="2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:31" ht="12.75" x14ac:dyDescent="0.2">
      <c r="A981" s="11"/>
      <c r="B981" s="2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:31" ht="12.75" x14ac:dyDescent="0.2">
      <c r="A982" s="11"/>
      <c r="B982" s="2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:31" ht="12.75" x14ac:dyDescent="0.2">
      <c r="A983" s="11"/>
      <c r="B983" s="2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:31" ht="12.75" x14ac:dyDescent="0.2">
      <c r="A984" s="11"/>
      <c r="B984" s="2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:31" ht="12.75" x14ac:dyDescent="0.2">
      <c r="A985" s="11"/>
      <c r="B985" s="2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:31" ht="12.75" x14ac:dyDescent="0.2">
      <c r="A986" s="11"/>
      <c r="B986" s="2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:31" ht="12.75" x14ac:dyDescent="0.2">
      <c r="A987" s="11"/>
      <c r="B987" s="2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:31" ht="12.75" x14ac:dyDescent="0.2">
      <c r="A988" s="11"/>
      <c r="B988" s="2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:31" ht="12.75" x14ac:dyDescent="0.2">
      <c r="A989" s="11"/>
      <c r="B989" s="2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:31" ht="12.75" x14ac:dyDescent="0.2">
      <c r="A990" s="11"/>
      <c r="B990" s="2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:31" ht="12.75" x14ac:dyDescent="0.2">
      <c r="A991" s="11"/>
      <c r="B991" s="2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:31" ht="12.75" x14ac:dyDescent="0.2">
      <c r="A992" s="11"/>
      <c r="B992" s="2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:31" ht="12.75" x14ac:dyDescent="0.2">
      <c r="A993" s="11"/>
      <c r="B993" s="2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2.75" x14ac:dyDescent="0.2">
      <c r="A994" s="11"/>
      <c r="B994" s="2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2.75" x14ac:dyDescent="0.2">
      <c r="A995" s="11"/>
      <c r="B995" s="2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2.75" x14ac:dyDescent="0.2">
      <c r="A996" s="11"/>
      <c r="B996" s="2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2.75" x14ac:dyDescent="0.2">
      <c r="A997" s="11"/>
      <c r="B997" s="2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2.75" x14ac:dyDescent="0.2">
      <c r="A998" s="11"/>
      <c r="B998" s="2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2.75" x14ac:dyDescent="0.2">
      <c r="A999" s="11"/>
      <c r="B999" s="2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2.75" x14ac:dyDescent="0.2">
      <c r="A1000" s="11"/>
      <c r="B1000" s="2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:31" ht="12.75" x14ac:dyDescent="0.2">
      <c r="A1001" s="11"/>
      <c r="B1001" s="20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:31" ht="12.75" x14ac:dyDescent="0.2">
      <c r="A1002" s="11"/>
      <c r="B1002" s="20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:31" ht="12.75" x14ac:dyDescent="0.2">
      <c r="A1003" s="11"/>
      <c r="B1003" s="20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:31" ht="12.75" x14ac:dyDescent="0.2">
      <c r="A1004" s="11"/>
      <c r="B1004" s="20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:31" ht="12.75" x14ac:dyDescent="0.2">
      <c r="A1005" s="11"/>
      <c r="B1005" s="20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spans="1:31" ht="12.75" x14ac:dyDescent="0.2">
      <c r="A1006" s="11"/>
      <c r="B1006" s="20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spans="1:31" ht="12.75" x14ac:dyDescent="0.2">
      <c r="A1007" s="11"/>
      <c r="B1007" s="20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spans="1:31" ht="12.75" x14ac:dyDescent="0.2">
      <c r="A1008" s="11"/>
      <c r="B1008" s="20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spans="1:31" ht="12.75" x14ac:dyDescent="0.2">
      <c r="A1009" s="11"/>
      <c r="B1009" s="20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spans="1:31" ht="12.75" x14ac:dyDescent="0.2">
      <c r="A1010" s="11"/>
      <c r="B1010" s="20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spans="1:31" ht="12.75" x14ac:dyDescent="0.2">
      <c r="A1011" s="11"/>
      <c r="B1011" s="20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spans="1:31" ht="12.75" x14ac:dyDescent="0.2">
      <c r="A1012" s="11"/>
      <c r="B1012" s="20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spans="1:31" ht="12.75" x14ac:dyDescent="0.2">
      <c r="A1013" s="11"/>
      <c r="B1013" s="20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spans="1:31" ht="12.75" x14ac:dyDescent="0.2">
      <c r="A1014" s="11"/>
      <c r="B1014" s="20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</row>
    <row r="1015" spans="1:31" ht="12.75" x14ac:dyDescent="0.2">
      <c r="A1015" s="11"/>
      <c r="B1015" s="20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</row>
    <row r="1016" spans="1:31" ht="12.75" x14ac:dyDescent="0.2">
      <c r="A1016" s="11"/>
      <c r="B1016" s="20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</row>
    <row r="1017" spans="1:31" ht="12.75" x14ac:dyDescent="0.2">
      <c r="A1017" s="11"/>
      <c r="B1017" s="20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</row>
    <row r="1018" spans="1:31" ht="12.75" x14ac:dyDescent="0.2">
      <c r="A1018" s="11"/>
      <c r="B1018" s="20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</row>
    <row r="1019" spans="1:31" ht="12.75" x14ac:dyDescent="0.2">
      <c r="A1019" s="11"/>
      <c r="B1019" s="20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spans="1:31" ht="12.75" x14ac:dyDescent="0.2">
      <c r="A1020" s="11"/>
      <c r="B1020" s="20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spans="1:31" ht="12.75" x14ac:dyDescent="0.2">
      <c r="A1021" s="11"/>
      <c r="B1021" s="20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spans="1:31" ht="12.75" x14ac:dyDescent="0.2">
      <c r="A1022" s="11"/>
      <c r="B1022" s="20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</row>
    <row r="1023" spans="1:31" ht="12.75" x14ac:dyDescent="0.2">
      <c r="A1023" s="11"/>
      <c r="B1023" s="20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</row>
    <row r="1024" spans="1:31" ht="12.75" x14ac:dyDescent="0.2">
      <c r="A1024" s="11"/>
      <c r="B1024" s="20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</row>
    <row r="1025" spans="1:31" ht="12.75" x14ac:dyDescent="0.2">
      <c r="A1025" s="11"/>
      <c r="B1025" s="20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</row>
    <row r="1026" spans="1:31" ht="12.75" x14ac:dyDescent="0.2">
      <c r="A1026" s="11"/>
      <c r="B1026" s="20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</row>
    <row r="1027" spans="1:31" ht="12.75" x14ac:dyDescent="0.2">
      <c r="A1027" s="11"/>
      <c r="B1027" s="20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</row>
    <row r="1028" spans="1:31" ht="12.75" x14ac:dyDescent="0.2">
      <c r="A1028" s="11"/>
      <c r="B1028" s="20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</row>
    <row r="1029" spans="1:31" ht="12.75" x14ac:dyDescent="0.2">
      <c r="A1029" s="11"/>
      <c r="B1029" s="20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</row>
    <row r="1030" spans="1:31" ht="12.75" x14ac:dyDescent="0.2">
      <c r="A1030" s="11"/>
      <c r="B1030" s="20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</row>
    <row r="1031" spans="1:31" ht="12.75" x14ac:dyDescent="0.2">
      <c r="A1031" s="11"/>
      <c r="B1031" s="20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</row>
    <row r="1032" spans="1:31" ht="12.75" x14ac:dyDescent="0.2">
      <c r="A1032" s="11"/>
      <c r="B1032" s="20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</row>
    <row r="1033" spans="1:31" ht="12.75" x14ac:dyDescent="0.2">
      <c r="A1033" s="11"/>
      <c r="B1033" s="20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</row>
    <row r="1034" spans="1:31" ht="12.75" x14ac:dyDescent="0.2">
      <c r="A1034" s="11"/>
      <c r="B1034" s="20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</row>
    <row r="1035" spans="1:31" ht="12.75" x14ac:dyDescent="0.2">
      <c r="A1035" s="11"/>
      <c r="B1035" s="20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</row>
    <row r="1036" spans="1:31" ht="12.75" x14ac:dyDescent="0.2">
      <c r="A1036" s="11"/>
      <c r="B1036" s="20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</row>
    <row r="1037" spans="1:31" ht="12.75" x14ac:dyDescent="0.2">
      <c r="A1037" s="11"/>
      <c r="B1037" s="20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</row>
    <row r="1038" spans="1:31" ht="12.75" x14ac:dyDescent="0.2">
      <c r="A1038" s="11"/>
      <c r="B1038" s="20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</row>
    <row r="1039" spans="1:31" ht="12.75" x14ac:dyDescent="0.2">
      <c r="A1039" s="11"/>
      <c r="B1039" s="20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</row>
    <row r="1040" spans="1:31" ht="12.75" x14ac:dyDescent="0.2">
      <c r="A1040" s="11"/>
      <c r="B1040" s="20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</row>
    <row r="1041" spans="1:31" ht="12.75" x14ac:dyDescent="0.2">
      <c r="A1041" s="11"/>
      <c r="B1041" s="20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</row>
    <row r="1042" spans="1:31" ht="12.75" x14ac:dyDescent="0.2">
      <c r="A1042" s="11"/>
      <c r="B1042" s="20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</row>
    <row r="1043" spans="1:31" ht="12.75" x14ac:dyDescent="0.2">
      <c r="A1043" s="11"/>
      <c r="B1043" s="20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</row>
    <row r="1044" spans="1:31" ht="12.75" x14ac:dyDescent="0.2">
      <c r="A1044" s="11"/>
      <c r="B1044" s="20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</row>
    <row r="1045" spans="1:31" ht="12.75" x14ac:dyDescent="0.2">
      <c r="A1045" s="11"/>
      <c r="B1045" s="20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</row>
    <row r="1046" spans="1:31" ht="12.75" x14ac:dyDescent="0.2">
      <c r="A1046" s="11"/>
      <c r="B1046" s="20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</row>
    <row r="1047" spans="1:31" ht="12.75" x14ac:dyDescent="0.2">
      <c r="A1047" s="11"/>
      <c r="B1047" s="20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</row>
    <row r="1048" spans="1:31" ht="12.75" x14ac:dyDescent="0.2">
      <c r="A1048" s="11"/>
      <c r="B1048" s="20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</row>
    <row r="1049" spans="1:31" ht="12.75" x14ac:dyDescent="0.2">
      <c r="A1049" s="11"/>
      <c r="B1049" s="20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</row>
    <row r="1050" spans="1:31" ht="12.75" x14ac:dyDescent="0.2">
      <c r="A1050" s="11"/>
      <c r="B1050" s="20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</row>
    <row r="1051" spans="1:31" ht="12.75" x14ac:dyDescent="0.2">
      <c r="A1051" s="11"/>
      <c r="B1051" s="20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</row>
    <row r="1052" spans="1:31" ht="12.75" x14ac:dyDescent="0.2">
      <c r="A1052" s="11"/>
      <c r="B1052" s="20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</row>
    <row r="1053" spans="1:31" ht="12.75" x14ac:dyDescent="0.2">
      <c r="A1053" s="11"/>
      <c r="B1053" s="20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</row>
    <row r="1054" spans="1:31" ht="12.75" x14ac:dyDescent="0.2">
      <c r="A1054" s="11"/>
      <c r="B1054" s="20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</row>
    <row r="1055" spans="1:31" ht="12.75" x14ac:dyDescent="0.2">
      <c r="A1055" s="11"/>
      <c r="B1055" s="20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</row>
    <row r="1056" spans="1:31" ht="12.75" x14ac:dyDescent="0.2">
      <c r="A1056" s="11"/>
      <c r="B1056" s="20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</row>
    <row r="1057" spans="1:31" ht="12.75" x14ac:dyDescent="0.2">
      <c r="A1057" s="11"/>
      <c r="B1057" s="20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</row>
    <row r="1058" spans="1:31" ht="12.75" x14ac:dyDescent="0.2">
      <c r="A1058" s="11"/>
      <c r="B1058" s="20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</row>
    <row r="1059" spans="1:31" ht="12.75" x14ac:dyDescent="0.2">
      <c r="A1059" s="11"/>
      <c r="B1059" s="20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</row>
    <row r="1060" spans="1:31" ht="12.75" x14ac:dyDescent="0.2">
      <c r="A1060" s="11"/>
      <c r="B1060" s="20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</row>
    <row r="1061" spans="1:31" ht="12.75" x14ac:dyDescent="0.2">
      <c r="A1061" s="11"/>
      <c r="B1061" s="20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</row>
    <row r="1062" spans="1:31" ht="12.75" x14ac:dyDescent="0.2">
      <c r="A1062" s="11"/>
      <c r="B1062" s="20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</row>
    <row r="1063" spans="1:31" ht="12.75" x14ac:dyDescent="0.2">
      <c r="A1063" s="11"/>
      <c r="B1063" s="20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</row>
    <row r="1064" spans="1:31" ht="12.75" x14ac:dyDescent="0.2">
      <c r="A1064" s="11"/>
      <c r="B1064" s="20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</row>
    <row r="1065" spans="1:31" ht="12.75" x14ac:dyDescent="0.2">
      <c r="A1065" s="11"/>
      <c r="B1065" s="20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</row>
    <row r="1066" spans="1:31" ht="12.75" x14ac:dyDescent="0.2">
      <c r="A1066" s="11"/>
      <c r="B1066" s="20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</row>
    <row r="1067" spans="1:31" ht="12.75" x14ac:dyDescent="0.2">
      <c r="A1067" s="11"/>
      <c r="B1067" s="20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</row>
    <row r="1068" spans="1:31" ht="12.75" x14ac:dyDescent="0.2">
      <c r="A1068" s="11"/>
      <c r="B1068" s="20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</row>
    <row r="1069" spans="1:31" ht="12.75" x14ac:dyDescent="0.2">
      <c r="A1069" s="11"/>
      <c r="B1069" s="20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</row>
    <row r="1070" spans="1:31" ht="12.75" x14ac:dyDescent="0.2">
      <c r="A1070" s="11"/>
      <c r="B1070" s="20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</row>
    <row r="1071" spans="1:31" ht="12.75" x14ac:dyDescent="0.2">
      <c r="A1071" s="11"/>
      <c r="B1071" s="20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</row>
    <row r="1072" spans="1:31" ht="12.75" x14ac:dyDescent="0.2">
      <c r="A1072" s="11"/>
      <c r="B1072" s="20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</row>
    <row r="1073" spans="1:31" ht="12.75" x14ac:dyDescent="0.2">
      <c r="A1073" s="11"/>
      <c r="B1073" s="20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</row>
    <row r="1074" spans="1:31" ht="12.75" x14ac:dyDescent="0.2">
      <c r="A1074" s="11"/>
      <c r="B1074" s="20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</row>
    <row r="1075" spans="1:31" ht="12.75" x14ac:dyDescent="0.2">
      <c r="A1075" s="11"/>
      <c r="B1075" s="20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</row>
    <row r="1076" spans="1:31" ht="12.75" x14ac:dyDescent="0.2">
      <c r="A1076" s="11"/>
      <c r="B1076" s="20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</row>
    <row r="1077" spans="1:31" ht="12.75" x14ac:dyDescent="0.2">
      <c r="A1077" s="11"/>
      <c r="B1077" s="20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</row>
    <row r="1078" spans="1:31" ht="12.75" x14ac:dyDescent="0.2">
      <c r="A1078" s="11"/>
      <c r="B1078" s="20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</row>
    <row r="1079" spans="1:31" ht="12.75" x14ac:dyDescent="0.2">
      <c r="A1079" s="11"/>
      <c r="B1079" s="20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</row>
    <row r="1080" spans="1:31" ht="12.75" x14ac:dyDescent="0.2">
      <c r="A1080" s="11"/>
      <c r="B1080" s="20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</row>
    <row r="1081" spans="1:31" ht="12.75" x14ac:dyDescent="0.2">
      <c r="A1081" s="11"/>
      <c r="B1081" s="20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</row>
    <row r="1082" spans="1:31" ht="12.75" x14ac:dyDescent="0.2">
      <c r="A1082" s="11"/>
      <c r="B1082" s="20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</row>
    <row r="1083" spans="1:31" ht="12.75" x14ac:dyDescent="0.2">
      <c r="A1083" s="11"/>
      <c r="B1083" s="20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</row>
    <row r="1084" spans="1:31" ht="12.75" x14ac:dyDescent="0.2">
      <c r="A1084" s="11"/>
      <c r="B1084" s="20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</row>
    <row r="1085" spans="1:31" ht="12.75" x14ac:dyDescent="0.2">
      <c r="A1085" s="11"/>
      <c r="B1085" s="20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</row>
    <row r="1086" spans="1:31" ht="12.75" x14ac:dyDescent="0.2">
      <c r="A1086" s="11"/>
      <c r="B1086" s="20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</row>
    <row r="1087" spans="1:31" ht="12.75" x14ac:dyDescent="0.2">
      <c r="A1087" s="11"/>
      <c r="B1087" s="20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</row>
    <row r="1088" spans="1:31" ht="12.75" x14ac:dyDescent="0.2">
      <c r="A1088" s="11"/>
      <c r="B1088" s="20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</row>
    <row r="1089" spans="1:31" ht="12.75" x14ac:dyDescent="0.2">
      <c r="A1089" s="11"/>
      <c r="B1089" s="20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</row>
    <row r="1090" spans="1:31" ht="12.75" x14ac:dyDescent="0.2">
      <c r="A1090" s="11"/>
      <c r="B1090" s="20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</row>
    <row r="1091" spans="1:31" ht="12.75" x14ac:dyDescent="0.2">
      <c r="A1091" s="11"/>
      <c r="B1091" s="20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</row>
    <row r="1092" spans="1:31" ht="12.75" x14ac:dyDescent="0.2">
      <c r="A1092" s="11"/>
      <c r="B1092" s="20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</row>
    <row r="1093" spans="1:31" ht="12.75" x14ac:dyDescent="0.2">
      <c r="A1093" s="11"/>
      <c r="B1093" s="20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</row>
    <row r="1094" spans="1:31" ht="12.75" x14ac:dyDescent="0.2">
      <c r="A1094" s="11"/>
      <c r="B1094" s="20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</row>
    <row r="1095" spans="1:31" ht="12.75" x14ac:dyDescent="0.2">
      <c r="A1095" s="11"/>
      <c r="B1095" s="20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</row>
    <row r="1096" spans="1:31" ht="12.75" x14ac:dyDescent="0.2">
      <c r="A1096" s="11"/>
      <c r="B1096" s="20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</row>
    <row r="1097" spans="1:31" ht="12.75" x14ac:dyDescent="0.2">
      <c r="A1097" s="11"/>
      <c r="B1097" s="20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</row>
    <row r="1098" spans="1:31" ht="12.75" x14ac:dyDescent="0.2">
      <c r="A1098" s="11"/>
      <c r="B1098" s="20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</row>
    <row r="1099" spans="1:31" ht="12.75" x14ac:dyDescent="0.2">
      <c r="A1099" s="11"/>
      <c r="B1099" s="20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</row>
    <row r="1100" spans="1:31" ht="12.75" x14ac:dyDescent="0.2">
      <c r="A1100" s="11"/>
      <c r="B1100" s="20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</row>
    <row r="1101" spans="1:31" ht="12.75" x14ac:dyDescent="0.2">
      <c r="A1101" s="11"/>
      <c r="B1101" s="20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</row>
    <row r="1102" spans="1:31" ht="12.75" x14ac:dyDescent="0.2">
      <c r="A1102" s="11"/>
      <c r="B1102" s="20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</row>
    <row r="1103" spans="1:31" ht="12.75" x14ac:dyDescent="0.2">
      <c r="A1103" s="11"/>
      <c r="B1103" s="20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</row>
    <row r="1104" spans="1:31" ht="12.75" x14ac:dyDescent="0.2">
      <c r="A1104" s="11"/>
      <c r="B1104" s="20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</row>
    <row r="1105" spans="1:31" ht="12.75" x14ac:dyDescent="0.2">
      <c r="A1105" s="11"/>
      <c r="B1105" s="20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</row>
    <row r="1106" spans="1:31" ht="12.75" x14ac:dyDescent="0.2">
      <c r="A1106" s="11"/>
      <c r="B1106" s="20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</row>
    <row r="1107" spans="1:31" ht="12.75" x14ac:dyDescent="0.2">
      <c r="A1107" s="11"/>
      <c r="B1107" s="20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</row>
    <row r="1108" spans="1:31" ht="12.75" x14ac:dyDescent="0.2">
      <c r="A1108" s="11"/>
      <c r="B1108" s="20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</row>
    <row r="1109" spans="1:31" ht="12.75" x14ac:dyDescent="0.2">
      <c r="A1109" s="11"/>
      <c r="B1109" s="20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</row>
    <row r="1110" spans="1:31" ht="12.75" x14ac:dyDescent="0.2">
      <c r="A1110" s="11"/>
      <c r="B1110" s="20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</row>
    <row r="1111" spans="1:31" ht="12.75" x14ac:dyDescent="0.2">
      <c r="A1111" s="11"/>
      <c r="B1111" s="20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</row>
    <row r="1112" spans="1:31" ht="12.75" x14ac:dyDescent="0.2">
      <c r="A1112" s="11"/>
      <c r="B1112" s="20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</row>
    <row r="1113" spans="1:31" ht="12.75" x14ac:dyDescent="0.2">
      <c r="A1113" s="11"/>
      <c r="B1113" s="20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</row>
    <row r="1114" spans="1:31" ht="12.75" x14ac:dyDescent="0.2">
      <c r="A1114" s="11"/>
      <c r="B1114" s="20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</row>
    <row r="1115" spans="1:31" ht="12.75" x14ac:dyDescent="0.2">
      <c r="A1115" s="11"/>
      <c r="B1115" s="20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</row>
    <row r="1116" spans="1:31" ht="12.75" x14ac:dyDescent="0.2">
      <c r="A1116" s="11"/>
      <c r="B1116" s="20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</row>
    <row r="1117" spans="1:31" ht="12.75" x14ac:dyDescent="0.2">
      <c r="A1117" s="11"/>
      <c r="B1117" s="20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</row>
    <row r="1118" spans="1:31" ht="12.75" x14ac:dyDescent="0.2">
      <c r="A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</row>
  </sheetData>
  <mergeCells count="12">
    <mergeCell ref="C34:J34"/>
    <mergeCell ref="I36:J36"/>
    <mergeCell ref="I37:J37"/>
    <mergeCell ref="F35:G35"/>
    <mergeCell ref="I35:J35"/>
    <mergeCell ref="C35:D35"/>
    <mergeCell ref="I7:J7"/>
    <mergeCell ref="I6:J6"/>
    <mergeCell ref="C4:J4"/>
    <mergeCell ref="I5:J5"/>
    <mergeCell ref="F5:G5"/>
    <mergeCell ref="C5:D5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I9:J9 I39:J3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21,1  </vt:lpstr>
      <vt:lpstr>'  21,1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2014-09-22T23:59:12Z</cp:lastPrinted>
  <dcterms:created xsi:type="dcterms:W3CDTF">2003-11-21T14:29:12Z</dcterms:created>
  <dcterms:modified xsi:type="dcterms:W3CDTF">2024-02-05T00:16:05Z</dcterms:modified>
</cp:coreProperties>
</file>