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codeName="ThisWorkbook" defaultThemeVersion="166925"/>
  <mc:AlternateContent xmlns:mc="http://schemas.openxmlformats.org/markup-compatibility/2006">
    <mc:Choice Requires="x15">
      <x15ac:absPath xmlns:x15ac="http://schemas.microsoft.com/office/spreadsheetml/2010/11/ac" url="https://btgroupcloud-my.sharepoint.com/personal/joshua_haines_openreach_co_uk/Documents/Desktop/"/>
    </mc:Choice>
  </mc:AlternateContent>
  <xr:revisionPtr revIDLastSave="0" documentId="8_{F2BA7E17-9FE9-44F4-894D-78840E5D22E4}" xr6:coauthVersionLast="47" xr6:coauthVersionMax="47" xr10:uidLastSave="{00000000-0000-0000-0000-000000000000}"/>
  <bookViews>
    <workbookView xWindow="-110" yWindow="-110" windowWidth="22780" windowHeight="14660" firstSheet="3" activeTab="3" xr2:uid="{9D226691-C650-4FC0-B611-5980DED53651}"/>
  </bookViews>
  <sheets>
    <sheet name="PRL" sheetId="2" r:id="rId1"/>
    <sheet name="Tabs" sheetId="1" r:id="rId2"/>
    <sheet name="Data Points" sheetId="3" r:id="rId3"/>
    <sheet name="Data Dictionary" sheetId="4" r:id="rId4"/>
  </sheets>
  <definedNames>
    <definedName name="_xlnm._FilterDatabase" localSheetId="3" hidden="1">'Data Dictionary'!$A$2:$R$80</definedName>
    <definedName name="_xlnm._FilterDatabase" localSheetId="0" hidden="1">PRL!$A$7:$G$55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9" i="2" l="1"/>
  <c r="K8" i="2"/>
  <c r="J9" i="2"/>
  <c r="J8" i="2"/>
  <c r="J1" i="2"/>
  <c r="J3" i="2"/>
  <c r="K3" i="2" s="1"/>
  <c r="L3" i="2" s="1"/>
  <c r="J4" i="2"/>
  <c r="K4" i="2" s="1"/>
  <c r="L4" i="2" s="1"/>
  <c r="J5" i="2"/>
  <c r="K5" i="2" s="1"/>
  <c r="L5" i="2" s="1"/>
  <c r="J2" i="2"/>
  <c r="K2" i="2" s="1"/>
  <c r="L2" i="2" s="1"/>
  <c r="J10" i="2" l="1"/>
  <c r="K10" i="2"/>
</calcChain>
</file>

<file path=xl/sharedStrings.xml><?xml version="1.0" encoding="utf-8"?>
<sst xmlns="http://schemas.openxmlformats.org/spreadsheetml/2006/main" count="611" uniqueCount="258">
  <si>
    <t>Must Have</t>
  </si>
  <si>
    <t>Should Have</t>
  </si>
  <si>
    <t>Could Have</t>
  </si>
  <si>
    <t>Won't Have</t>
  </si>
  <si>
    <t>ID</t>
  </si>
  <si>
    <t>Task</t>
  </si>
  <si>
    <t>Relating to</t>
  </si>
  <si>
    <t>PP</t>
  </si>
  <si>
    <t>MoSCoW (Inc 1)</t>
  </si>
  <si>
    <t>Time Box</t>
  </si>
  <si>
    <t>Notes</t>
  </si>
  <si>
    <t>Timebox 1</t>
  </si>
  <si>
    <t>Timebox 2</t>
  </si>
  <si>
    <t>Complete navigation</t>
  </si>
  <si>
    <t>Overall</t>
  </si>
  <si>
    <t>Content Design and Structure</t>
  </si>
  <si>
    <t>Security review</t>
  </si>
  <si>
    <t>Remove status (dropdown)</t>
  </si>
  <si>
    <t>New Request Carousel</t>
  </si>
  <si>
    <t>Data validation</t>
  </si>
  <si>
    <t>Agree and complete carousel structure for tasks</t>
  </si>
  <si>
    <t>My Tasks / Team's Tasks</t>
  </si>
  <si>
    <t>Agree and complete carousel structure for projects</t>
  </si>
  <si>
    <t>My Projects</t>
  </si>
  <si>
    <t>Agree final status list</t>
  </si>
  <si>
    <t>Task / Project Carousel</t>
  </si>
  <si>
    <t>Agree final milestone list</t>
  </si>
  <si>
    <t>Relocate new request button into 'My Requests' tab</t>
  </si>
  <si>
    <t>My Requests</t>
  </si>
  <si>
    <t>Build profiles / authorisation levels</t>
  </si>
  <si>
    <t>Organise platform / host</t>
  </si>
  <si>
    <t>Dynamic buttons / tab visibility for each profile</t>
  </si>
  <si>
    <t>Audit logs (including link/button on all carousels)</t>
  </si>
  <si>
    <t>Clickability of rows</t>
  </si>
  <si>
    <t>Everything minus Analytics</t>
  </si>
  <si>
    <t>Name the portal</t>
  </si>
  <si>
    <t>Agree colour scheme / overall design</t>
  </si>
  <si>
    <t>Implement colour scheme / overall design</t>
  </si>
  <si>
    <t>Build List of KPI's</t>
  </si>
  <si>
    <t>Analytics</t>
  </si>
  <si>
    <t>Build in visualisations</t>
  </si>
  <si>
    <t>Exportable data (automatable)</t>
  </si>
  <si>
    <t>27 **</t>
  </si>
  <si>
    <t>Profile Based Planning Forecast</t>
  </si>
  <si>
    <t>??</t>
  </si>
  <si>
    <t>Push emails</t>
  </si>
  <si>
    <t>New Request Carousel / Subscriptions</t>
  </si>
  <si>
    <t>Subscriptions</t>
  </si>
  <si>
    <t>Visual notifications</t>
  </si>
  <si>
    <t>Quick win option (tick box)</t>
  </si>
  <si>
    <t>Attachments, including sections for gov docs (e.g. PRL, SAD, DAD)</t>
  </si>
  <si>
    <t>Notes / comments (including notes history section bottom of form)</t>
  </si>
  <si>
    <t>Build reports register</t>
  </si>
  <si>
    <t>Reports Register</t>
  </si>
  <si>
    <t>Build data dictionary</t>
  </si>
  <si>
    <t>Data Dictionary</t>
  </si>
  <si>
    <t>?</t>
  </si>
  <si>
    <t>Build in filters / search bar</t>
  </si>
  <si>
    <t>My Tasks</t>
  </si>
  <si>
    <t>Team Tasks</t>
  </si>
  <si>
    <t>Admin</t>
  </si>
  <si>
    <t>All Projects</t>
  </si>
  <si>
    <t>Automated keyword lookup on new request for duplicate tasks</t>
  </si>
  <si>
    <t>Kanban board</t>
  </si>
  <si>
    <t>Outlook interfacing (including dev time calendar invites)</t>
  </si>
  <si>
    <t>Modify Profiles</t>
  </si>
  <si>
    <t>Modify Email Templates</t>
  </si>
  <si>
    <t>Modify Subscriptions</t>
  </si>
  <si>
    <t>Modify Approvals</t>
  </si>
  <si>
    <t>Tab</t>
  </si>
  <si>
    <t>Access</t>
  </si>
  <si>
    <t>Actions Available on Tab</t>
  </si>
  <si>
    <t>Actions Available on Form</t>
  </si>
  <si>
    <t>Everyone</t>
  </si>
  <si>
    <r>
      <t xml:space="preserve">New Request
</t>
    </r>
    <r>
      <rPr>
        <i/>
        <sz val="11"/>
        <color theme="1"/>
        <rFont val="Calibri"/>
        <family val="2"/>
        <scheme val="minor"/>
      </rPr>
      <t>View Request</t>
    </r>
    <r>
      <rPr>
        <sz val="11"/>
        <color theme="1"/>
        <rFont val="Calibri"/>
        <family val="2"/>
        <scheme val="minor"/>
      </rPr>
      <t xml:space="preserve">
</t>
    </r>
    <r>
      <rPr>
        <b/>
        <sz val="11"/>
        <color theme="1"/>
        <rFont val="Calibri"/>
        <family val="2"/>
        <scheme val="minor"/>
      </rPr>
      <t>[Filters - 'Open' by default]</t>
    </r>
  </si>
  <si>
    <t>Submit Request
Cancel
Handover Request
Cancel Request</t>
  </si>
  <si>
    <t>This is where you can view any request that you've previously submitted (default is only open requests visible until filter is removed). You can also create new requests here and cancel existing requests (cancels have to be approved by manager of development OR manager of request if development has not yet started). When creating a new task, the system should automatically scan keywords against the 'All Projects' list and prompt the customer for potential duplication (e.g. did you mean this?).</t>
  </si>
  <si>
    <r>
      <rPr>
        <i/>
        <sz val="11"/>
        <color theme="1"/>
        <rFont val="Calibri"/>
        <family val="2"/>
        <scheme val="minor"/>
      </rPr>
      <t>Update Task</t>
    </r>
    <r>
      <rPr>
        <sz val="11"/>
        <color theme="1"/>
        <rFont val="Calibri"/>
        <family val="2"/>
        <scheme val="minor"/>
      </rPr>
      <t xml:space="preserve">
</t>
    </r>
    <r>
      <rPr>
        <b/>
        <sz val="11"/>
        <color theme="1"/>
        <rFont val="Calibri"/>
        <family val="2"/>
        <scheme val="minor"/>
      </rPr>
      <t>[Filters - 'Open' by default]</t>
    </r>
  </si>
  <si>
    <t>Submit Request (Rollback to Cust)
Approve Request (M1)
Reject Request (M1)
Allocate Developer (M2)
Complete Solution (M3)
Approve Solution (M4/5/6/7)
Amend Project Status
Reallocate Task
Rollback Project</t>
  </si>
  <si>
    <t>This is where you can view any tasks that you have been allocated, past or present. By default this is only open tasks. This is the main place to manage progression of a project, including for the customer (the customer may need to provide further information to the request here if rolled back / approve the final solution once complete). The different milestone status of the project (see Drawio flow chart for milestones) dictate what actions are available to the user - this will also be profile managed. You can reallocate tasks to others (e.g. for cover), but this will need some form of validation applied to ensure they're going to the right people.</t>
  </si>
  <si>
    <t>Team</t>
  </si>
  <si>
    <r>
      <rPr>
        <i/>
        <sz val="11"/>
        <color theme="1"/>
        <rFont val="Calibri"/>
        <family val="2"/>
        <scheme val="minor"/>
      </rPr>
      <t>View Project</t>
    </r>
    <r>
      <rPr>
        <sz val="11"/>
        <color theme="1"/>
        <rFont val="Calibri"/>
        <family val="2"/>
        <scheme val="minor"/>
      </rPr>
      <t xml:space="preserve">
</t>
    </r>
    <r>
      <rPr>
        <b/>
        <sz val="11"/>
        <color theme="1"/>
        <rFont val="Calibri"/>
        <family val="2"/>
        <scheme val="minor"/>
      </rPr>
      <t>[Filters - 'Open' by default]</t>
    </r>
  </si>
  <si>
    <t>[As above, if task is with user]</t>
  </si>
  <si>
    <t>This is where you can view any projects that you have worked on, past or present (at some point had a task relating / contributing to the project). By default, this shows only open projects. You are able to see projects in your queue that you don't currently have a task for, if you have worked on it at some point. If the task is assigned to you on the project, you can access the actions exactly the same as on the 'My Tasks' tab.</t>
  </si>
  <si>
    <t>My Team's Tasks</t>
  </si>
  <si>
    <t>Manager / Specialist</t>
  </si>
  <si>
    <r>
      <rPr>
        <i/>
        <sz val="11"/>
        <color theme="1"/>
        <rFont val="Calibri"/>
        <family val="2"/>
        <scheme val="minor"/>
      </rPr>
      <t>View Task</t>
    </r>
    <r>
      <rPr>
        <sz val="11"/>
        <color theme="1"/>
        <rFont val="Calibri"/>
        <family val="2"/>
        <scheme val="minor"/>
      </rPr>
      <t xml:space="preserve">
</t>
    </r>
    <r>
      <rPr>
        <b/>
        <sz val="11"/>
        <color theme="1"/>
        <rFont val="Calibri"/>
        <family val="2"/>
        <scheme val="minor"/>
      </rPr>
      <t>[Filters - 'Open' by default]</t>
    </r>
  </si>
  <si>
    <t>Amend Project Status
Reallocate Task</t>
  </si>
  <si>
    <t>This is where managers (including senior devs) can view all tasks currently open within the team (e.g. Leon, Mark N and Ant would see Innovations - Mark H would see the manager's / specialists). Here we can over-rule and reallocate tasks for escalation and contingency purposes. You can also view closed tasks within the team, but these are hidden by default.</t>
  </si>
  <si>
    <r>
      <t xml:space="preserve">View Project
</t>
    </r>
    <r>
      <rPr>
        <b/>
        <sz val="11"/>
        <color theme="1"/>
        <rFont val="Calibri"/>
        <family val="2"/>
        <scheme val="minor"/>
      </rPr>
      <t>[Filters - 'Open' by default]</t>
    </r>
  </si>
  <si>
    <t>[As above, if x]</t>
  </si>
  <si>
    <t>This will show all projects, regardless of ownership. By default, there is a filter applied to only show open projects, but you can remove this (as with other tabs) to view closed projects too. Similar to above, if you own the open task on an open project, you'll be presented with the same actions as within the 'My Tasks' tab, or if you're a manager (or specialist) of the person who owns the open task, you have the actions available from the 'My Team's Tasks' tab. Customers can also view this tab, but wouldn't be granted any actions - this would be view only for awareness and engagement purposes. Includes Kanban board option.</t>
  </si>
  <si>
    <t>TBC</t>
  </si>
  <si>
    <t>Shows all tables and descriptions of the data within Oracle SQL (Possibly GCP)</t>
  </si>
  <si>
    <t>Shows all our owned reports and where to find them</t>
  </si>
  <si>
    <t>Allows the end-user to request subscriptions to reporting updates</t>
  </si>
  <si>
    <t>This can show stats such as week on week turnaround time for requests, health indicators for workload across the team etc.</t>
  </si>
  <si>
    <t>Allows Manager/Specialist to amend a predetermined set of rules</t>
  </si>
  <si>
    <t>Data Point</t>
  </si>
  <si>
    <t>Description</t>
  </si>
  <si>
    <t>Example</t>
  </si>
  <si>
    <t>Type</t>
  </si>
  <si>
    <t>REQUEST_ID</t>
  </si>
  <si>
    <t>Unique identifier for each request</t>
  </si>
  <si>
    <t>R1</t>
  </si>
  <si>
    <t>Generated</t>
  </si>
  <si>
    <t>PROJECT_ID</t>
  </si>
  <si>
    <t>Unique identifier for each project</t>
  </si>
  <si>
    <t>P1</t>
  </si>
  <si>
    <t>TASK_ID</t>
  </si>
  <si>
    <t>Unique identifier for each task</t>
  </si>
  <si>
    <t>T1</t>
  </si>
  <si>
    <t>INCREMENT_ID</t>
  </si>
  <si>
    <t>I1</t>
  </si>
  <si>
    <t>TIMEBOX_ID</t>
  </si>
  <si>
    <t>B1</t>
  </si>
  <si>
    <t>CUSTOMER_EIN</t>
  </si>
  <si>
    <t>Number(9)</t>
  </si>
  <si>
    <t>SPONSOR_EIN</t>
  </si>
  <si>
    <t>REQUEST_NAME</t>
  </si>
  <si>
    <t>Request Name</t>
  </si>
  <si>
    <t>A new Ethernet Repair tracker</t>
  </si>
  <si>
    <t>Free text</t>
  </si>
  <si>
    <t>REQUEST_DESC</t>
  </si>
  <si>
    <t>Request Description</t>
  </si>
  <si>
    <t>A new app to accurately track our repair progress on Ethernet, including weekly trends, dwell times and geographical success.</t>
  </si>
  <si>
    <t>PROGRAMME</t>
  </si>
  <si>
    <t>CATEGORY</t>
  </si>
  <si>
    <t>RATIONALE</t>
  </si>
  <si>
    <t>REQUEST_URGENCY</t>
  </si>
  <si>
    <t>REQUEST_ATTACHMENT</t>
  </si>
  <si>
    <t>STATUS</t>
  </si>
  <si>
    <t>PROJECT_NAME</t>
  </si>
  <si>
    <t>Project Name</t>
  </si>
  <si>
    <t>Ethernet Repair App</t>
  </si>
  <si>
    <t>PRIORITY_SCORE</t>
  </si>
  <si>
    <t>Priority score using RICE</t>
  </si>
  <si>
    <t>INCREMENT_NUM</t>
  </si>
  <si>
    <t>TIMEBOX_NUM</t>
  </si>
  <si>
    <t>MILESTONE</t>
  </si>
  <si>
    <t>MILESTONE_DESC</t>
  </si>
  <si>
    <t>MILESTONE_DT</t>
  </si>
  <si>
    <t>REQUESTER_EIN</t>
  </si>
  <si>
    <t>Generated(21c)</t>
  </si>
  <si>
    <t>REQUESTER_NAME</t>
  </si>
  <si>
    <t>REQUESTER_EMAIL</t>
  </si>
  <si>
    <t>CUSTOMER_NAME</t>
  </si>
  <si>
    <t>CUSTOMER_EMAIL</t>
  </si>
  <si>
    <t>FACILITATOR_EIN</t>
  </si>
  <si>
    <t>FACILITATOR_NAME</t>
  </si>
  <si>
    <t>FACILITATOR_EMAIL</t>
  </si>
  <si>
    <t>DEVELOPER_EIN</t>
  </si>
  <si>
    <t>DEVELOPER_NAME</t>
  </si>
  <si>
    <t>DEVELOPER_EMAIL</t>
  </si>
  <si>
    <t>FACILITATOR_MGR_EIN</t>
  </si>
  <si>
    <t>FACILITATOR_MGR_NAME</t>
  </si>
  <si>
    <t>FACILITATOR_MGR_EMAIL</t>
  </si>
  <si>
    <t>DEVELOPER_MGR_EIN</t>
  </si>
  <si>
    <t>DEVELOPER_MGR_NAME</t>
  </si>
  <si>
    <t>DEVELOPER_MGR_EMAIL</t>
  </si>
  <si>
    <t>PEER_REVIEWER_EIN</t>
  </si>
  <si>
    <t>PEER_REVIEWER_NAME</t>
  </si>
  <si>
    <t>PEER_REVIEWER_EMAIL</t>
  </si>
  <si>
    <t>SPONSOR_NAME</t>
  </si>
  <si>
    <t>SPONSOR_EMAIL</t>
  </si>
  <si>
    <t>P_OPEN</t>
  </si>
  <si>
    <t>P_CLOSE</t>
  </si>
  <si>
    <t>P_PROG</t>
  </si>
  <si>
    <t>P_TYPE</t>
  </si>
  <si>
    <t>PRIORITY</t>
  </si>
  <si>
    <t>(Subscription stuff?)</t>
  </si>
  <si>
    <t>(Logging stuff?)</t>
  </si>
  <si>
    <t>WIREFRAME</t>
  </si>
  <si>
    <t>COMMENTS</t>
  </si>
  <si>
    <t>REQUIREMENTS (list)</t>
  </si>
  <si>
    <t>P_PLATFORM</t>
  </si>
  <si>
    <t>Visibility</t>
  </si>
  <si>
    <t>Count</t>
  </si>
  <si>
    <t>PK</t>
  </si>
  <si>
    <t>FK</t>
  </si>
  <si>
    <t>Column</t>
  </si>
  <si>
    <t>Table</t>
  </si>
  <si>
    <t>Data Type</t>
  </si>
  <si>
    <t>Length</t>
  </si>
  <si>
    <t>My Requests Page</t>
  </si>
  <si>
    <t>My Tasks Page</t>
  </si>
  <si>
    <t>My Projects Page</t>
  </si>
  <si>
    <t>My Team's Tasks Page</t>
  </si>
  <si>
    <t>All Projects Page</t>
  </si>
  <si>
    <t>Subscriptions Page</t>
  </si>
  <si>
    <t>My Requests Modal</t>
  </si>
  <si>
    <t>My Tasks Modal</t>
  </si>
  <si>
    <t>My Projects Modal</t>
  </si>
  <si>
    <t>My Team's Tasks Modal</t>
  </si>
  <si>
    <t>All Projects Modal</t>
  </si>
  <si>
    <t>Y</t>
  </si>
  <si>
    <t>EVENT_ID</t>
  </si>
  <si>
    <t>EVENTS</t>
  </si>
  <si>
    <t>EVENT_TIME</t>
  </si>
  <si>
    <t>EVENT_EIN</t>
  </si>
  <si>
    <t>EVENT_AREA</t>
  </si>
  <si>
    <t>EVENT_LEVEL</t>
  </si>
  <si>
    <t>SUB_ID</t>
  </si>
  <si>
    <t>SUBSCRIPTIONS</t>
  </si>
  <si>
    <t>SUB_EVENT</t>
  </si>
  <si>
    <t>SUB_SCHEDULE</t>
  </si>
  <si>
    <t>SUB_TYPE</t>
  </si>
  <si>
    <t>REQUESTS</t>
  </si>
  <si>
    <t>REQUEST_EIN</t>
  </si>
  <si>
    <t>CUST_EIN</t>
  </si>
  <si>
    <t>PROG</t>
  </si>
  <si>
    <t>AUDIENCE</t>
  </si>
  <si>
    <t>URGENCY</t>
  </si>
  <si>
    <t>REQUEST_STATUS</t>
  </si>
  <si>
    <t>Y (ish)</t>
  </si>
  <si>
    <t>EIN</t>
  </si>
  <si>
    <t>PEOPLE</t>
  </si>
  <si>
    <t>FIRST_NAME</t>
  </si>
  <si>
    <t>LAST_NAME</t>
  </si>
  <si>
    <t>EMAIL</t>
  </si>
  <si>
    <t>OUC</t>
  </si>
  <si>
    <t>MGR_EIN</t>
  </si>
  <si>
    <t>MGR_FIRST_NAME</t>
  </si>
  <si>
    <t>MGR_LAST_NAME</t>
  </si>
  <si>
    <t>MGR_EMAIL</t>
  </si>
  <si>
    <t>MGR_OUC</t>
  </si>
  <si>
    <t>PROJECT_MAPPING</t>
  </si>
  <si>
    <t>TASK_MAPPING</t>
  </si>
  <si>
    <t>TASKS</t>
  </si>
  <si>
    <t>TASK_NAME</t>
  </si>
  <si>
    <t>OWNER_EIN</t>
  </si>
  <si>
    <t>DELEGATE_EIN</t>
  </si>
  <si>
    <t>ROLLBACK_REASON</t>
  </si>
  <si>
    <t>TASK_STATUS</t>
  </si>
  <si>
    <t>TASK_OPEN_DT</t>
  </si>
  <si>
    <t>TASK_CLOSE_DT</t>
  </si>
  <si>
    <t>COMMENT_ID</t>
  </si>
  <si>
    <t>COMMENT</t>
  </si>
  <si>
    <t>COMMENT_DT</t>
  </si>
  <si>
    <t>COMMENT_EIN</t>
  </si>
  <si>
    <t>PROJECTS</t>
  </si>
  <si>
    <t>HOLD_REASON</t>
  </si>
  <si>
    <t>QUICK_WIN</t>
  </si>
  <si>
    <t>PLATFORM</t>
  </si>
  <si>
    <t>MOSCOW</t>
  </si>
  <si>
    <t>USER_STORY</t>
  </si>
  <si>
    <t>WIREFRAME_SKIP</t>
  </si>
  <si>
    <t>MOSCOW_SKIP</t>
  </si>
  <si>
    <t>USER_STORY_SKIP</t>
  </si>
  <si>
    <t>PROJECT_ECD</t>
  </si>
  <si>
    <t>ATTACHMENTS</t>
  </si>
  <si>
    <t>ATTACHMENT</t>
  </si>
  <si>
    <t>COMMENT_MAPPING</t>
  </si>
  <si>
    <t>INCREMENTS</t>
  </si>
  <si>
    <t>INCREMENT_ECD</t>
  </si>
  <si>
    <t>TIMEBOXES</t>
  </si>
  <si>
    <t>TIMEBOX_ECD</t>
  </si>
  <si>
    <t>TIMEBOX_LENGTH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</si>
</sst>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5" x14ac:knownFonts="1">
    <font>
      <sz val="11"/>
      <color theme="1"/>
      <name val="Calibri"/>
      <family val="2"/>
      <scheme val="minor"/>
    </font>
    <font>
      <b/>
      <sz val="11"/>
      <color theme="1"/>
      <name val="Calibri"/>
      <family val="2"/>
      <scheme val="minor"/>
    </font>
    <font>
      <sz val="11"/>
      <color theme="0"/>
      <name val="Calibri"/>
      <family val="2"/>
      <scheme val="minor"/>
    </font>
    <font>
      <i/>
      <sz val="11"/>
      <color theme="1"/>
      <name val="Calibri"/>
      <family val="2"/>
      <scheme val="minor"/>
    </font>
    <font>
      <sz val="11"/>
      <color theme="1"/>
      <name val="Calibri"/>
      <family val="2"/>
      <scheme val="minor"/>
    </font>
  </fonts>
  <fills count="9">
    <fill>
      <patternFill patternType="none"/>
    </fill>
    <fill>
      <patternFill patternType="gray125"/>
    </fill>
    <fill>
      <patternFill patternType="solid">
        <fgColor theme="3"/>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9" tint="0.59999389629810485"/>
        <bgColor indexed="64"/>
      </patternFill>
    </fill>
    <fill>
      <patternFill patternType="solid">
        <fgColor theme="3" tint="-0.249977111117893"/>
        <bgColor indexed="64"/>
      </patternFill>
    </fill>
  </fills>
  <borders count="2">
    <border>
      <left/>
      <right/>
      <top/>
      <bottom/>
      <diagonal/>
    </border>
    <border>
      <left style="thin">
        <color theme="0"/>
      </left>
      <right style="thin">
        <color theme="0"/>
      </right>
      <top style="thin">
        <color theme="0"/>
      </top>
      <bottom style="thin">
        <color theme="0"/>
      </bottom>
      <diagonal/>
    </border>
  </borders>
  <cellStyleXfs count="2">
    <xf numFmtId="0" fontId="0" fillId="0" borderId="0"/>
    <xf numFmtId="9" fontId="4" fillId="0" borderId="0" applyFont="0" applyFill="0" applyBorder="0" applyAlignment="0" applyProtection="0"/>
  </cellStyleXfs>
  <cellXfs count="20">
    <xf numFmtId="0" fontId="0" fillId="0" borderId="0" xfId="0"/>
    <xf numFmtId="0" fontId="2" fillId="2" borderId="1" xfId="0" applyFont="1" applyFill="1" applyBorder="1" applyAlignment="1">
      <alignment horizontal="center" vertical="center"/>
    </xf>
    <xf numFmtId="0" fontId="0" fillId="0" borderId="0" xfId="0" applyAlignment="1">
      <alignment horizontal="center" vertical="center"/>
    </xf>
    <xf numFmtId="0" fontId="2" fillId="2" borderId="1" xfId="0" applyFont="1" applyFill="1" applyBorder="1" applyAlignment="1">
      <alignment horizontal="left" vertical="center" indent="1"/>
    </xf>
    <xf numFmtId="0" fontId="0" fillId="3" borderId="1" xfId="0" applyFill="1" applyBorder="1" applyAlignment="1">
      <alignment horizontal="left" vertical="center" indent="1"/>
    </xf>
    <xf numFmtId="0" fontId="0" fillId="0" borderId="0" xfId="0" applyAlignment="1">
      <alignment horizontal="left" vertical="center" indent="1"/>
    </xf>
    <xf numFmtId="0" fontId="0" fillId="4" borderId="1" xfId="0" applyFill="1" applyBorder="1" applyAlignment="1">
      <alignment horizontal="center" vertical="center"/>
    </xf>
    <xf numFmtId="0" fontId="0" fillId="5" borderId="1" xfId="0" applyFill="1" applyBorder="1" applyAlignment="1">
      <alignment horizontal="center" vertical="center"/>
    </xf>
    <xf numFmtId="0" fontId="0" fillId="6" borderId="1" xfId="0" applyFill="1" applyBorder="1" applyAlignment="1">
      <alignment horizontal="center" vertical="center"/>
    </xf>
    <xf numFmtId="0" fontId="0" fillId="3" borderId="1" xfId="0" applyFill="1" applyBorder="1" applyAlignment="1">
      <alignment horizontal="left" vertical="center" wrapText="1" indent="1"/>
    </xf>
    <xf numFmtId="0" fontId="1" fillId="3" borderId="1" xfId="0" applyFont="1" applyFill="1" applyBorder="1" applyAlignment="1">
      <alignment horizontal="left" vertical="center" wrapText="1" indent="1"/>
    </xf>
    <xf numFmtId="0" fontId="0" fillId="3" borderId="1" xfId="0" applyFill="1" applyBorder="1" applyAlignment="1">
      <alignment horizontal="center" vertical="center"/>
    </xf>
    <xf numFmtId="2" fontId="0" fillId="3" borderId="1" xfId="0" applyNumberFormat="1" applyFill="1" applyBorder="1" applyAlignment="1">
      <alignment horizontal="left" vertical="center" indent="1"/>
    </xf>
    <xf numFmtId="9" fontId="0" fillId="0" borderId="0" xfId="1" applyFont="1" applyAlignment="1">
      <alignment horizontal="center" vertical="center"/>
    </xf>
    <xf numFmtId="9" fontId="0" fillId="0" borderId="0" xfId="0" applyNumberFormat="1" applyAlignment="1">
      <alignment horizontal="center" vertical="center"/>
    </xf>
    <xf numFmtId="0" fontId="0" fillId="0" borderId="0" xfId="0" applyAlignment="1">
      <alignment wrapText="1"/>
    </xf>
    <xf numFmtId="0" fontId="0" fillId="7" borderId="0" xfId="0" applyFill="1"/>
    <xf numFmtId="0" fontId="0" fillId="0" borderId="0" xfId="0" applyAlignment="1">
      <alignment horizontal="center" vertical="top" wrapText="1"/>
    </xf>
    <xf numFmtId="0" fontId="2" fillId="2" borderId="1" xfId="0" applyFont="1" applyFill="1" applyBorder="1" applyAlignment="1">
      <alignment horizontal="center" vertical="top" wrapText="1"/>
    </xf>
    <xf numFmtId="0" fontId="2" fillId="8" borderId="1" xfId="0" applyFont="1" applyFill="1" applyBorder="1" applyAlignment="1">
      <alignment horizontal="center" vertical="center"/>
    </xf>
  </cellXfs>
  <cellStyles count="2">
    <cellStyle name="Normal" xfId="0" builtinId="0"/>
    <cellStyle name="Percent" xfId="1" builtinId="5"/>
  </cellStyles>
  <dxfs count="2">
    <dxf>
      <font>
        <color rgb="FF006100"/>
      </font>
      <fill>
        <patternFill>
          <bgColor rgb="FFC6EFCE"/>
        </patternFill>
      </fill>
    </dxf>
    <dxf>
      <font>
        <color rgb="FF9C5700"/>
      </font>
      <fill>
        <patternFill>
          <bgColor rgb="FFFFEB9C"/>
        </patternFill>
      </fill>
    </dxf>
  </dxfs>
  <tableStyles count="1" defaultTableStyle="TableStyleMedium2" defaultPivotStyle="PivotStyleLight16">
    <tableStyle name="Invisible" pivot="0" table="0" count="0" xr9:uid="{44F7129A-6AD4-4CD5-9B75-CEBFF4EC7AFB}"/>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0F29FD-5C8C-43F8-AD0E-99B22FA25AA0}">
  <sheetPr codeName="Sheet1"/>
  <dimension ref="A1:L55"/>
  <sheetViews>
    <sheetView showGridLines="0" workbookViewId="0">
      <selection activeCell="A8" sqref="A8"/>
    </sheetView>
  </sheetViews>
  <sheetFormatPr defaultColWidth="9.1796875" defaultRowHeight="14.5" x14ac:dyDescent="0.35"/>
  <cols>
    <col min="1" max="1" width="12.54296875" style="5" customWidth="1"/>
    <col min="2" max="2" width="65.453125" style="2" customWidth="1"/>
    <col min="3" max="3" width="29.7265625" style="2" customWidth="1"/>
    <col min="4" max="4" width="9.26953125" style="2" customWidth="1"/>
    <col min="5" max="5" width="19.453125" style="5" customWidth="1"/>
    <col min="6" max="6" width="21.7265625" style="5" customWidth="1"/>
    <col min="7" max="7" width="83.1796875" style="5" customWidth="1"/>
    <col min="8" max="8" width="9.1796875" style="2"/>
    <col min="9" max="9" width="13.453125" style="2" bestFit="1" customWidth="1"/>
    <col min="10" max="16384" width="9.1796875" style="2"/>
  </cols>
  <sheetData>
    <row r="1" spans="1:12" ht="20.149999999999999" customHeight="1" x14ac:dyDescent="0.35">
      <c r="J1" s="2">
        <f>SUM(37.5*4)*0.55</f>
        <v>82.5</v>
      </c>
    </row>
    <row r="2" spans="1:12" x14ac:dyDescent="0.35">
      <c r="I2" s="4" t="s">
        <v>0</v>
      </c>
      <c r="J2" s="2">
        <f>SUMIFS(D:D,E:E,I2)</f>
        <v>157.5</v>
      </c>
      <c r="K2" s="2">
        <f>J2*0.5</f>
        <v>78.75</v>
      </c>
      <c r="L2" s="13">
        <f>K2/((0.9*37.5)*4)</f>
        <v>0.58333333333333337</v>
      </c>
    </row>
    <row r="3" spans="1:12" x14ac:dyDescent="0.35">
      <c r="I3" s="4" t="s">
        <v>1</v>
      </c>
      <c r="J3" s="2">
        <f>SUMIFS(D:D,E:E,I3)</f>
        <v>55.5</v>
      </c>
      <c r="K3" s="2">
        <f>J3*0.5</f>
        <v>27.75</v>
      </c>
      <c r="L3" s="13">
        <f>K3/((0.9*37.5)*4)</f>
        <v>0.20555555555555555</v>
      </c>
    </row>
    <row r="4" spans="1:12" x14ac:dyDescent="0.35">
      <c r="I4" s="4" t="s">
        <v>2</v>
      </c>
      <c r="J4" s="2">
        <f>SUMIFS(D:D,E:E,I4)</f>
        <v>58</v>
      </c>
      <c r="K4" s="2">
        <f>J4*0.5</f>
        <v>29</v>
      </c>
      <c r="L4" s="13">
        <f>K4/((0.9*37.5)*4)</f>
        <v>0.21481481481481482</v>
      </c>
    </row>
    <row r="5" spans="1:12" x14ac:dyDescent="0.35">
      <c r="I5" s="4" t="s">
        <v>3</v>
      </c>
      <c r="J5" s="2">
        <f>SUMIFS(D:D,E:E,I5)</f>
        <v>122</v>
      </c>
      <c r="K5" s="2">
        <f>J5*0.5</f>
        <v>61</v>
      </c>
      <c r="L5" s="13">
        <f>K5/((0.9*37.5)*4)</f>
        <v>0.45185185185185184</v>
      </c>
    </row>
    <row r="7" spans="1:12" x14ac:dyDescent="0.35">
      <c r="A7" s="3" t="s">
        <v>4</v>
      </c>
      <c r="B7" s="1" t="s">
        <v>5</v>
      </c>
      <c r="C7" s="1" t="s">
        <v>6</v>
      </c>
      <c r="D7" s="1" t="s">
        <v>7</v>
      </c>
      <c r="E7" s="3" t="s">
        <v>8</v>
      </c>
      <c r="F7" s="3" t="s">
        <v>9</v>
      </c>
      <c r="G7" s="3" t="s">
        <v>10</v>
      </c>
      <c r="J7" s="2" t="s">
        <v>11</v>
      </c>
      <c r="K7" s="2" t="s">
        <v>12</v>
      </c>
    </row>
    <row r="8" spans="1:12" x14ac:dyDescent="0.35">
      <c r="A8" s="4">
        <v>1</v>
      </c>
      <c r="B8" s="4" t="s">
        <v>13</v>
      </c>
      <c r="C8" s="4" t="s">
        <v>14</v>
      </c>
      <c r="D8" s="11">
        <v>1</v>
      </c>
      <c r="E8" s="4" t="s">
        <v>0</v>
      </c>
      <c r="F8" s="4" t="s">
        <v>11</v>
      </c>
      <c r="G8" s="4"/>
      <c r="I8" s="4" t="s">
        <v>0</v>
      </c>
      <c r="J8" s="13">
        <f>SUMIFS($D:$D,$E:$E,$I8,$F:$F,J$7)/((SUMIF($E:$E,"Must Have",$D:$D)+SUMIF($E:$E,"Should Have",$D:$D))/2)</f>
        <v>0.91549295774647887</v>
      </c>
      <c r="K8" s="13">
        <f>SUMIFS($D:$D,$E:$E,$I8,$F:$F,K$7)/((SUMIF($E:$E,"Must Have",$D:$D)+SUMIF($E:$E,"Should Have",$D:$D))/2)</f>
        <v>0.56338028169014087</v>
      </c>
    </row>
    <row r="9" spans="1:12" x14ac:dyDescent="0.35">
      <c r="A9" s="4">
        <v>3.3</v>
      </c>
      <c r="B9" s="4" t="s">
        <v>15</v>
      </c>
      <c r="C9" s="4" t="s">
        <v>14</v>
      </c>
      <c r="D9" s="11">
        <v>20</v>
      </c>
      <c r="E9" s="4" t="s">
        <v>0</v>
      </c>
      <c r="F9" s="4" t="s">
        <v>11</v>
      </c>
      <c r="G9" s="4"/>
      <c r="I9" s="4" t="s">
        <v>1</v>
      </c>
      <c r="J9" s="13">
        <f>SUMIFS($D:$D,$E:$E,$I9,$F:$F,J$7)/((SUMIF($E:$E,"Must Have",$D:$D)+SUMIF($E:$E,"Should Have",$D:$D))/2)</f>
        <v>7.0422535211267609E-2</v>
      </c>
      <c r="K9" s="13">
        <f>SUMIFS($D:$D,$E:$E,$I9,$F:$F,K$7)/((SUMIF($E:$E,"Must Have",$D:$D)+SUMIF($E:$E,"Should Have",$D:$D))/2)</f>
        <v>0.45070422535211269</v>
      </c>
    </row>
    <row r="10" spans="1:12" x14ac:dyDescent="0.35">
      <c r="A10" s="4">
        <v>7</v>
      </c>
      <c r="B10" s="4" t="s">
        <v>16</v>
      </c>
      <c r="C10" s="4" t="s">
        <v>14</v>
      </c>
      <c r="D10" s="11">
        <v>20</v>
      </c>
      <c r="E10" s="4" t="s">
        <v>0</v>
      </c>
      <c r="F10" s="4" t="s">
        <v>12</v>
      </c>
      <c r="G10" s="4"/>
      <c r="J10" s="14">
        <f>SUM(J8:J9)</f>
        <v>0.9859154929577465</v>
      </c>
      <c r="K10" s="14">
        <f>SUM(K8:K9)</f>
        <v>1.0140845070422535</v>
      </c>
    </row>
    <row r="11" spans="1:12" x14ac:dyDescent="0.35">
      <c r="A11" s="4">
        <v>8.1</v>
      </c>
      <c r="B11" s="4" t="s">
        <v>17</v>
      </c>
      <c r="C11" s="4" t="s">
        <v>18</v>
      </c>
      <c r="D11" s="11">
        <v>0.5</v>
      </c>
      <c r="E11" s="4" t="s">
        <v>0</v>
      </c>
      <c r="F11" s="4" t="s">
        <v>11</v>
      </c>
      <c r="G11" s="4"/>
    </row>
    <row r="12" spans="1:12" x14ac:dyDescent="0.35">
      <c r="A12" s="4">
        <v>8.3000000000000007</v>
      </c>
      <c r="B12" s="4" t="s">
        <v>19</v>
      </c>
      <c r="C12" s="4" t="s">
        <v>18</v>
      </c>
      <c r="D12" s="11">
        <v>8</v>
      </c>
      <c r="E12" s="4" t="s">
        <v>0</v>
      </c>
      <c r="F12" s="4" t="s">
        <v>11</v>
      </c>
      <c r="G12" s="4"/>
    </row>
    <row r="13" spans="1:12" x14ac:dyDescent="0.35">
      <c r="A13" s="4">
        <v>9.1</v>
      </c>
      <c r="B13" s="4" t="s">
        <v>20</v>
      </c>
      <c r="C13" s="4" t="s">
        <v>21</v>
      </c>
      <c r="D13" s="11">
        <v>5</v>
      </c>
      <c r="E13" s="4" t="s">
        <v>0</v>
      </c>
      <c r="F13" s="4" t="s">
        <v>11</v>
      </c>
      <c r="G13" s="4"/>
    </row>
    <row r="14" spans="1:12" x14ac:dyDescent="0.35">
      <c r="A14" s="4">
        <v>9.1999999999999993</v>
      </c>
      <c r="B14" s="4" t="s">
        <v>22</v>
      </c>
      <c r="C14" s="4" t="s">
        <v>23</v>
      </c>
      <c r="D14" s="11">
        <v>3</v>
      </c>
      <c r="E14" s="4" t="s">
        <v>0</v>
      </c>
      <c r="F14" s="4" t="s">
        <v>11</v>
      </c>
      <c r="G14" s="4"/>
    </row>
    <row r="15" spans="1:12" x14ac:dyDescent="0.35">
      <c r="A15" s="4">
        <v>9.5</v>
      </c>
      <c r="B15" s="4" t="s">
        <v>24</v>
      </c>
      <c r="C15" s="4" t="s">
        <v>25</v>
      </c>
      <c r="D15" s="11">
        <v>2</v>
      </c>
      <c r="E15" s="4" t="s">
        <v>0</v>
      </c>
      <c r="F15" s="4" t="s">
        <v>11</v>
      </c>
      <c r="G15" s="4"/>
    </row>
    <row r="16" spans="1:12" x14ac:dyDescent="0.35">
      <c r="A16" s="4">
        <v>10</v>
      </c>
      <c r="B16" s="4" t="s">
        <v>26</v>
      </c>
      <c r="C16" s="4" t="s">
        <v>14</v>
      </c>
      <c r="D16" s="11">
        <v>2</v>
      </c>
      <c r="E16" s="4" t="s">
        <v>0</v>
      </c>
      <c r="F16" s="4" t="s">
        <v>11</v>
      </c>
      <c r="G16" s="4"/>
    </row>
    <row r="17" spans="1:7" x14ac:dyDescent="0.35">
      <c r="A17" s="4">
        <v>11</v>
      </c>
      <c r="B17" s="4" t="s">
        <v>27</v>
      </c>
      <c r="C17" s="4" t="s">
        <v>28</v>
      </c>
      <c r="D17" s="11">
        <v>1</v>
      </c>
      <c r="E17" s="4" t="s">
        <v>0</v>
      </c>
      <c r="F17" s="4" t="s">
        <v>11</v>
      </c>
      <c r="G17" s="4"/>
    </row>
    <row r="18" spans="1:7" x14ac:dyDescent="0.35">
      <c r="A18" s="4">
        <v>14</v>
      </c>
      <c r="B18" s="4" t="s">
        <v>29</v>
      </c>
      <c r="C18" s="4" t="s">
        <v>14</v>
      </c>
      <c r="D18" s="11">
        <v>13</v>
      </c>
      <c r="E18" s="4" t="s">
        <v>0</v>
      </c>
      <c r="F18" s="4" t="s">
        <v>11</v>
      </c>
      <c r="G18" s="4"/>
    </row>
    <row r="19" spans="1:7" x14ac:dyDescent="0.35">
      <c r="A19" s="4">
        <v>15</v>
      </c>
      <c r="B19" s="4" t="s">
        <v>30</v>
      </c>
      <c r="C19" s="4" t="s">
        <v>14</v>
      </c>
      <c r="D19" s="11">
        <v>40</v>
      </c>
      <c r="E19" s="4" t="s">
        <v>0</v>
      </c>
      <c r="F19" s="4" t="s">
        <v>12</v>
      </c>
      <c r="G19" s="4"/>
    </row>
    <row r="20" spans="1:7" x14ac:dyDescent="0.35">
      <c r="A20" s="4">
        <v>16</v>
      </c>
      <c r="B20" s="4" t="s">
        <v>31</v>
      </c>
      <c r="C20" s="4" t="s">
        <v>14</v>
      </c>
      <c r="D20" s="11">
        <v>20</v>
      </c>
      <c r="E20" s="4" t="s">
        <v>0</v>
      </c>
      <c r="F20" s="4" t="s">
        <v>11</v>
      </c>
      <c r="G20" s="4"/>
    </row>
    <row r="21" spans="1:7" x14ac:dyDescent="0.35">
      <c r="A21" s="4">
        <v>22</v>
      </c>
      <c r="B21" s="4" t="s">
        <v>32</v>
      </c>
      <c r="C21" s="4" t="s">
        <v>14</v>
      </c>
      <c r="D21" s="11">
        <v>20</v>
      </c>
      <c r="E21" s="4" t="s">
        <v>0</v>
      </c>
      <c r="F21" s="4" t="s">
        <v>11</v>
      </c>
      <c r="G21" s="4"/>
    </row>
    <row r="22" spans="1:7" x14ac:dyDescent="0.35">
      <c r="A22" s="4">
        <v>23</v>
      </c>
      <c r="B22" s="4" t="s">
        <v>33</v>
      </c>
      <c r="C22" s="4" t="s">
        <v>34</v>
      </c>
      <c r="D22" s="11">
        <v>2</v>
      </c>
      <c r="E22" s="4" t="s">
        <v>0</v>
      </c>
      <c r="F22" s="4" t="s">
        <v>11</v>
      </c>
      <c r="G22" s="4"/>
    </row>
    <row r="23" spans="1:7" x14ac:dyDescent="0.35">
      <c r="A23" s="4">
        <v>2</v>
      </c>
      <c r="B23" s="4" t="s">
        <v>35</v>
      </c>
      <c r="C23" s="4" t="s">
        <v>14</v>
      </c>
      <c r="D23" s="11">
        <v>1</v>
      </c>
      <c r="E23" s="4" t="s">
        <v>1</v>
      </c>
      <c r="F23" s="4" t="s">
        <v>11</v>
      </c>
      <c r="G23" s="4"/>
    </row>
    <row r="24" spans="1:7" x14ac:dyDescent="0.35">
      <c r="A24" s="4">
        <v>3.1</v>
      </c>
      <c r="B24" s="4" t="s">
        <v>36</v>
      </c>
      <c r="C24" s="4" t="s">
        <v>14</v>
      </c>
      <c r="D24" s="11">
        <v>3</v>
      </c>
      <c r="E24" s="4" t="s">
        <v>1</v>
      </c>
      <c r="F24" s="4" t="s">
        <v>11</v>
      </c>
      <c r="G24" s="4"/>
    </row>
    <row r="25" spans="1:7" x14ac:dyDescent="0.35">
      <c r="A25" s="4">
        <v>3.2</v>
      </c>
      <c r="B25" s="4" t="s">
        <v>37</v>
      </c>
      <c r="C25" s="4" t="s">
        <v>14</v>
      </c>
      <c r="D25" s="11">
        <v>40</v>
      </c>
      <c r="E25" s="4" t="s">
        <v>1</v>
      </c>
      <c r="F25" s="4" t="s">
        <v>12</v>
      </c>
      <c r="G25" s="4"/>
    </row>
    <row r="26" spans="1:7" x14ac:dyDescent="0.35">
      <c r="A26" s="4">
        <v>4.0999999999999996</v>
      </c>
      <c r="B26" s="4" t="s">
        <v>38</v>
      </c>
      <c r="C26" s="4" t="s">
        <v>39</v>
      </c>
      <c r="D26" s="11">
        <v>10</v>
      </c>
      <c r="E26" s="4" t="s">
        <v>3</v>
      </c>
      <c r="F26" s="4"/>
      <c r="G26" s="4"/>
    </row>
    <row r="27" spans="1:7" x14ac:dyDescent="0.35">
      <c r="A27" s="4">
        <v>4.2</v>
      </c>
      <c r="B27" s="4" t="s">
        <v>40</v>
      </c>
      <c r="C27" s="4" t="s">
        <v>39</v>
      </c>
      <c r="D27" s="11">
        <v>20</v>
      </c>
      <c r="E27" s="4" t="s">
        <v>3</v>
      </c>
      <c r="F27" s="4"/>
      <c r="G27" s="4"/>
    </row>
    <row r="28" spans="1:7" x14ac:dyDescent="0.35">
      <c r="A28" s="4">
        <v>4.3</v>
      </c>
      <c r="B28" s="4" t="s">
        <v>41</v>
      </c>
      <c r="C28" s="4" t="s">
        <v>39</v>
      </c>
      <c r="D28" s="11">
        <v>10</v>
      </c>
      <c r="E28" s="4" t="s">
        <v>3</v>
      </c>
      <c r="F28" s="4"/>
      <c r="G28" s="4"/>
    </row>
    <row r="29" spans="1:7" x14ac:dyDescent="0.35">
      <c r="A29" s="4" t="s">
        <v>42</v>
      </c>
      <c r="B29" s="4" t="s">
        <v>43</v>
      </c>
      <c r="C29" s="4" t="s">
        <v>14</v>
      </c>
      <c r="D29" s="11" t="s">
        <v>44</v>
      </c>
      <c r="E29" s="4" t="s">
        <v>3</v>
      </c>
      <c r="F29" s="4"/>
      <c r="G29" s="4"/>
    </row>
    <row r="30" spans="1:7" x14ac:dyDescent="0.35">
      <c r="A30" s="4">
        <v>5.0999999999999996</v>
      </c>
      <c r="B30" s="4" t="s">
        <v>45</v>
      </c>
      <c r="C30" s="4" t="s">
        <v>46</v>
      </c>
      <c r="D30" s="11">
        <v>20</v>
      </c>
      <c r="E30" s="4" t="s">
        <v>2</v>
      </c>
      <c r="F30" s="4"/>
      <c r="G30" s="4"/>
    </row>
    <row r="31" spans="1:7" x14ac:dyDescent="0.35">
      <c r="A31" s="4">
        <v>5.2</v>
      </c>
      <c r="B31" s="4" t="s">
        <v>47</v>
      </c>
      <c r="C31" s="4" t="s">
        <v>47</v>
      </c>
      <c r="D31" s="11">
        <v>8</v>
      </c>
      <c r="E31" s="4" t="s">
        <v>3</v>
      </c>
      <c r="F31" s="4"/>
      <c r="G31" s="4"/>
    </row>
    <row r="32" spans="1:7" x14ac:dyDescent="0.35">
      <c r="A32" s="4">
        <v>5.3</v>
      </c>
      <c r="B32" s="4" t="s">
        <v>48</v>
      </c>
      <c r="C32" s="4" t="s">
        <v>14</v>
      </c>
      <c r="D32" s="11">
        <v>3</v>
      </c>
      <c r="E32" s="4" t="s">
        <v>1</v>
      </c>
      <c r="F32" s="4" t="s">
        <v>11</v>
      </c>
      <c r="G32" s="4"/>
    </row>
    <row r="33" spans="1:7" x14ac:dyDescent="0.35">
      <c r="A33" s="4">
        <v>8.1999999999999993</v>
      </c>
      <c r="B33" s="4" t="s">
        <v>49</v>
      </c>
      <c r="C33" s="4" t="s">
        <v>18</v>
      </c>
      <c r="D33" s="11">
        <v>0.5</v>
      </c>
      <c r="E33" s="4" t="s">
        <v>1</v>
      </c>
      <c r="F33" s="4" t="s">
        <v>11</v>
      </c>
      <c r="G33" s="4"/>
    </row>
    <row r="34" spans="1:7" x14ac:dyDescent="0.35">
      <c r="A34" s="4">
        <v>9.3000000000000007</v>
      </c>
      <c r="B34" s="4" t="s">
        <v>50</v>
      </c>
      <c r="C34" s="4" t="s">
        <v>25</v>
      </c>
      <c r="D34" s="11">
        <v>20</v>
      </c>
      <c r="E34" s="4" t="s">
        <v>2</v>
      </c>
      <c r="F34" s="4"/>
      <c r="G34" s="4"/>
    </row>
    <row r="35" spans="1:7" x14ac:dyDescent="0.35">
      <c r="A35" s="4">
        <v>9.4</v>
      </c>
      <c r="B35" s="4" t="s">
        <v>51</v>
      </c>
      <c r="C35" s="4" t="s">
        <v>25</v>
      </c>
      <c r="D35" s="11">
        <v>5</v>
      </c>
      <c r="E35" s="4" t="s">
        <v>1</v>
      </c>
      <c r="F35" s="4" t="s">
        <v>12</v>
      </c>
      <c r="G35" s="4"/>
    </row>
    <row r="36" spans="1:7" x14ac:dyDescent="0.35">
      <c r="A36" s="4">
        <v>12</v>
      </c>
      <c r="B36" s="4" t="s">
        <v>52</v>
      </c>
      <c r="C36" s="4" t="s">
        <v>53</v>
      </c>
      <c r="D36" s="11">
        <v>5</v>
      </c>
      <c r="E36" s="4" t="s">
        <v>3</v>
      </c>
      <c r="F36" s="4"/>
      <c r="G36" s="4"/>
    </row>
    <row r="37" spans="1:7" x14ac:dyDescent="0.35">
      <c r="A37" s="4">
        <v>13</v>
      </c>
      <c r="B37" s="4" t="s">
        <v>54</v>
      </c>
      <c r="C37" s="4" t="s">
        <v>55</v>
      </c>
      <c r="D37" s="11" t="s">
        <v>56</v>
      </c>
      <c r="E37" s="4" t="s">
        <v>3</v>
      </c>
      <c r="F37" s="4"/>
      <c r="G37" s="4"/>
    </row>
    <row r="38" spans="1:7" x14ac:dyDescent="0.35">
      <c r="A38" s="4">
        <v>19</v>
      </c>
      <c r="B38" s="4" t="s">
        <v>57</v>
      </c>
      <c r="C38" s="4" t="s">
        <v>14</v>
      </c>
      <c r="D38" s="11">
        <v>5</v>
      </c>
      <c r="E38" s="4" t="s">
        <v>2</v>
      </c>
      <c r="F38" s="4"/>
      <c r="G38" s="4"/>
    </row>
    <row r="39" spans="1:7" ht="14.25" customHeight="1" x14ac:dyDescent="0.35">
      <c r="A39" s="4">
        <v>19.100000000000001</v>
      </c>
      <c r="B39" s="4" t="s">
        <v>57</v>
      </c>
      <c r="C39" s="4" t="s">
        <v>39</v>
      </c>
      <c r="D39" s="11">
        <v>0.5</v>
      </c>
      <c r="E39" s="4" t="s">
        <v>2</v>
      </c>
      <c r="F39" s="4"/>
      <c r="G39" s="4"/>
    </row>
    <row r="40" spans="1:7" x14ac:dyDescent="0.35">
      <c r="A40" s="4">
        <v>19.2</v>
      </c>
      <c r="B40" s="4" t="s">
        <v>57</v>
      </c>
      <c r="C40" s="4" t="s">
        <v>28</v>
      </c>
      <c r="D40" s="11">
        <v>0.5</v>
      </c>
      <c r="E40" s="4" t="s">
        <v>2</v>
      </c>
      <c r="F40" s="4"/>
      <c r="G40" s="4"/>
    </row>
    <row r="41" spans="1:7" x14ac:dyDescent="0.35">
      <c r="A41" s="4">
        <v>19.3</v>
      </c>
      <c r="B41" s="4" t="s">
        <v>57</v>
      </c>
      <c r="C41" s="4" t="s">
        <v>47</v>
      </c>
      <c r="D41" s="11">
        <v>0.5</v>
      </c>
      <c r="E41" s="4" t="s">
        <v>2</v>
      </c>
      <c r="F41" s="4"/>
      <c r="G41" s="4"/>
    </row>
    <row r="42" spans="1:7" x14ac:dyDescent="0.35">
      <c r="A42" s="4">
        <v>19.399999999999999</v>
      </c>
      <c r="B42" s="4" t="s">
        <v>57</v>
      </c>
      <c r="C42" s="4" t="s">
        <v>58</v>
      </c>
      <c r="D42" s="11">
        <v>0.5</v>
      </c>
      <c r="E42" s="4" t="s">
        <v>2</v>
      </c>
      <c r="F42" s="4"/>
      <c r="G42" s="4"/>
    </row>
    <row r="43" spans="1:7" x14ac:dyDescent="0.35">
      <c r="A43" s="4">
        <v>19.5</v>
      </c>
      <c r="B43" s="4" t="s">
        <v>57</v>
      </c>
      <c r="C43" s="4" t="s">
        <v>59</v>
      </c>
      <c r="D43" s="11">
        <v>0.5</v>
      </c>
      <c r="E43" s="4" t="s">
        <v>2</v>
      </c>
      <c r="F43" s="4"/>
      <c r="G43" s="4"/>
    </row>
    <row r="44" spans="1:7" x14ac:dyDescent="0.35">
      <c r="A44" s="4">
        <v>19.600000000000001</v>
      </c>
      <c r="B44" s="4" t="s">
        <v>57</v>
      </c>
      <c r="C44" s="4" t="s">
        <v>23</v>
      </c>
      <c r="D44" s="11">
        <v>0.5</v>
      </c>
      <c r="E44" s="4" t="s">
        <v>2</v>
      </c>
      <c r="F44" s="4"/>
      <c r="G44" s="4"/>
    </row>
    <row r="45" spans="1:7" x14ac:dyDescent="0.35">
      <c r="A45" s="4">
        <v>19.7</v>
      </c>
      <c r="B45" s="4" t="s">
        <v>57</v>
      </c>
      <c r="C45" s="4" t="s">
        <v>53</v>
      </c>
      <c r="D45" s="11">
        <v>0.5</v>
      </c>
      <c r="E45" s="4" t="s">
        <v>2</v>
      </c>
      <c r="F45" s="4"/>
      <c r="G45" s="4"/>
    </row>
    <row r="46" spans="1:7" x14ac:dyDescent="0.35">
      <c r="A46" s="4">
        <v>19.8</v>
      </c>
      <c r="B46" s="4" t="s">
        <v>57</v>
      </c>
      <c r="C46" s="4" t="s">
        <v>55</v>
      </c>
      <c r="D46" s="11">
        <v>0.5</v>
      </c>
      <c r="E46" s="4" t="s">
        <v>2</v>
      </c>
      <c r="F46" s="4"/>
      <c r="G46" s="4"/>
    </row>
    <row r="47" spans="1:7" x14ac:dyDescent="0.35">
      <c r="A47" s="4">
        <v>19.899999999999999</v>
      </c>
      <c r="B47" s="4" t="s">
        <v>57</v>
      </c>
      <c r="C47" s="4" t="s">
        <v>60</v>
      </c>
      <c r="D47" s="11">
        <v>0.5</v>
      </c>
      <c r="E47" s="4" t="s">
        <v>2</v>
      </c>
      <c r="F47" s="4"/>
      <c r="G47" s="4"/>
    </row>
    <row r="48" spans="1:7" x14ac:dyDescent="0.35">
      <c r="A48" s="12">
        <v>19.100000000000001</v>
      </c>
      <c r="B48" s="4" t="s">
        <v>57</v>
      </c>
      <c r="C48" s="4" t="s">
        <v>61</v>
      </c>
      <c r="D48" s="11">
        <v>0.5</v>
      </c>
      <c r="E48" s="4" t="s">
        <v>2</v>
      </c>
      <c r="F48" s="4"/>
      <c r="G48" s="4"/>
    </row>
    <row r="49" spans="1:7" x14ac:dyDescent="0.35">
      <c r="A49" s="4">
        <v>20</v>
      </c>
      <c r="B49" s="4" t="s">
        <v>62</v>
      </c>
      <c r="C49" s="4" t="s">
        <v>18</v>
      </c>
      <c r="D49" s="11">
        <v>8</v>
      </c>
      <c r="E49" s="4" t="s">
        <v>2</v>
      </c>
      <c r="F49" s="4"/>
      <c r="G49" s="4"/>
    </row>
    <row r="50" spans="1:7" x14ac:dyDescent="0.35">
      <c r="A50" s="4">
        <v>21</v>
      </c>
      <c r="B50" s="4" t="s">
        <v>63</v>
      </c>
      <c r="C50" s="4" t="s">
        <v>61</v>
      </c>
      <c r="D50" s="11">
        <v>40</v>
      </c>
      <c r="E50" s="4" t="s">
        <v>3</v>
      </c>
      <c r="F50" s="4"/>
      <c r="G50" s="4"/>
    </row>
    <row r="51" spans="1:7" x14ac:dyDescent="0.35">
      <c r="A51" s="4">
        <v>24</v>
      </c>
      <c r="B51" s="4" t="s">
        <v>64</v>
      </c>
      <c r="C51" s="4" t="s">
        <v>14</v>
      </c>
      <c r="D51" s="11">
        <v>20</v>
      </c>
      <c r="E51" s="4" t="s">
        <v>3</v>
      </c>
      <c r="F51" s="4"/>
      <c r="G51" s="4"/>
    </row>
    <row r="52" spans="1:7" x14ac:dyDescent="0.35">
      <c r="A52" s="4">
        <v>26.1</v>
      </c>
      <c r="B52" s="4" t="s">
        <v>65</v>
      </c>
      <c r="C52" s="4" t="s">
        <v>60</v>
      </c>
      <c r="D52" s="11">
        <v>3</v>
      </c>
      <c r="E52" s="4" t="s">
        <v>1</v>
      </c>
      <c r="F52" s="4" t="s">
        <v>12</v>
      </c>
      <c r="G52" s="4"/>
    </row>
    <row r="53" spans="1:7" x14ac:dyDescent="0.35">
      <c r="A53" s="4">
        <v>26.2</v>
      </c>
      <c r="B53" s="4" t="s">
        <v>66</v>
      </c>
      <c r="C53" s="4" t="s">
        <v>60</v>
      </c>
      <c r="D53" s="11">
        <v>3</v>
      </c>
      <c r="E53" s="4" t="s">
        <v>3</v>
      </c>
      <c r="F53" s="4"/>
      <c r="G53" s="4"/>
    </row>
    <row r="54" spans="1:7" x14ac:dyDescent="0.35">
      <c r="A54" s="4">
        <v>26.3</v>
      </c>
      <c r="B54" s="4" t="s">
        <v>67</v>
      </c>
      <c r="C54" s="4" t="s">
        <v>60</v>
      </c>
      <c r="D54" s="11">
        <v>3</v>
      </c>
      <c r="E54" s="4" t="s">
        <v>3</v>
      </c>
      <c r="F54" s="4"/>
      <c r="G54" s="4"/>
    </row>
    <row r="55" spans="1:7" x14ac:dyDescent="0.35">
      <c r="A55" s="4">
        <v>26.4</v>
      </c>
      <c r="B55" s="4" t="s">
        <v>68</v>
      </c>
      <c r="C55" s="4" t="s">
        <v>60</v>
      </c>
      <c r="D55" s="11">
        <v>3</v>
      </c>
      <c r="E55" s="4" t="s">
        <v>3</v>
      </c>
      <c r="F55" s="4"/>
      <c r="G55" s="4"/>
    </row>
  </sheetData>
  <autoFilter ref="A7:G55" xr:uid="{460F29FD-5C8C-43F8-AD0E-99B22FA25AA0}"/>
  <conditionalFormatting sqref="D8:D55">
    <cfRule type="colorScale" priority="7">
      <colorScale>
        <cfvo type="min"/>
        <cfvo type="percentile" val="50"/>
        <cfvo type="max"/>
        <color rgb="FF63BE7B"/>
        <color rgb="FFFFEB84"/>
        <color rgb="FFF8696B"/>
      </colorScale>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3971C5-E545-4C0F-B3EA-2A2B9BA590FA}">
  <sheetPr codeName="Sheet2"/>
  <dimension ref="A1:E11"/>
  <sheetViews>
    <sheetView showGridLines="0" workbookViewId="0">
      <selection activeCell="A2" sqref="A2:A6"/>
    </sheetView>
  </sheetViews>
  <sheetFormatPr defaultColWidth="9.1796875" defaultRowHeight="14.5" x14ac:dyDescent="0.35"/>
  <cols>
    <col min="1" max="1" width="18.1796875" style="5" bestFit="1" customWidth="1"/>
    <col min="2" max="2" width="23.7265625" style="2" customWidth="1"/>
    <col min="3" max="3" width="32.26953125" style="5" customWidth="1"/>
    <col min="4" max="4" width="33.26953125" style="5" customWidth="1"/>
    <col min="5" max="5" width="83.1796875" style="5" customWidth="1"/>
    <col min="6" max="16384" width="9.1796875" style="2"/>
  </cols>
  <sheetData>
    <row r="1" spans="1:5" x14ac:dyDescent="0.35">
      <c r="A1" s="3" t="s">
        <v>69</v>
      </c>
      <c r="B1" s="1" t="s">
        <v>70</v>
      </c>
      <c r="C1" s="3" t="s">
        <v>71</v>
      </c>
      <c r="D1" s="3" t="s">
        <v>72</v>
      </c>
      <c r="E1" s="3" t="s">
        <v>10</v>
      </c>
    </row>
    <row r="2" spans="1:5" ht="87" x14ac:dyDescent="0.35">
      <c r="A2" s="4" t="s">
        <v>28</v>
      </c>
      <c r="B2" s="6" t="s">
        <v>73</v>
      </c>
      <c r="C2" s="9" t="s">
        <v>74</v>
      </c>
      <c r="D2" s="9" t="s">
        <v>75</v>
      </c>
      <c r="E2" s="9" t="s">
        <v>76</v>
      </c>
    </row>
    <row r="3" spans="1:5" ht="130.5" x14ac:dyDescent="0.35">
      <c r="A3" s="4" t="s">
        <v>58</v>
      </c>
      <c r="B3" s="6" t="s">
        <v>73</v>
      </c>
      <c r="C3" s="9" t="s">
        <v>77</v>
      </c>
      <c r="D3" s="9" t="s">
        <v>78</v>
      </c>
      <c r="E3" s="9" t="s">
        <v>79</v>
      </c>
    </row>
    <row r="4" spans="1:5" ht="72.5" x14ac:dyDescent="0.35">
      <c r="A4" s="4" t="s">
        <v>23</v>
      </c>
      <c r="B4" s="7" t="s">
        <v>80</v>
      </c>
      <c r="C4" s="9" t="s">
        <v>81</v>
      </c>
      <c r="D4" s="10" t="s">
        <v>82</v>
      </c>
      <c r="E4" s="9" t="s">
        <v>83</v>
      </c>
    </row>
    <row r="5" spans="1:5" ht="58" x14ac:dyDescent="0.35">
      <c r="A5" s="4" t="s">
        <v>84</v>
      </c>
      <c r="B5" s="8" t="s">
        <v>85</v>
      </c>
      <c r="C5" s="9" t="s">
        <v>86</v>
      </c>
      <c r="D5" s="9" t="s">
        <v>87</v>
      </c>
      <c r="E5" s="9" t="s">
        <v>88</v>
      </c>
    </row>
    <row r="6" spans="1:5" ht="101.5" x14ac:dyDescent="0.35">
      <c r="A6" s="4" t="s">
        <v>61</v>
      </c>
      <c r="B6" s="6" t="s">
        <v>73</v>
      </c>
      <c r="C6" s="9" t="s">
        <v>89</v>
      </c>
      <c r="D6" s="10" t="s">
        <v>90</v>
      </c>
      <c r="E6" s="9" t="s">
        <v>91</v>
      </c>
    </row>
    <row r="7" spans="1:5" x14ac:dyDescent="0.35">
      <c r="A7" s="4" t="s">
        <v>55</v>
      </c>
      <c r="B7" s="6" t="s">
        <v>73</v>
      </c>
      <c r="C7" s="10" t="s">
        <v>92</v>
      </c>
      <c r="D7" s="10" t="s">
        <v>92</v>
      </c>
      <c r="E7" s="9" t="s">
        <v>93</v>
      </c>
    </row>
    <row r="8" spans="1:5" x14ac:dyDescent="0.35">
      <c r="A8" s="4" t="s">
        <v>53</v>
      </c>
      <c r="B8" s="6" t="s">
        <v>73</v>
      </c>
      <c r="C8" s="10" t="s">
        <v>92</v>
      </c>
      <c r="D8" s="10" t="s">
        <v>92</v>
      </c>
      <c r="E8" s="9" t="s">
        <v>94</v>
      </c>
    </row>
    <row r="9" spans="1:5" x14ac:dyDescent="0.35">
      <c r="A9" s="4" t="s">
        <v>47</v>
      </c>
      <c r="B9" s="6" t="s">
        <v>73</v>
      </c>
      <c r="C9" s="10" t="s">
        <v>92</v>
      </c>
      <c r="D9" s="10" t="s">
        <v>92</v>
      </c>
      <c r="E9" s="9" t="s">
        <v>95</v>
      </c>
    </row>
    <row r="10" spans="1:5" ht="29" x14ac:dyDescent="0.35">
      <c r="A10" s="4" t="s">
        <v>39</v>
      </c>
      <c r="B10" s="7" t="s">
        <v>80</v>
      </c>
      <c r="C10" s="10" t="s">
        <v>92</v>
      </c>
      <c r="D10" s="10" t="s">
        <v>92</v>
      </c>
      <c r="E10" s="9" t="s">
        <v>96</v>
      </c>
    </row>
    <row r="11" spans="1:5" x14ac:dyDescent="0.35">
      <c r="A11" s="4" t="s">
        <v>60</v>
      </c>
      <c r="B11" s="8" t="s">
        <v>85</v>
      </c>
      <c r="C11" s="10" t="s">
        <v>92</v>
      </c>
      <c r="D11" s="10" t="s">
        <v>92</v>
      </c>
      <c r="E11" s="9" t="s">
        <v>97</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C0A672-6474-43F0-B298-15D8CA827B8D}">
  <dimension ref="A1:K61"/>
  <sheetViews>
    <sheetView workbookViewId="0">
      <selection activeCell="B26" sqref="B26"/>
    </sheetView>
  </sheetViews>
  <sheetFormatPr defaultColWidth="16.7265625" defaultRowHeight="14.5" x14ac:dyDescent="0.35"/>
  <cols>
    <col min="1" max="1" width="35.1796875" customWidth="1"/>
    <col min="2" max="2" width="31.81640625" bestFit="1" customWidth="1"/>
    <col min="3" max="3" width="43.26953125" customWidth="1"/>
  </cols>
  <sheetData>
    <row r="1" spans="1:11" s="15" customFormat="1" x14ac:dyDescent="0.35">
      <c r="A1" s="15" t="s">
        <v>98</v>
      </c>
      <c r="B1" s="15" t="s">
        <v>99</v>
      </c>
      <c r="C1" s="15" t="s">
        <v>100</v>
      </c>
      <c r="D1" s="15" t="s">
        <v>101</v>
      </c>
      <c r="E1" s="15" t="s">
        <v>28</v>
      </c>
      <c r="F1" s="15" t="s">
        <v>58</v>
      </c>
      <c r="G1" s="15" t="s">
        <v>23</v>
      </c>
      <c r="H1" s="15" t="s">
        <v>84</v>
      </c>
      <c r="I1" s="15" t="s">
        <v>61</v>
      </c>
      <c r="J1" s="15" t="s">
        <v>47</v>
      </c>
      <c r="K1" s="15" t="s">
        <v>60</v>
      </c>
    </row>
    <row r="2" spans="1:11" x14ac:dyDescent="0.35">
      <c r="A2" s="16" t="s">
        <v>102</v>
      </c>
      <c r="B2" t="s">
        <v>103</v>
      </c>
      <c r="C2" t="s">
        <v>104</v>
      </c>
      <c r="D2" t="s">
        <v>105</v>
      </c>
    </row>
    <row r="3" spans="1:11" x14ac:dyDescent="0.35">
      <c r="A3" s="16" t="s">
        <v>106</v>
      </c>
      <c r="B3" t="s">
        <v>107</v>
      </c>
      <c r="C3" t="s">
        <v>108</v>
      </c>
      <c r="D3" t="s">
        <v>105</v>
      </c>
    </row>
    <row r="4" spans="1:11" x14ac:dyDescent="0.35">
      <c r="A4" s="16" t="s">
        <v>109</v>
      </c>
      <c r="B4" t="s">
        <v>110</v>
      </c>
      <c r="C4" t="s">
        <v>111</v>
      </c>
      <c r="D4" t="s">
        <v>105</v>
      </c>
    </row>
    <row r="5" spans="1:11" x14ac:dyDescent="0.35">
      <c r="A5" s="16" t="s">
        <v>112</v>
      </c>
      <c r="B5" t="s">
        <v>103</v>
      </c>
      <c r="C5" t="s">
        <v>113</v>
      </c>
      <c r="D5" t="s">
        <v>105</v>
      </c>
    </row>
    <row r="6" spans="1:11" x14ac:dyDescent="0.35">
      <c r="A6" s="16" t="s">
        <v>114</v>
      </c>
      <c r="B6" t="s">
        <v>107</v>
      </c>
      <c r="C6" t="s">
        <v>115</v>
      </c>
      <c r="D6" t="s">
        <v>105</v>
      </c>
    </row>
    <row r="8" spans="1:11" x14ac:dyDescent="0.35">
      <c r="A8" s="16" t="s">
        <v>116</v>
      </c>
      <c r="D8" t="s">
        <v>117</v>
      </c>
    </row>
    <row r="9" spans="1:11" x14ac:dyDescent="0.35">
      <c r="A9" s="16" t="s">
        <v>118</v>
      </c>
      <c r="D9" t="s">
        <v>117</v>
      </c>
    </row>
    <row r="10" spans="1:11" x14ac:dyDescent="0.35">
      <c r="A10" s="16" t="s">
        <v>119</v>
      </c>
      <c r="B10" t="s">
        <v>120</v>
      </c>
      <c r="C10" t="s">
        <v>121</v>
      </c>
      <c r="D10" t="s">
        <v>122</v>
      </c>
    </row>
    <row r="11" spans="1:11" x14ac:dyDescent="0.35">
      <c r="A11" s="16" t="s">
        <v>123</v>
      </c>
      <c r="B11" t="s">
        <v>124</v>
      </c>
      <c r="C11" t="s">
        <v>125</v>
      </c>
      <c r="D11" t="s">
        <v>122</v>
      </c>
    </row>
    <row r="12" spans="1:11" x14ac:dyDescent="0.35">
      <c r="A12" s="16" t="s">
        <v>126</v>
      </c>
    </row>
    <row r="13" spans="1:11" x14ac:dyDescent="0.35">
      <c r="A13" s="16" t="s">
        <v>127</v>
      </c>
    </row>
    <row r="14" spans="1:11" x14ac:dyDescent="0.35">
      <c r="A14" s="16" t="s">
        <v>128</v>
      </c>
    </row>
    <row r="15" spans="1:11" x14ac:dyDescent="0.35">
      <c r="A15" s="16" t="s">
        <v>129</v>
      </c>
    </row>
    <row r="16" spans="1:11" x14ac:dyDescent="0.35">
      <c r="A16" s="16" t="s">
        <v>130</v>
      </c>
    </row>
    <row r="18" spans="1:4" x14ac:dyDescent="0.35">
      <c r="A18" t="s">
        <v>131</v>
      </c>
    </row>
    <row r="19" spans="1:4" x14ac:dyDescent="0.35">
      <c r="A19" t="s">
        <v>132</v>
      </c>
      <c r="B19" t="s">
        <v>133</v>
      </c>
      <c r="C19" t="s">
        <v>134</v>
      </c>
      <c r="D19" t="s">
        <v>122</v>
      </c>
    </row>
    <row r="20" spans="1:4" x14ac:dyDescent="0.35">
      <c r="A20" t="s">
        <v>135</v>
      </c>
      <c r="B20" t="s">
        <v>136</v>
      </c>
    </row>
    <row r="22" spans="1:4" x14ac:dyDescent="0.35">
      <c r="A22" s="16" t="s">
        <v>137</v>
      </c>
    </row>
    <row r="23" spans="1:4" x14ac:dyDescent="0.35">
      <c r="A23" s="16" t="s">
        <v>138</v>
      </c>
    </row>
    <row r="24" spans="1:4" x14ac:dyDescent="0.35">
      <c r="A24" s="16" t="s">
        <v>139</v>
      </c>
    </row>
    <row r="25" spans="1:4" x14ac:dyDescent="0.35">
      <c r="A25" s="16" t="s">
        <v>140</v>
      </c>
    </row>
    <row r="26" spans="1:4" x14ac:dyDescent="0.35">
      <c r="A26" s="16" t="s">
        <v>141</v>
      </c>
    </row>
    <row r="27" spans="1:4" x14ac:dyDescent="0.35">
      <c r="A27" s="16" t="s">
        <v>142</v>
      </c>
      <c r="D27" t="s">
        <v>143</v>
      </c>
    </row>
    <row r="28" spans="1:4" x14ac:dyDescent="0.35">
      <c r="A28" s="16" t="s">
        <v>144</v>
      </c>
      <c r="D28" t="s">
        <v>105</v>
      </c>
    </row>
    <row r="29" spans="1:4" x14ac:dyDescent="0.35">
      <c r="A29" s="16" t="s">
        <v>145</v>
      </c>
      <c r="D29" t="s">
        <v>105</v>
      </c>
    </row>
    <row r="30" spans="1:4" x14ac:dyDescent="0.35">
      <c r="A30" s="16" t="s">
        <v>146</v>
      </c>
      <c r="D30" t="s">
        <v>105</v>
      </c>
    </row>
    <row r="31" spans="1:4" x14ac:dyDescent="0.35">
      <c r="A31" s="16" t="s">
        <v>147</v>
      </c>
      <c r="D31" t="s">
        <v>105</v>
      </c>
    </row>
    <row r="32" spans="1:4" x14ac:dyDescent="0.35">
      <c r="A32" s="16" t="s">
        <v>148</v>
      </c>
      <c r="D32" t="s">
        <v>117</v>
      </c>
    </row>
    <row r="33" spans="1:4" x14ac:dyDescent="0.35">
      <c r="A33" s="16" t="s">
        <v>149</v>
      </c>
      <c r="D33" t="s">
        <v>105</v>
      </c>
    </row>
    <row r="34" spans="1:4" x14ac:dyDescent="0.35">
      <c r="A34" s="16" t="s">
        <v>150</v>
      </c>
      <c r="D34" t="s">
        <v>105</v>
      </c>
    </row>
    <row r="35" spans="1:4" x14ac:dyDescent="0.35">
      <c r="A35" s="16" t="s">
        <v>151</v>
      </c>
      <c r="D35" t="s">
        <v>117</v>
      </c>
    </row>
    <row r="36" spans="1:4" x14ac:dyDescent="0.35">
      <c r="A36" s="16" t="s">
        <v>152</v>
      </c>
      <c r="D36" t="s">
        <v>105</v>
      </c>
    </row>
    <row r="37" spans="1:4" x14ac:dyDescent="0.35">
      <c r="A37" s="16" t="s">
        <v>153</v>
      </c>
      <c r="D37" t="s">
        <v>105</v>
      </c>
    </row>
    <row r="38" spans="1:4" x14ac:dyDescent="0.35">
      <c r="A38" s="16" t="s">
        <v>154</v>
      </c>
      <c r="D38" t="s">
        <v>117</v>
      </c>
    </row>
    <row r="39" spans="1:4" x14ac:dyDescent="0.35">
      <c r="A39" s="16" t="s">
        <v>155</v>
      </c>
      <c r="D39" t="s">
        <v>105</v>
      </c>
    </row>
    <row r="40" spans="1:4" x14ac:dyDescent="0.35">
      <c r="A40" s="16" t="s">
        <v>156</v>
      </c>
      <c r="D40" t="s">
        <v>105</v>
      </c>
    </row>
    <row r="41" spans="1:4" x14ac:dyDescent="0.35">
      <c r="A41" s="16" t="s">
        <v>157</v>
      </c>
      <c r="D41" t="s">
        <v>117</v>
      </c>
    </row>
    <row r="42" spans="1:4" x14ac:dyDescent="0.35">
      <c r="A42" s="16" t="s">
        <v>158</v>
      </c>
      <c r="D42" t="s">
        <v>105</v>
      </c>
    </row>
    <row r="43" spans="1:4" x14ac:dyDescent="0.35">
      <c r="A43" s="16" t="s">
        <v>159</v>
      </c>
      <c r="D43" t="s">
        <v>105</v>
      </c>
    </row>
    <row r="44" spans="1:4" x14ac:dyDescent="0.35">
      <c r="A44" s="16" t="s">
        <v>160</v>
      </c>
      <c r="D44" t="s">
        <v>117</v>
      </c>
    </row>
    <row r="45" spans="1:4" x14ac:dyDescent="0.35">
      <c r="A45" s="16" t="s">
        <v>161</v>
      </c>
      <c r="D45" t="s">
        <v>105</v>
      </c>
    </row>
    <row r="46" spans="1:4" x14ac:dyDescent="0.35">
      <c r="A46" s="16" t="s">
        <v>162</v>
      </c>
      <c r="D46" t="s">
        <v>105</v>
      </c>
    </row>
    <row r="47" spans="1:4" x14ac:dyDescent="0.35">
      <c r="A47" s="16" t="s">
        <v>163</v>
      </c>
      <c r="D47" t="s">
        <v>105</v>
      </c>
    </row>
    <row r="48" spans="1:4" x14ac:dyDescent="0.35">
      <c r="A48" s="16" t="s">
        <v>164</v>
      </c>
      <c r="D48" t="s">
        <v>105</v>
      </c>
    </row>
    <row r="50" spans="1:1" x14ac:dyDescent="0.35">
      <c r="A50" t="s">
        <v>165</v>
      </c>
    </row>
    <row r="51" spans="1:1" x14ac:dyDescent="0.35">
      <c r="A51" t="s">
        <v>166</v>
      </c>
    </row>
    <row r="52" spans="1:1" x14ac:dyDescent="0.35">
      <c r="A52" t="s">
        <v>167</v>
      </c>
    </row>
    <row r="53" spans="1:1" x14ac:dyDescent="0.35">
      <c r="A53" t="s">
        <v>168</v>
      </c>
    </row>
    <row r="54" spans="1:1" x14ac:dyDescent="0.35">
      <c r="A54" t="s">
        <v>169</v>
      </c>
    </row>
    <row r="55" spans="1:1" x14ac:dyDescent="0.35">
      <c r="A55" t="s">
        <v>128</v>
      </c>
    </row>
    <row r="56" spans="1:1" x14ac:dyDescent="0.35">
      <c r="A56" t="s">
        <v>170</v>
      </c>
    </row>
    <row r="57" spans="1:1" x14ac:dyDescent="0.35">
      <c r="A57" t="s">
        <v>171</v>
      </c>
    </row>
    <row r="58" spans="1:1" x14ac:dyDescent="0.35">
      <c r="A58" t="s">
        <v>172</v>
      </c>
    </row>
    <row r="59" spans="1:1" x14ac:dyDescent="0.35">
      <c r="A59" t="s">
        <v>173</v>
      </c>
    </row>
    <row r="60" spans="1:1" x14ac:dyDescent="0.35">
      <c r="A60" t="s">
        <v>174</v>
      </c>
    </row>
    <row r="61" spans="1:1" x14ac:dyDescent="0.35">
      <c r="A61" t="s">
        <v>175</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26E275-FEAC-4C3D-8E1F-254DD7E90376}">
  <dimension ref="A1:R80"/>
  <sheetViews>
    <sheetView showGridLines="0" tabSelected="1" workbookViewId="0">
      <selection activeCell="I9" sqref="I9"/>
    </sheetView>
  </sheetViews>
  <sheetFormatPr defaultColWidth="9.1796875" defaultRowHeight="14.5" x14ac:dyDescent="0.35"/>
  <cols>
    <col min="1" max="1" width="9.1796875" style="2"/>
    <col min="2" max="3" width="5.26953125" style="2" customWidth="1"/>
    <col min="4" max="4" width="18.54296875" style="2" bestFit="1" customWidth="1"/>
    <col min="5" max="5" width="20.26953125" style="2" bestFit="1" customWidth="1"/>
    <col min="6" max="7" width="9.1796875" style="2"/>
    <col min="8" max="18" width="13.26953125" style="2" customWidth="1"/>
    <col min="19" max="16384" width="9.1796875" style="2"/>
  </cols>
  <sheetData>
    <row r="1" spans="1:18" ht="22.5" customHeight="1" x14ac:dyDescent="0.35">
      <c r="H1" s="19" t="s">
        <v>176</v>
      </c>
      <c r="I1" s="19"/>
      <c r="J1" s="19"/>
      <c r="K1" s="19"/>
      <c r="L1" s="19"/>
      <c r="M1" s="19"/>
      <c r="N1" s="19"/>
      <c r="O1" s="19"/>
      <c r="P1" s="19"/>
      <c r="Q1" s="19"/>
      <c r="R1" s="19"/>
    </row>
    <row r="2" spans="1:18" s="17" customFormat="1" ht="45.75" customHeight="1" x14ac:dyDescent="0.35">
      <c r="A2" s="18" t="s">
        <v>177</v>
      </c>
      <c r="B2" s="18" t="s">
        <v>178</v>
      </c>
      <c r="C2" s="18" t="s">
        <v>179</v>
      </c>
      <c r="D2" s="18" t="s">
        <v>180</v>
      </c>
      <c r="E2" s="18" t="s">
        <v>181</v>
      </c>
      <c r="F2" s="18" t="s">
        <v>182</v>
      </c>
      <c r="G2" s="18" t="s">
        <v>183</v>
      </c>
      <c r="H2" s="18" t="s">
        <v>184</v>
      </c>
      <c r="I2" s="18" t="s">
        <v>185</v>
      </c>
      <c r="J2" s="18" t="s">
        <v>186</v>
      </c>
      <c r="K2" s="18" t="s">
        <v>187</v>
      </c>
      <c r="L2" s="18" t="s">
        <v>188</v>
      </c>
      <c r="M2" s="18" t="s">
        <v>189</v>
      </c>
      <c r="N2" s="18" t="s">
        <v>190</v>
      </c>
      <c r="O2" s="18" t="s">
        <v>191</v>
      </c>
      <c r="P2" s="18" t="s">
        <v>192</v>
      </c>
      <c r="Q2" s="18" t="s">
        <v>193</v>
      </c>
      <c r="R2" s="18" t="s">
        <v>194</v>
      </c>
    </row>
    <row r="3" spans="1:18" x14ac:dyDescent="0.35">
      <c r="A3" s="11">
        <v>1</v>
      </c>
      <c r="B3" s="11" t="s">
        <v>195</v>
      </c>
      <c r="C3" s="11"/>
      <c r="D3" s="11" t="s">
        <v>196</v>
      </c>
      <c r="E3" s="11" t="s">
        <v>197</v>
      </c>
      <c r="F3" s="11"/>
      <c r="G3" s="11"/>
      <c r="H3" s="11"/>
      <c r="I3" s="11"/>
      <c r="J3" s="11"/>
      <c r="K3" s="11"/>
      <c r="L3" s="11"/>
      <c r="M3" s="11"/>
      <c r="N3" s="11"/>
      <c r="O3" s="11"/>
      <c r="P3" s="11"/>
      <c r="Q3" s="11"/>
      <c r="R3" s="11"/>
    </row>
    <row r="4" spans="1:18" x14ac:dyDescent="0.35">
      <c r="A4" s="11">
        <v>2</v>
      </c>
      <c r="B4" s="11"/>
      <c r="C4" s="11"/>
      <c r="D4" s="11" t="s">
        <v>198</v>
      </c>
      <c r="E4" s="11" t="s">
        <v>197</v>
      </c>
      <c r="F4" s="11"/>
      <c r="G4" s="11"/>
      <c r="H4" s="11"/>
      <c r="I4" s="11"/>
      <c r="J4" s="11"/>
      <c r="K4" s="11"/>
      <c r="L4" s="11"/>
      <c r="M4" s="11"/>
      <c r="N4" s="11"/>
      <c r="O4" s="11"/>
      <c r="P4" s="11"/>
      <c r="Q4" s="11"/>
      <c r="R4" s="11"/>
    </row>
    <row r="5" spans="1:18" x14ac:dyDescent="0.35">
      <c r="A5" s="11">
        <v>3</v>
      </c>
      <c r="B5" s="11"/>
      <c r="C5" s="11"/>
      <c r="D5" s="11" t="s">
        <v>199</v>
      </c>
      <c r="E5" s="11" t="s">
        <v>197</v>
      </c>
      <c r="F5" s="11"/>
      <c r="G5" s="11"/>
      <c r="H5" s="11"/>
      <c r="I5" s="11"/>
      <c r="J5" s="11"/>
      <c r="K5" s="11"/>
      <c r="L5" s="11"/>
      <c r="M5" s="11"/>
      <c r="N5" s="11"/>
      <c r="O5" s="11"/>
      <c r="P5" s="11"/>
      <c r="Q5" s="11"/>
      <c r="R5" s="11"/>
    </row>
    <row r="6" spans="1:18" x14ac:dyDescent="0.35">
      <c r="A6" s="11">
        <v>4</v>
      </c>
      <c r="B6" s="11"/>
      <c r="C6" s="11"/>
      <c r="D6" s="11" t="s">
        <v>200</v>
      </c>
      <c r="E6" s="11" t="s">
        <v>197</v>
      </c>
      <c r="F6" s="11"/>
      <c r="G6" s="11"/>
      <c r="H6" s="11"/>
      <c r="I6" s="11"/>
      <c r="J6" s="11"/>
      <c r="K6" s="11"/>
      <c r="L6" s="11"/>
      <c r="M6" s="11"/>
      <c r="N6" s="11"/>
      <c r="O6" s="11"/>
      <c r="P6" s="11"/>
      <c r="Q6" s="11"/>
      <c r="R6" s="11"/>
    </row>
    <row r="7" spans="1:18" x14ac:dyDescent="0.35">
      <c r="A7" s="11">
        <v>5</v>
      </c>
      <c r="B7" s="11"/>
      <c r="C7" s="11"/>
      <c r="D7" s="11" t="s">
        <v>201</v>
      </c>
      <c r="E7" s="11" t="s">
        <v>197</v>
      </c>
      <c r="F7" s="11"/>
      <c r="G7" s="11"/>
      <c r="H7" s="11"/>
      <c r="I7" s="11"/>
      <c r="J7" s="11"/>
      <c r="K7" s="11"/>
      <c r="L7" s="11"/>
      <c r="M7" s="11"/>
      <c r="N7" s="11"/>
      <c r="O7" s="11"/>
      <c r="P7" s="11"/>
      <c r="Q7" s="11"/>
      <c r="R7" s="11"/>
    </row>
    <row r="8" spans="1:18" x14ac:dyDescent="0.35">
      <c r="A8" s="11">
        <v>6</v>
      </c>
      <c r="B8" s="11"/>
      <c r="C8" s="11" t="s">
        <v>195</v>
      </c>
      <c r="D8" s="11" t="s">
        <v>102</v>
      </c>
      <c r="E8" s="11" t="s">
        <v>197</v>
      </c>
      <c r="F8" s="11"/>
      <c r="G8" s="11"/>
      <c r="H8" s="11"/>
      <c r="I8" s="11"/>
      <c r="J8" s="11"/>
      <c r="K8" s="11"/>
      <c r="L8" s="11"/>
      <c r="M8" s="11"/>
      <c r="N8" s="11"/>
      <c r="O8" s="11"/>
      <c r="P8" s="11"/>
      <c r="Q8" s="11"/>
      <c r="R8" s="11"/>
    </row>
    <row r="9" spans="1:18" x14ac:dyDescent="0.35">
      <c r="A9" s="11">
        <v>7</v>
      </c>
      <c r="B9" s="11" t="s">
        <v>195</v>
      </c>
      <c r="C9" s="11"/>
      <c r="D9" s="11" t="s">
        <v>202</v>
      </c>
      <c r="E9" s="11" t="s">
        <v>203</v>
      </c>
      <c r="F9" s="11"/>
      <c r="G9" s="11"/>
      <c r="H9" s="11"/>
      <c r="I9" s="11"/>
      <c r="J9" s="11"/>
      <c r="K9" s="11"/>
      <c r="L9" s="11"/>
      <c r="M9" s="11" t="s">
        <v>195</v>
      </c>
      <c r="N9" s="11"/>
      <c r="O9" s="11"/>
      <c r="P9" s="11"/>
      <c r="Q9" s="11"/>
      <c r="R9" s="11"/>
    </row>
    <row r="10" spans="1:18" x14ac:dyDescent="0.35">
      <c r="A10" s="11">
        <v>8</v>
      </c>
      <c r="B10" s="11"/>
      <c r="C10" s="11"/>
      <c r="D10" s="11" t="s">
        <v>204</v>
      </c>
      <c r="E10" s="11" t="s">
        <v>203</v>
      </c>
      <c r="F10" s="11"/>
      <c r="G10" s="11"/>
      <c r="H10" s="11"/>
      <c r="I10" s="11"/>
      <c r="J10" s="11"/>
      <c r="K10" s="11"/>
      <c r="L10" s="11"/>
      <c r="M10" s="11" t="s">
        <v>195</v>
      </c>
      <c r="N10" s="11"/>
      <c r="O10" s="11"/>
      <c r="P10" s="11"/>
      <c r="Q10" s="11"/>
      <c r="R10" s="11"/>
    </row>
    <row r="11" spans="1:18" x14ac:dyDescent="0.35">
      <c r="A11" s="11">
        <v>9</v>
      </c>
      <c r="B11" s="11"/>
      <c r="C11" s="11"/>
      <c r="D11" s="11" t="s">
        <v>205</v>
      </c>
      <c r="E11" s="11" t="s">
        <v>203</v>
      </c>
      <c r="F11" s="11"/>
      <c r="G11" s="11"/>
      <c r="H11" s="11"/>
      <c r="I11" s="11"/>
      <c r="J11" s="11"/>
      <c r="K11" s="11"/>
      <c r="L11" s="11"/>
      <c r="M11" s="11" t="s">
        <v>195</v>
      </c>
      <c r="N11" s="11"/>
      <c r="O11" s="11"/>
      <c r="P11" s="11"/>
      <c r="Q11" s="11"/>
      <c r="R11" s="11"/>
    </row>
    <row r="12" spans="1:18" x14ac:dyDescent="0.35">
      <c r="A12" s="11">
        <v>10</v>
      </c>
      <c r="B12" s="11"/>
      <c r="C12" s="11"/>
      <c r="D12" s="11" t="s">
        <v>206</v>
      </c>
      <c r="E12" s="11" t="s">
        <v>203</v>
      </c>
      <c r="F12" s="11"/>
      <c r="G12" s="11"/>
      <c r="H12" s="11"/>
      <c r="I12" s="11"/>
      <c r="J12" s="11"/>
      <c r="K12" s="11"/>
      <c r="L12" s="11"/>
      <c r="M12" s="11" t="s">
        <v>195</v>
      </c>
      <c r="N12" s="11"/>
      <c r="O12" s="11"/>
      <c r="P12" s="11"/>
      <c r="Q12" s="11"/>
      <c r="R12" s="11"/>
    </row>
    <row r="13" spans="1:18" x14ac:dyDescent="0.35">
      <c r="A13" s="11">
        <v>11</v>
      </c>
      <c r="B13" s="11"/>
      <c r="C13" s="11" t="s">
        <v>195</v>
      </c>
      <c r="D13" s="11" t="s">
        <v>102</v>
      </c>
      <c r="E13" s="11" t="s">
        <v>203</v>
      </c>
      <c r="F13" s="11"/>
      <c r="G13" s="11"/>
      <c r="H13" s="11"/>
      <c r="I13" s="11"/>
      <c r="J13" s="11"/>
      <c r="K13" s="11"/>
      <c r="L13" s="11"/>
      <c r="M13" s="11" t="s">
        <v>195</v>
      </c>
      <c r="N13" s="11"/>
      <c r="O13" s="11"/>
      <c r="P13" s="11"/>
      <c r="Q13" s="11"/>
      <c r="R13" s="11"/>
    </row>
    <row r="14" spans="1:18" x14ac:dyDescent="0.35">
      <c r="A14" s="11">
        <v>12</v>
      </c>
      <c r="B14" s="11" t="s">
        <v>195</v>
      </c>
      <c r="C14" s="11"/>
      <c r="D14" s="11" t="s">
        <v>102</v>
      </c>
      <c r="E14" s="11" t="s">
        <v>207</v>
      </c>
      <c r="F14" s="11"/>
      <c r="G14" s="11"/>
      <c r="H14" s="11" t="s">
        <v>195</v>
      </c>
      <c r="I14" s="11"/>
      <c r="J14" s="11"/>
      <c r="K14" s="11"/>
      <c r="L14" s="11"/>
      <c r="M14" s="11"/>
      <c r="N14" s="11"/>
      <c r="O14" s="11"/>
      <c r="P14" s="11"/>
      <c r="Q14" s="11"/>
      <c r="R14" s="11"/>
    </row>
    <row r="15" spans="1:18" x14ac:dyDescent="0.35">
      <c r="A15" s="11">
        <v>13</v>
      </c>
      <c r="B15" s="11"/>
      <c r="C15" s="11" t="s">
        <v>195</v>
      </c>
      <c r="D15" s="11" t="s">
        <v>208</v>
      </c>
      <c r="E15" s="11" t="s">
        <v>207</v>
      </c>
      <c r="F15" s="11"/>
      <c r="G15" s="11"/>
      <c r="H15" s="11"/>
      <c r="I15" s="11"/>
      <c r="J15" s="11"/>
      <c r="K15" s="11"/>
      <c r="L15" s="11"/>
      <c r="M15" s="11"/>
      <c r="N15" s="11"/>
      <c r="O15" s="11"/>
      <c r="P15" s="11"/>
      <c r="Q15" s="11"/>
      <c r="R15" s="11"/>
    </row>
    <row r="16" spans="1:18" x14ac:dyDescent="0.35">
      <c r="A16" s="11">
        <v>14</v>
      </c>
      <c r="B16" s="11"/>
      <c r="C16" s="11" t="s">
        <v>195</v>
      </c>
      <c r="D16" s="11" t="s">
        <v>209</v>
      </c>
      <c r="E16" s="11" t="s">
        <v>207</v>
      </c>
      <c r="F16" s="11"/>
      <c r="G16" s="11"/>
      <c r="H16" s="11"/>
      <c r="I16" s="11"/>
      <c r="J16" s="11"/>
      <c r="K16" s="11"/>
      <c r="L16" s="11"/>
      <c r="M16" s="11"/>
      <c r="N16" s="11"/>
      <c r="O16" s="11"/>
      <c r="P16" s="11"/>
      <c r="Q16" s="11"/>
      <c r="R16" s="11"/>
    </row>
    <row r="17" spans="1:18" x14ac:dyDescent="0.35">
      <c r="A17" s="11">
        <v>15</v>
      </c>
      <c r="B17" s="11"/>
      <c r="C17" s="11" t="s">
        <v>195</v>
      </c>
      <c r="D17" s="11" t="s">
        <v>118</v>
      </c>
      <c r="E17" s="11" t="s">
        <v>207</v>
      </c>
      <c r="F17" s="11"/>
      <c r="G17" s="11"/>
      <c r="H17" s="11"/>
      <c r="I17" s="11"/>
      <c r="J17" s="11"/>
      <c r="K17" s="11"/>
      <c r="L17" s="11"/>
      <c r="M17" s="11"/>
      <c r="N17" s="11"/>
      <c r="O17" s="11"/>
      <c r="P17" s="11"/>
      <c r="Q17" s="11"/>
      <c r="R17" s="11"/>
    </row>
    <row r="18" spans="1:18" x14ac:dyDescent="0.35">
      <c r="A18" s="11">
        <v>16</v>
      </c>
      <c r="B18" s="11"/>
      <c r="C18" s="11"/>
      <c r="D18" s="11" t="s">
        <v>119</v>
      </c>
      <c r="E18" s="11" t="s">
        <v>207</v>
      </c>
      <c r="F18" s="11"/>
      <c r="G18" s="11"/>
      <c r="H18" s="11" t="s">
        <v>195</v>
      </c>
      <c r="I18" s="11"/>
      <c r="J18" s="11"/>
      <c r="K18" s="11"/>
      <c r="L18" s="11"/>
      <c r="M18" s="11"/>
      <c r="N18" s="11"/>
      <c r="O18" s="11"/>
      <c r="P18" s="11"/>
      <c r="Q18" s="11"/>
      <c r="R18" s="11"/>
    </row>
    <row r="19" spans="1:18" x14ac:dyDescent="0.35">
      <c r="A19" s="11">
        <v>17</v>
      </c>
      <c r="B19" s="11"/>
      <c r="C19" s="11"/>
      <c r="D19" s="11" t="s">
        <v>123</v>
      </c>
      <c r="E19" s="11" t="s">
        <v>207</v>
      </c>
      <c r="F19" s="11"/>
      <c r="G19" s="11"/>
      <c r="H19" s="11"/>
      <c r="I19" s="11"/>
      <c r="J19" s="11"/>
      <c r="K19" s="11"/>
      <c r="L19" s="11"/>
      <c r="M19" s="11"/>
      <c r="N19" s="11"/>
      <c r="O19" s="11"/>
      <c r="P19" s="11"/>
      <c r="Q19" s="11"/>
      <c r="R19" s="11"/>
    </row>
    <row r="20" spans="1:18" x14ac:dyDescent="0.35">
      <c r="A20" s="11">
        <v>18</v>
      </c>
      <c r="B20" s="11"/>
      <c r="C20" s="11"/>
      <c r="D20" s="11" t="s">
        <v>210</v>
      </c>
      <c r="E20" s="11" t="s">
        <v>207</v>
      </c>
      <c r="F20" s="11"/>
      <c r="G20" s="11"/>
      <c r="H20" s="11" t="s">
        <v>195</v>
      </c>
      <c r="I20" s="11" t="s">
        <v>195</v>
      </c>
      <c r="J20" s="11" t="s">
        <v>195</v>
      </c>
      <c r="K20" s="11" t="s">
        <v>195</v>
      </c>
      <c r="L20" s="11" t="s">
        <v>195</v>
      </c>
      <c r="M20" s="11"/>
      <c r="N20" s="11"/>
      <c r="O20" s="11"/>
      <c r="P20" s="11"/>
      <c r="Q20" s="11"/>
      <c r="R20" s="11"/>
    </row>
    <row r="21" spans="1:18" x14ac:dyDescent="0.35">
      <c r="A21" s="11">
        <v>19</v>
      </c>
      <c r="B21" s="11"/>
      <c r="C21" s="11"/>
      <c r="D21" s="11" t="s">
        <v>127</v>
      </c>
      <c r="E21" s="11" t="s">
        <v>207</v>
      </c>
      <c r="F21" s="11"/>
      <c r="G21" s="11"/>
      <c r="H21" s="11" t="s">
        <v>195</v>
      </c>
      <c r="I21" s="11" t="s">
        <v>195</v>
      </c>
      <c r="J21" s="11" t="s">
        <v>195</v>
      </c>
      <c r="K21" s="11" t="s">
        <v>195</v>
      </c>
      <c r="L21" s="11" t="s">
        <v>195</v>
      </c>
      <c r="M21" s="11"/>
      <c r="N21" s="11"/>
      <c r="O21" s="11"/>
      <c r="P21" s="11"/>
      <c r="Q21" s="11"/>
      <c r="R21" s="11"/>
    </row>
    <row r="22" spans="1:18" x14ac:dyDescent="0.35">
      <c r="A22" s="11">
        <v>20</v>
      </c>
      <c r="B22" s="11"/>
      <c r="C22" s="11"/>
      <c r="D22" s="11" t="s">
        <v>128</v>
      </c>
      <c r="E22" s="11" t="s">
        <v>207</v>
      </c>
      <c r="F22" s="11"/>
      <c r="G22" s="11"/>
      <c r="H22" s="11"/>
      <c r="I22" s="11"/>
      <c r="J22" s="11"/>
      <c r="K22" s="11"/>
      <c r="L22" s="11"/>
      <c r="M22" s="11"/>
      <c r="N22" s="11"/>
      <c r="O22" s="11"/>
      <c r="P22" s="11"/>
      <c r="Q22" s="11"/>
      <c r="R22" s="11"/>
    </row>
    <row r="23" spans="1:18" x14ac:dyDescent="0.35">
      <c r="A23" s="11">
        <v>21</v>
      </c>
      <c r="B23" s="11"/>
      <c r="C23" s="11"/>
      <c r="D23" s="11" t="s">
        <v>211</v>
      </c>
      <c r="E23" s="11" t="s">
        <v>207</v>
      </c>
      <c r="F23" s="11"/>
      <c r="G23" s="11"/>
      <c r="H23" s="11"/>
      <c r="I23" s="11"/>
      <c r="J23" s="11"/>
      <c r="K23" s="11"/>
      <c r="L23" s="11"/>
      <c r="M23" s="11"/>
      <c r="N23" s="11"/>
      <c r="O23" s="11"/>
      <c r="P23" s="11"/>
      <c r="Q23" s="11"/>
      <c r="R23" s="11"/>
    </row>
    <row r="24" spans="1:18" x14ac:dyDescent="0.35">
      <c r="A24" s="11">
        <v>22</v>
      </c>
      <c r="B24" s="11"/>
      <c r="C24" s="11"/>
      <c r="D24" s="11" t="s">
        <v>212</v>
      </c>
      <c r="E24" s="11" t="s">
        <v>207</v>
      </c>
      <c r="F24" s="11"/>
      <c r="G24" s="11"/>
      <c r="H24" s="11" t="s">
        <v>195</v>
      </c>
      <c r="I24" s="11"/>
      <c r="J24" s="11"/>
      <c r="K24" s="11"/>
      <c r="L24" s="11"/>
      <c r="M24" s="11"/>
      <c r="N24" s="11"/>
      <c r="O24" s="11"/>
      <c r="P24" s="11"/>
      <c r="Q24" s="11"/>
      <c r="R24" s="11"/>
    </row>
    <row r="25" spans="1:18" x14ac:dyDescent="0.35">
      <c r="A25" s="11">
        <v>23</v>
      </c>
      <c r="B25" s="11"/>
      <c r="C25" s="11"/>
      <c r="D25" s="11" t="s">
        <v>213</v>
      </c>
      <c r="E25" s="11" t="s">
        <v>207</v>
      </c>
      <c r="F25" s="11"/>
      <c r="G25" s="11"/>
      <c r="H25" s="11" t="s">
        <v>214</v>
      </c>
      <c r="I25" s="11"/>
      <c r="J25" s="11"/>
      <c r="K25" s="11"/>
      <c r="L25" s="11"/>
      <c r="M25" s="11"/>
      <c r="N25" s="11"/>
      <c r="O25" s="11"/>
      <c r="P25" s="11"/>
      <c r="Q25" s="11"/>
      <c r="R25" s="11"/>
    </row>
    <row r="26" spans="1:18" x14ac:dyDescent="0.35">
      <c r="A26" s="11">
        <v>24</v>
      </c>
      <c r="B26" s="11" t="s">
        <v>195</v>
      </c>
      <c r="C26" s="11"/>
      <c r="D26" s="11" t="s">
        <v>215</v>
      </c>
      <c r="E26" s="11" t="s">
        <v>216</v>
      </c>
      <c r="F26" s="11"/>
      <c r="G26" s="11"/>
      <c r="H26" s="11"/>
      <c r="I26" s="11"/>
      <c r="J26" s="11"/>
      <c r="K26" s="11"/>
      <c r="L26" s="11"/>
      <c r="M26" s="11"/>
      <c r="N26" s="11"/>
      <c r="O26" s="11"/>
      <c r="P26" s="11"/>
      <c r="Q26" s="11"/>
      <c r="R26" s="11"/>
    </row>
    <row r="27" spans="1:18" x14ac:dyDescent="0.35">
      <c r="A27" s="11">
        <v>25</v>
      </c>
      <c r="B27" s="11"/>
      <c r="C27" s="11"/>
      <c r="D27" s="11" t="s">
        <v>217</v>
      </c>
      <c r="E27" s="11" t="s">
        <v>216</v>
      </c>
      <c r="F27" s="11"/>
      <c r="G27" s="11"/>
      <c r="H27" s="11"/>
      <c r="I27" s="11"/>
      <c r="J27" s="11"/>
      <c r="K27" s="11"/>
      <c r="L27" s="11"/>
      <c r="M27" s="11"/>
      <c r="N27" s="11"/>
      <c r="O27" s="11"/>
      <c r="P27" s="11"/>
      <c r="Q27" s="11"/>
      <c r="R27" s="11"/>
    </row>
    <row r="28" spans="1:18" x14ac:dyDescent="0.35">
      <c r="A28" s="11">
        <v>26</v>
      </c>
      <c r="B28" s="11"/>
      <c r="C28" s="11"/>
      <c r="D28" s="11" t="s">
        <v>218</v>
      </c>
      <c r="E28" s="11" t="s">
        <v>216</v>
      </c>
      <c r="F28" s="11"/>
      <c r="G28" s="11"/>
      <c r="H28" s="11"/>
      <c r="I28" s="11"/>
      <c r="J28" s="11"/>
      <c r="K28" s="11"/>
      <c r="L28" s="11"/>
      <c r="M28" s="11"/>
      <c r="N28" s="11"/>
      <c r="O28" s="11"/>
      <c r="P28" s="11"/>
      <c r="Q28" s="11"/>
      <c r="R28" s="11"/>
    </row>
    <row r="29" spans="1:18" x14ac:dyDescent="0.35">
      <c r="A29" s="11">
        <v>27</v>
      </c>
      <c r="B29" s="11"/>
      <c r="C29" s="11"/>
      <c r="D29" s="11" t="s">
        <v>219</v>
      </c>
      <c r="E29" s="11" t="s">
        <v>216</v>
      </c>
      <c r="F29" s="11"/>
      <c r="G29" s="11"/>
      <c r="H29" s="11"/>
      <c r="I29" s="11"/>
      <c r="J29" s="11"/>
      <c r="K29" s="11"/>
      <c r="L29" s="11"/>
      <c r="M29" s="11"/>
      <c r="N29" s="11"/>
      <c r="O29" s="11"/>
      <c r="P29" s="11"/>
      <c r="Q29" s="11"/>
      <c r="R29" s="11"/>
    </row>
    <row r="30" spans="1:18" x14ac:dyDescent="0.35">
      <c r="A30" s="11">
        <v>28</v>
      </c>
      <c r="B30" s="11"/>
      <c r="C30" s="11"/>
      <c r="D30" s="11" t="s">
        <v>220</v>
      </c>
      <c r="E30" s="11" t="s">
        <v>216</v>
      </c>
      <c r="F30" s="11"/>
      <c r="G30" s="11"/>
      <c r="H30" s="11"/>
      <c r="I30" s="11"/>
      <c r="J30" s="11"/>
      <c r="K30" s="11"/>
      <c r="L30" s="11"/>
      <c r="M30" s="11"/>
      <c r="N30" s="11"/>
      <c r="O30" s="11"/>
      <c r="P30" s="11"/>
      <c r="Q30" s="11"/>
      <c r="R30" s="11"/>
    </row>
    <row r="31" spans="1:18" x14ac:dyDescent="0.35">
      <c r="A31" s="11">
        <v>29</v>
      </c>
      <c r="B31" s="11"/>
      <c r="C31" s="11"/>
      <c r="D31" s="11" t="s">
        <v>221</v>
      </c>
      <c r="E31" s="11" t="s">
        <v>216</v>
      </c>
      <c r="F31" s="11"/>
      <c r="G31" s="11"/>
      <c r="H31" s="11"/>
      <c r="I31" s="11"/>
      <c r="J31" s="11"/>
      <c r="K31" s="11"/>
      <c r="L31" s="11"/>
      <c r="M31" s="11"/>
      <c r="N31" s="11"/>
      <c r="O31" s="11"/>
      <c r="P31" s="11"/>
      <c r="Q31" s="11"/>
      <c r="R31" s="11"/>
    </row>
    <row r="32" spans="1:18" x14ac:dyDescent="0.35">
      <c r="A32" s="11">
        <v>30</v>
      </c>
      <c r="B32" s="11"/>
      <c r="C32" s="11"/>
      <c r="D32" s="11" t="s">
        <v>222</v>
      </c>
      <c r="E32" s="11" t="s">
        <v>216</v>
      </c>
      <c r="F32" s="11"/>
      <c r="G32" s="11"/>
      <c r="H32" s="11"/>
      <c r="I32" s="11"/>
      <c r="J32" s="11"/>
      <c r="K32" s="11"/>
      <c r="L32" s="11"/>
      <c r="M32" s="11"/>
      <c r="N32" s="11"/>
      <c r="O32" s="11"/>
      <c r="P32" s="11"/>
      <c r="Q32" s="11"/>
      <c r="R32" s="11"/>
    </row>
    <row r="33" spans="1:18" x14ac:dyDescent="0.35">
      <c r="A33" s="11">
        <v>31</v>
      </c>
      <c r="B33" s="11"/>
      <c r="C33" s="11"/>
      <c r="D33" s="11" t="s">
        <v>223</v>
      </c>
      <c r="E33" s="11" t="s">
        <v>216</v>
      </c>
      <c r="F33" s="11"/>
      <c r="G33" s="11"/>
      <c r="H33" s="11"/>
      <c r="I33" s="11"/>
      <c r="J33" s="11"/>
      <c r="K33" s="11"/>
      <c r="L33" s="11"/>
      <c r="M33" s="11"/>
      <c r="N33" s="11"/>
      <c r="O33" s="11"/>
      <c r="P33" s="11"/>
      <c r="Q33" s="11"/>
      <c r="R33" s="11"/>
    </row>
    <row r="34" spans="1:18" x14ac:dyDescent="0.35">
      <c r="A34" s="11">
        <v>32</v>
      </c>
      <c r="B34" s="11"/>
      <c r="C34" s="11"/>
      <c r="D34" s="11" t="s">
        <v>224</v>
      </c>
      <c r="E34" s="11" t="s">
        <v>216</v>
      </c>
      <c r="F34" s="11"/>
      <c r="G34" s="11"/>
      <c r="H34" s="11"/>
      <c r="I34" s="11"/>
      <c r="J34" s="11"/>
      <c r="K34" s="11"/>
      <c r="L34" s="11"/>
      <c r="M34" s="11"/>
      <c r="N34" s="11"/>
      <c r="O34" s="11"/>
      <c r="P34" s="11"/>
      <c r="Q34" s="11"/>
      <c r="R34" s="11"/>
    </row>
    <row r="35" spans="1:18" x14ac:dyDescent="0.35">
      <c r="A35" s="11">
        <v>33</v>
      </c>
      <c r="B35" s="11"/>
      <c r="C35" s="11"/>
      <c r="D35" s="11" t="s">
        <v>225</v>
      </c>
      <c r="E35" s="11" t="s">
        <v>216</v>
      </c>
      <c r="F35" s="11"/>
      <c r="G35" s="11"/>
      <c r="H35" s="11"/>
      <c r="I35" s="11"/>
      <c r="J35" s="11"/>
      <c r="K35" s="11"/>
      <c r="L35" s="11"/>
      <c r="M35" s="11"/>
      <c r="N35" s="11"/>
      <c r="O35" s="11"/>
      <c r="P35" s="11"/>
      <c r="Q35" s="11"/>
      <c r="R35" s="11"/>
    </row>
    <row r="36" spans="1:18" x14ac:dyDescent="0.35">
      <c r="A36" s="11">
        <v>34</v>
      </c>
      <c r="B36" s="11"/>
      <c r="C36" s="11" t="s">
        <v>195</v>
      </c>
      <c r="D36" s="11" t="s">
        <v>102</v>
      </c>
      <c r="E36" s="11" t="s">
        <v>226</v>
      </c>
      <c r="F36" s="11"/>
      <c r="G36" s="11"/>
      <c r="H36" s="11"/>
      <c r="I36" s="11"/>
      <c r="J36" s="11"/>
      <c r="K36" s="11"/>
      <c r="L36" s="11"/>
      <c r="M36" s="11"/>
      <c r="N36" s="11"/>
      <c r="O36" s="11"/>
      <c r="P36" s="11"/>
      <c r="Q36" s="11"/>
      <c r="R36" s="11"/>
    </row>
    <row r="37" spans="1:18" x14ac:dyDescent="0.35">
      <c r="A37" s="11">
        <v>35</v>
      </c>
      <c r="B37" s="11"/>
      <c r="C37" s="11" t="s">
        <v>195</v>
      </c>
      <c r="D37" s="11" t="s">
        <v>106</v>
      </c>
      <c r="E37" s="11" t="s">
        <v>226</v>
      </c>
      <c r="F37" s="11"/>
      <c r="G37" s="11"/>
      <c r="H37" s="11"/>
      <c r="I37" s="11"/>
      <c r="J37" s="11"/>
      <c r="K37" s="11"/>
      <c r="L37" s="11"/>
      <c r="M37" s="11" t="s">
        <v>195</v>
      </c>
      <c r="N37" s="11"/>
      <c r="O37" s="11"/>
      <c r="P37" s="11"/>
      <c r="Q37" s="11"/>
      <c r="R37" s="11"/>
    </row>
    <row r="38" spans="1:18" x14ac:dyDescent="0.35">
      <c r="A38" s="11">
        <v>36</v>
      </c>
      <c r="B38" s="11"/>
      <c r="C38" s="11" t="s">
        <v>195</v>
      </c>
      <c r="D38" s="11" t="s">
        <v>109</v>
      </c>
      <c r="E38" s="11" t="s">
        <v>227</v>
      </c>
      <c r="F38" s="11"/>
      <c r="G38" s="11"/>
      <c r="H38" s="11"/>
      <c r="I38" s="11"/>
      <c r="J38" s="11"/>
      <c r="K38" s="11"/>
      <c r="L38" s="11"/>
      <c r="M38" s="11"/>
      <c r="N38" s="11"/>
      <c r="O38" s="11"/>
      <c r="P38" s="11"/>
      <c r="Q38" s="11"/>
      <c r="R38" s="11"/>
    </row>
    <row r="39" spans="1:18" x14ac:dyDescent="0.35">
      <c r="A39" s="11">
        <v>37</v>
      </c>
      <c r="B39" s="11"/>
      <c r="C39" s="11" t="s">
        <v>195</v>
      </c>
      <c r="D39" s="11" t="s">
        <v>102</v>
      </c>
      <c r="E39" s="11" t="s">
        <v>227</v>
      </c>
      <c r="F39" s="11"/>
      <c r="G39" s="11"/>
      <c r="H39" s="11"/>
      <c r="I39" s="11"/>
      <c r="J39" s="11"/>
      <c r="K39" s="11"/>
      <c r="L39" s="11"/>
      <c r="M39" s="11"/>
      <c r="N39" s="11"/>
      <c r="O39" s="11"/>
      <c r="P39" s="11"/>
      <c r="Q39" s="11"/>
      <c r="R39" s="11"/>
    </row>
    <row r="40" spans="1:18" x14ac:dyDescent="0.35">
      <c r="A40" s="11">
        <v>38</v>
      </c>
      <c r="B40" s="11"/>
      <c r="C40" s="11" t="s">
        <v>195</v>
      </c>
      <c r="D40" s="11" t="s">
        <v>106</v>
      </c>
      <c r="E40" s="11" t="s">
        <v>227</v>
      </c>
      <c r="F40" s="11"/>
      <c r="G40" s="11"/>
      <c r="H40" s="11"/>
      <c r="I40" s="11" t="s">
        <v>195</v>
      </c>
      <c r="J40" s="11"/>
      <c r="K40" s="11" t="s">
        <v>195</v>
      </c>
      <c r="L40" s="11"/>
      <c r="M40" s="11"/>
      <c r="N40" s="11"/>
      <c r="O40" s="11"/>
      <c r="P40" s="11"/>
      <c r="Q40" s="11"/>
      <c r="R40" s="11"/>
    </row>
    <row r="41" spans="1:18" x14ac:dyDescent="0.35">
      <c r="A41" s="11">
        <v>39</v>
      </c>
      <c r="B41" s="11" t="s">
        <v>195</v>
      </c>
      <c r="C41" s="11"/>
      <c r="D41" s="11" t="s">
        <v>109</v>
      </c>
      <c r="E41" s="11" t="s">
        <v>228</v>
      </c>
      <c r="F41" s="11"/>
      <c r="G41" s="11"/>
      <c r="H41" s="11"/>
      <c r="I41" s="11" t="s">
        <v>195</v>
      </c>
      <c r="J41" s="11"/>
      <c r="K41" s="11" t="s">
        <v>195</v>
      </c>
      <c r="L41" s="11"/>
      <c r="M41" s="11"/>
      <c r="N41" s="11"/>
      <c r="O41" s="11"/>
      <c r="P41" s="11"/>
      <c r="Q41" s="11"/>
      <c r="R41" s="11"/>
    </row>
    <row r="42" spans="1:18" x14ac:dyDescent="0.35">
      <c r="A42" s="11">
        <v>40</v>
      </c>
      <c r="B42" s="11"/>
      <c r="C42" s="11"/>
      <c r="D42" s="11" t="s">
        <v>229</v>
      </c>
      <c r="E42" s="11" t="s">
        <v>228</v>
      </c>
      <c r="F42" s="11"/>
      <c r="G42" s="11"/>
      <c r="H42" s="11"/>
      <c r="I42" s="11" t="s">
        <v>195</v>
      </c>
      <c r="J42" s="11"/>
      <c r="K42" s="11" t="s">
        <v>195</v>
      </c>
      <c r="L42" s="11"/>
      <c r="M42" s="11"/>
      <c r="N42" s="11"/>
      <c r="O42" s="11"/>
      <c r="P42" s="11"/>
      <c r="Q42" s="11"/>
      <c r="R42" s="11"/>
    </row>
    <row r="43" spans="1:18" x14ac:dyDescent="0.35">
      <c r="A43" s="11">
        <v>41</v>
      </c>
      <c r="B43" s="11"/>
      <c r="C43" s="11" t="s">
        <v>195</v>
      </c>
      <c r="D43" s="11" t="s">
        <v>230</v>
      </c>
      <c r="E43" s="11" t="s">
        <v>228</v>
      </c>
      <c r="F43" s="11"/>
      <c r="G43" s="11"/>
      <c r="H43" s="11"/>
      <c r="I43" s="11"/>
      <c r="J43" s="11"/>
      <c r="K43" s="11"/>
      <c r="L43" s="11"/>
      <c r="M43" s="11"/>
      <c r="N43" s="11"/>
      <c r="O43" s="11"/>
      <c r="P43" s="11"/>
      <c r="Q43" s="11"/>
      <c r="R43" s="11"/>
    </row>
    <row r="44" spans="1:18" x14ac:dyDescent="0.35">
      <c r="A44" s="11">
        <v>42</v>
      </c>
      <c r="B44" s="11"/>
      <c r="C44" s="11" t="s">
        <v>195</v>
      </c>
      <c r="D44" s="11" t="s">
        <v>231</v>
      </c>
      <c r="E44" s="11" t="s">
        <v>228</v>
      </c>
      <c r="F44" s="11"/>
      <c r="G44" s="11"/>
      <c r="H44" s="11"/>
      <c r="I44" s="11"/>
      <c r="J44" s="11"/>
      <c r="K44" s="11"/>
      <c r="L44" s="11"/>
      <c r="M44" s="11"/>
      <c r="N44" s="11"/>
      <c r="O44" s="11"/>
      <c r="P44" s="11"/>
      <c r="Q44" s="11"/>
      <c r="R44" s="11"/>
    </row>
    <row r="45" spans="1:18" x14ac:dyDescent="0.35">
      <c r="A45" s="11">
        <v>43</v>
      </c>
      <c r="B45" s="11"/>
      <c r="C45" s="11"/>
      <c r="D45" s="11" t="s">
        <v>232</v>
      </c>
      <c r="E45" s="11" t="s">
        <v>228</v>
      </c>
      <c r="F45" s="11"/>
      <c r="G45" s="11"/>
      <c r="H45" s="11"/>
      <c r="I45" s="11"/>
      <c r="J45" s="11"/>
      <c r="K45" s="11"/>
      <c r="L45" s="11"/>
      <c r="M45" s="11"/>
      <c r="N45" s="11"/>
      <c r="O45" s="11"/>
      <c r="P45" s="11"/>
      <c r="Q45" s="11"/>
      <c r="R45" s="11"/>
    </row>
    <row r="46" spans="1:18" x14ac:dyDescent="0.35">
      <c r="A46" s="11">
        <v>44</v>
      </c>
      <c r="B46" s="11"/>
      <c r="C46" s="11"/>
      <c r="D46" s="11" t="s">
        <v>233</v>
      </c>
      <c r="E46" s="11" t="s">
        <v>228</v>
      </c>
      <c r="F46" s="11"/>
      <c r="G46" s="11"/>
      <c r="H46" s="11"/>
      <c r="I46" s="11" t="s">
        <v>195</v>
      </c>
      <c r="J46" s="11"/>
      <c r="K46" s="11" t="s">
        <v>195</v>
      </c>
      <c r="L46" s="11"/>
      <c r="M46" s="11"/>
      <c r="N46" s="11"/>
      <c r="O46" s="11"/>
      <c r="P46" s="11"/>
      <c r="Q46" s="11"/>
      <c r="R46" s="11"/>
    </row>
    <row r="47" spans="1:18" x14ac:dyDescent="0.35">
      <c r="A47" s="11">
        <v>45</v>
      </c>
      <c r="B47" s="11"/>
      <c r="C47" s="11"/>
      <c r="D47" s="11" t="s">
        <v>234</v>
      </c>
      <c r="E47" s="11" t="s">
        <v>228</v>
      </c>
      <c r="F47" s="11"/>
      <c r="G47" s="11"/>
      <c r="H47" s="11"/>
      <c r="I47" s="11"/>
      <c r="J47" s="11"/>
      <c r="K47" s="11"/>
      <c r="L47" s="11"/>
      <c r="M47" s="11"/>
      <c r="N47" s="11"/>
      <c r="O47" s="11"/>
      <c r="P47" s="11"/>
      <c r="Q47" s="11"/>
      <c r="R47" s="11"/>
    </row>
    <row r="48" spans="1:18" x14ac:dyDescent="0.35">
      <c r="A48" s="11">
        <v>46</v>
      </c>
      <c r="B48" s="11"/>
      <c r="C48" s="11"/>
      <c r="D48" s="11" t="s">
        <v>235</v>
      </c>
      <c r="E48" s="11" t="s">
        <v>228</v>
      </c>
      <c r="F48" s="11"/>
      <c r="G48" s="11"/>
      <c r="H48" s="11"/>
      <c r="I48" s="11"/>
      <c r="J48" s="11"/>
      <c r="K48" s="11"/>
      <c r="L48" s="11"/>
      <c r="M48" s="11"/>
      <c r="N48" s="11"/>
      <c r="O48" s="11"/>
      <c r="P48" s="11"/>
      <c r="Q48" s="11"/>
      <c r="R48" s="11"/>
    </row>
    <row r="49" spans="1:18" x14ac:dyDescent="0.35">
      <c r="A49" s="11">
        <v>47</v>
      </c>
      <c r="B49" s="11" t="s">
        <v>195</v>
      </c>
      <c r="C49" s="11"/>
      <c r="D49" s="11" t="s">
        <v>236</v>
      </c>
      <c r="E49" s="11" t="s">
        <v>173</v>
      </c>
      <c r="F49" s="11"/>
      <c r="G49" s="11"/>
      <c r="H49" s="11"/>
      <c r="I49" s="11"/>
      <c r="J49" s="11"/>
      <c r="K49" s="11"/>
      <c r="L49" s="11"/>
      <c r="M49" s="11"/>
      <c r="N49" s="11"/>
      <c r="O49" s="11"/>
      <c r="P49" s="11"/>
      <c r="Q49" s="11"/>
      <c r="R49" s="11"/>
    </row>
    <row r="50" spans="1:18" x14ac:dyDescent="0.35">
      <c r="A50" s="11">
        <v>48</v>
      </c>
      <c r="B50" s="11"/>
      <c r="C50" s="11"/>
      <c r="D50" s="11" t="s">
        <v>237</v>
      </c>
      <c r="E50" s="11" t="s">
        <v>173</v>
      </c>
      <c r="F50" s="11"/>
      <c r="G50" s="11"/>
      <c r="H50" s="11"/>
      <c r="I50" s="11"/>
      <c r="J50" s="11"/>
      <c r="K50" s="11"/>
      <c r="L50" s="11"/>
      <c r="M50" s="11"/>
      <c r="N50" s="11"/>
      <c r="O50" s="11"/>
      <c r="P50" s="11"/>
      <c r="Q50" s="11"/>
      <c r="R50" s="11"/>
    </row>
    <row r="51" spans="1:18" x14ac:dyDescent="0.35">
      <c r="A51" s="11">
        <v>49</v>
      </c>
      <c r="B51" s="11"/>
      <c r="C51" s="11"/>
      <c r="D51" s="11" t="s">
        <v>238</v>
      </c>
      <c r="E51" s="11" t="s">
        <v>173</v>
      </c>
      <c r="F51" s="11"/>
      <c r="G51" s="11"/>
      <c r="H51" s="11"/>
      <c r="I51" s="11"/>
      <c r="J51" s="11"/>
      <c r="K51" s="11"/>
      <c r="L51" s="11"/>
      <c r="M51" s="11"/>
      <c r="N51" s="11"/>
      <c r="O51" s="11"/>
      <c r="P51" s="11"/>
      <c r="Q51" s="11"/>
      <c r="R51" s="11"/>
    </row>
    <row r="52" spans="1:18" x14ac:dyDescent="0.35">
      <c r="A52" s="11">
        <v>50</v>
      </c>
      <c r="B52" s="11"/>
      <c r="C52" s="11" t="s">
        <v>195</v>
      </c>
      <c r="D52" s="11" t="s">
        <v>239</v>
      </c>
      <c r="E52" s="11" t="s">
        <v>173</v>
      </c>
      <c r="F52" s="11"/>
      <c r="G52" s="11"/>
      <c r="H52" s="11"/>
      <c r="I52" s="11"/>
      <c r="J52" s="11"/>
      <c r="K52" s="11"/>
      <c r="L52" s="11"/>
      <c r="M52" s="11"/>
      <c r="N52" s="11"/>
      <c r="O52" s="11"/>
      <c r="P52" s="11"/>
      <c r="Q52" s="11"/>
      <c r="R52" s="11"/>
    </row>
    <row r="53" spans="1:18" x14ac:dyDescent="0.35">
      <c r="A53" s="11">
        <v>51</v>
      </c>
      <c r="B53" s="11" t="s">
        <v>195</v>
      </c>
      <c r="C53" s="11"/>
      <c r="D53" s="11" t="s">
        <v>106</v>
      </c>
      <c r="E53" s="11" t="s">
        <v>240</v>
      </c>
      <c r="F53" s="11"/>
      <c r="G53" s="11"/>
      <c r="H53" s="11"/>
      <c r="I53" s="11"/>
      <c r="J53" s="11" t="s">
        <v>195</v>
      </c>
      <c r="K53" s="11"/>
      <c r="L53" s="11" t="s">
        <v>195</v>
      </c>
      <c r="M53" s="11"/>
      <c r="N53" s="11"/>
      <c r="O53" s="11"/>
      <c r="P53" s="11"/>
      <c r="Q53" s="11"/>
      <c r="R53" s="11"/>
    </row>
    <row r="54" spans="1:18" x14ac:dyDescent="0.35">
      <c r="A54" s="11">
        <v>52</v>
      </c>
      <c r="B54" s="11"/>
      <c r="C54" s="11"/>
      <c r="D54" s="11" t="s">
        <v>241</v>
      </c>
      <c r="E54" s="11" t="s">
        <v>240</v>
      </c>
      <c r="F54" s="11"/>
      <c r="G54" s="11"/>
      <c r="H54" s="11"/>
      <c r="I54" s="11"/>
      <c r="J54" s="11"/>
      <c r="K54" s="11"/>
      <c r="L54" s="11"/>
      <c r="M54" s="11"/>
      <c r="N54" s="11"/>
      <c r="O54" s="11"/>
      <c r="P54" s="11"/>
      <c r="Q54" s="11"/>
      <c r="R54" s="11"/>
    </row>
    <row r="55" spans="1:18" x14ac:dyDescent="0.35">
      <c r="A55" s="11">
        <v>53</v>
      </c>
      <c r="B55" s="11"/>
      <c r="C55" s="11"/>
      <c r="D55" s="11" t="s">
        <v>131</v>
      </c>
      <c r="E55" s="11" t="s">
        <v>240</v>
      </c>
      <c r="F55" s="11"/>
      <c r="G55" s="11"/>
      <c r="H55" s="11" t="s">
        <v>214</v>
      </c>
      <c r="I55" s="11" t="s">
        <v>195</v>
      </c>
      <c r="J55" s="11" t="s">
        <v>195</v>
      </c>
      <c r="K55" s="11" t="s">
        <v>195</v>
      </c>
      <c r="L55" s="11" t="s">
        <v>195</v>
      </c>
      <c r="M55" s="11"/>
      <c r="N55" s="11"/>
      <c r="O55" s="11"/>
      <c r="P55" s="11"/>
      <c r="Q55" s="11"/>
      <c r="R55" s="11"/>
    </row>
    <row r="56" spans="1:18" x14ac:dyDescent="0.35">
      <c r="A56" s="11">
        <v>54</v>
      </c>
      <c r="B56" s="11"/>
      <c r="C56" s="11"/>
      <c r="D56" s="11" t="s">
        <v>242</v>
      </c>
      <c r="E56" s="11" t="s">
        <v>240</v>
      </c>
      <c r="F56" s="11"/>
      <c r="G56" s="11"/>
      <c r="H56" s="11"/>
      <c r="I56" s="11"/>
      <c r="J56" s="11"/>
      <c r="K56" s="11"/>
      <c r="L56" s="11"/>
      <c r="M56" s="11"/>
      <c r="N56" s="11"/>
      <c r="O56" s="11"/>
      <c r="P56" s="11"/>
      <c r="Q56" s="11"/>
      <c r="R56" s="11"/>
    </row>
    <row r="57" spans="1:18" x14ac:dyDescent="0.35">
      <c r="A57" s="11">
        <v>55</v>
      </c>
      <c r="B57" s="11"/>
      <c r="C57" s="11"/>
      <c r="D57" s="11" t="s">
        <v>132</v>
      </c>
      <c r="E57" s="11" t="s">
        <v>240</v>
      </c>
      <c r="F57" s="11"/>
      <c r="G57" s="11"/>
      <c r="H57" s="11"/>
      <c r="I57" s="11" t="s">
        <v>195</v>
      </c>
      <c r="J57" s="11" t="s">
        <v>195</v>
      </c>
      <c r="K57" s="11" t="s">
        <v>195</v>
      </c>
      <c r="L57" s="11" t="s">
        <v>195</v>
      </c>
      <c r="M57" s="11"/>
      <c r="N57" s="11"/>
      <c r="O57" s="11"/>
      <c r="P57" s="11"/>
      <c r="Q57" s="11"/>
      <c r="R57" s="11"/>
    </row>
    <row r="58" spans="1:18" x14ac:dyDescent="0.35">
      <c r="A58" s="11">
        <v>56</v>
      </c>
      <c r="B58" s="11"/>
      <c r="C58" s="11"/>
      <c r="D58" s="11" t="s">
        <v>135</v>
      </c>
      <c r="E58" s="11" t="s">
        <v>240</v>
      </c>
      <c r="F58" s="11"/>
      <c r="G58" s="11"/>
      <c r="H58" s="11"/>
      <c r="I58" s="11" t="s">
        <v>195</v>
      </c>
      <c r="J58" s="11" t="s">
        <v>195</v>
      </c>
      <c r="K58" s="11" t="s">
        <v>195</v>
      </c>
      <c r="L58" s="11" t="s">
        <v>195</v>
      </c>
      <c r="M58" s="11"/>
      <c r="N58" s="11"/>
      <c r="O58" s="11"/>
      <c r="P58" s="11"/>
      <c r="Q58" s="11"/>
      <c r="R58" s="11"/>
    </row>
    <row r="59" spans="1:18" x14ac:dyDescent="0.35">
      <c r="A59" s="11">
        <v>57</v>
      </c>
      <c r="B59" s="11"/>
      <c r="C59" s="11"/>
      <c r="D59" s="11" t="s">
        <v>243</v>
      </c>
      <c r="E59" s="11" t="s">
        <v>240</v>
      </c>
      <c r="F59" s="11"/>
      <c r="G59" s="11"/>
      <c r="H59" s="11"/>
      <c r="I59" s="11"/>
      <c r="J59" s="11" t="s">
        <v>195</v>
      </c>
      <c r="K59" s="11"/>
      <c r="L59" s="11" t="s">
        <v>195</v>
      </c>
      <c r="M59" s="11"/>
      <c r="N59" s="11"/>
      <c r="O59" s="11"/>
      <c r="P59" s="11"/>
      <c r="Q59" s="11"/>
      <c r="R59" s="11"/>
    </row>
    <row r="60" spans="1:18" x14ac:dyDescent="0.35">
      <c r="A60" s="11">
        <v>58</v>
      </c>
      <c r="B60" s="11"/>
      <c r="C60" s="11"/>
      <c r="D60" s="11" t="s">
        <v>172</v>
      </c>
      <c r="E60" s="11" t="s">
        <v>240</v>
      </c>
      <c r="F60" s="11"/>
      <c r="G60" s="11"/>
      <c r="H60" s="11"/>
      <c r="I60" s="11"/>
      <c r="J60" s="11"/>
      <c r="K60" s="11"/>
      <c r="L60" s="11"/>
      <c r="M60" s="11"/>
      <c r="N60" s="11"/>
      <c r="O60" s="11"/>
      <c r="P60" s="11"/>
      <c r="Q60" s="11"/>
      <c r="R60" s="11"/>
    </row>
    <row r="61" spans="1:18" x14ac:dyDescent="0.35">
      <c r="A61" s="11">
        <v>59</v>
      </c>
      <c r="B61" s="11"/>
      <c r="C61" s="11"/>
      <c r="D61" s="11" t="s">
        <v>244</v>
      </c>
      <c r="E61" s="11" t="s">
        <v>240</v>
      </c>
      <c r="F61" s="11"/>
      <c r="G61" s="11"/>
      <c r="H61" s="11"/>
      <c r="I61" s="11"/>
      <c r="J61" s="11"/>
      <c r="K61" s="11"/>
      <c r="L61" s="11"/>
      <c r="M61" s="11"/>
      <c r="N61" s="11"/>
      <c r="O61" s="11"/>
      <c r="P61" s="11"/>
      <c r="Q61" s="11"/>
      <c r="R61" s="11"/>
    </row>
    <row r="62" spans="1:18" x14ac:dyDescent="0.35">
      <c r="A62" s="11">
        <v>60</v>
      </c>
      <c r="B62" s="11"/>
      <c r="C62" s="11"/>
      <c r="D62" s="11" t="s">
        <v>245</v>
      </c>
      <c r="E62" s="11" t="s">
        <v>240</v>
      </c>
      <c r="F62" s="11"/>
      <c r="G62" s="11"/>
      <c r="H62" s="11"/>
      <c r="I62" s="11"/>
      <c r="J62" s="11"/>
      <c r="K62" s="11"/>
      <c r="L62" s="11"/>
      <c r="M62" s="11"/>
      <c r="N62" s="11"/>
      <c r="O62" s="11"/>
      <c r="P62" s="11"/>
      <c r="Q62" s="11"/>
      <c r="R62" s="11"/>
    </row>
    <row r="63" spans="1:18" x14ac:dyDescent="0.35">
      <c r="A63" s="11">
        <v>61</v>
      </c>
      <c r="B63" s="11"/>
      <c r="C63" s="11"/>
      <c r="D63" s="11" t="s">
        <v>246</v>
      </c>
      <c r="E63" s="11" t="s">
        <v>240</v>
      </c>
      <c r="F63" s="11"/>
      <c r="G63" s="11"/>
      <c r="H63" s="11"/>
      <c r="I63" s="11"/>
      <c r="J63" s="11"/>
      <c r="K63" s="11"/>
      <c r="L63" s="11"/>
      <c r="M63" s="11"/>
      <c r="N63" s="11"/>
      <c r="O63" s="11"/>
      <c r="P63" s="11"/>
      <c r="Q63" s="11"/>
      <c r="R63" s="11"/>
    </row>
    <row r="64" spans="1:18" x14ac:dyDescent="0.35">
      <c r="A64" s="11">
        <v>62</v>
      </c>
      <c r="B64" s="11"/>
      <c r="C64" s="11"/>
      <c r="D64" s="11" t="s">
        <v>247</v>
      </c>
      <c r="E64" s="11" t="s">
        <v>240</v>
      </c>
      <c r="F64" s="11"/>
      <c r="G64" s="11"/>
      <c r="H64" s="11"/>
      <c r="I64" s="11"/>
      <c r="J64" s="11"/>
      <c r="K64" s="11"/>
      <c r="L64" s="11"/>
      <c r="M64" s="11"/>
      <c r="N64" s="11"/>
      <c r="O64" s="11"/>
      <c r="P64" s="11"/>
      <c r="Q64" s="11"/>
      <c r="R64" s="11"/>
    </row>
    <row r="65" spans="1:18" x14ac:dyDescent="0.35">
      <c r="A65" s="11">
        <v>63</v>
      </c>
      <c r="B65" s="11"/>
      <c r="C65" s="11"/>
      <c r="D65" s="11" t="s">
        <v>248</v>
      </c>
      <c r="E65" s="11" t="s">
        <v>240</v>
      </c>
      <c r="F65" s="11"/>
      <c r="G65" s="11"/>
      <c r="H65" s="11"/>
      <c r="I65" s="11"/>
      <c r="J65" s="11"/>
      <c r="K65" s="11"/>
      <c r="L65" s="11"/>
      <c r="M65" s="11"/>
      <c r="N65" s="11"/>
      <c r="O65" s="11"/>
      <c r="P65" s="11"/>
      <c r="Q65" s="11"/>
      <c r="R65" s="11"/>
    </row>
    <row r="66" spans="1:18" x14ac:dyDescent="0.35">
      <c r="A66" s="11">
        <v>64</v>
      </c>
      <c r="B66" s="11"/>
      <c r="C66" s="11"/>
      <c r="D66" s="11" t="s">
        <v>249</v>
      </c>
      <c r="E66" s="11" t="s">
        <v>240</v>
      </c>
      <c r="F66" s="11"/>
      <c r="G66" s="11"/>
      <c r="H66" s="11"/>
      <c r="I66" s="11"/>
      <c r="J66" s="11" t="s">
        <v>195</v>
      </c>
      <c r="K66" s="11"/>
      <c r="L66" s="11" t="s">
        <v>195</v>
      </c>
      <c r="M66" s="11"/>
      <c r="N66" s="11"/>
      <c r="O66" s="11"/>
      <c r="P66" s="11"/>
      <c r="Q66" s="11"/>
      <c r="R66" s="11"/>
    </row>
    <row r="67" spans="1:18" x14ac:dyDescent="0.35">
      <c r="A67" s="11">
        <v>65</v>
      </c>
      <c r="B67" s="11"/>
      <c r="C67" s="11"/>
      <c r="D67" s="11" t="s">
        <v>139</v>
      </c>
      <c r="E67" s="11" t="s">
        <v>240</v>
      </c>
      <c r="F67" s="11"/>
      <c r="G67" s="11"/>
      <c r="H67" s="11" t="s">
        <v>195</v>
      </c>
      <c r="I67" s="11" t="s">
        <v>195</v>
      </c>
      <c r="J67" s="11" t="s">
        <v>195</v>
      </c>
      <c r="K67" s="11" t="s">
        <v>195</v>
      </c>
      <c r="L67" s="11" t="s">
        <v>195</v>
      </c>
      <c r="M67" s="11"/>
      <c r="N67" s="11"/>
      <c r="O67" s="11"/>
      <c r="P67" s="11"/>
      <c r="Q67" s="11"/>
      <c r="R67" s="11"/>
    </row>
    <row r="68" spans="1:18" x14ac:dyDescent="0.35">
      <c r="A68" s="11">
        <v>66</v>
      </c>
      <c r="B68" s="11"/>
      <c r="C68" s="11" t="s">
        <v>195</v>
      </c>
      <c r="D68" s="11" t="s">
        <v>109</v>
      </c>
      <c r="E68" s="11" t="s">
        <v>250</v>
      </c>
      <c r="F68" s="11"/>
      <c r="G68" s="11"/>
      <c r="H68" s="11"/>
      <c r="I68" s="11"/>
      <c r="J68" s="11"/>
      <c r="K68" s="11"/>
      <c r="L68" s="11"/>
      <c r="M68" s="11"/>
      <c r="N68" s="11"/>
      <c r="O68" s="11"/>
      <c r="P68" s="11"/>
      <c r="Q68" s="11"/>
      <c r="R68" s="11"/>
    </row>
    <row r="69" spans="1:18" x14ac:dyDescent="0.35">
      <c r="A69" s="11">
        <v>67</v>
      </c>
      <c r="B69" s="11"/>
      <c r="C69" s="11"/>
      <c r="D69" s="11" t="s">
        <v>251</v>
      </c>
      <c r="E69" s="11" t="s">
        <v>250</v>
      </c>
      <c r="F69" s="11"/>
      <c r="G69" s="11"/>
      <c r="H69" s="11"/>
      <c r="I69" s="11"/>
      <c r="J69" s="11"/>
      <c r="K69" s="11"/>
      <c r="L69" s="11"/>
      <c r="M69" s="11"/>
      <c r="N69" s="11"/>
      <c r="O69" s="11"/>
      <c r="P69" s="11"/>
      <c r="Q69" s="11"/>
      <c r="R69" s="11"/>
    </row>
    <row r="70" spans="1:18" x14ac:dyDescent="0.35">
      <c r="A70" s="11">
        <v>68</v>
      </c>
      <c r="B70" s="11"/>
      <c r="C70" s="11" t="s">
        <v>195</v>
      </c>
      <c r="D70" s="11" t="s">
        <v>109</v>
      </c>
      <c r="E70" s="11" t="s">
        <v>252</v>
      </c>
      <c r="F70" s="11"/>
      <c r="G70" s="11"/>
      <c r="H70" s="11"/>
      <c r="I70" s="11"/>
      <c r="J70" s="11"/>
      <c r="K70" s="11"/>
      <c r="L70" s="11"/>
      <c r="M70" s="11"/>
      <c r="N70" s="11"/>
      <c r="O70" s="11"/>
      <c r="P70" s="11"/>
      <c r="Q70" s="11"/>
      <c r="R70" s="11"/>
    </row>
    <row r="71" spans="1:18" x14ac:dyDescent="0.35">
      <c r="A71" s="11">
        <v>69</v>
      </c>
      <c r="B71" s="11"/>
      <c r="C71" s="11" t="s">
        <v>195</v>
      </c>
      <c r="D71" s="11" t="s">
        <v>102</v>
      </c>
      <c r="E71" s="11" t="s">
        <v>252</v>
      </c>
      <c r="F71" s="11"/>
      <c r="G71" s="11"/>
      <c r="H71" s="11"/>
      <c r="I71" s="11"/>
      <c r="J71" s="11"/>
      <c r="K71" s="11"/>
      <c r="L71" s="11"/>
      <c r="M71" s="11"/>
      <c r="N71" s="11"/>
      <c r="O71" s="11"/>
      <c r="P71" s="11"/>
      <c r="Q71" s="11"/>
      <c r="R71" s="11"/>
    </row>
    <row r="72" spans="1:18" x14ac:dyDescent="0.35">
      <c r="A72" s="11">
        <v>70</v>
      </c>
      <c r="B72" s="11"/>
      <c r="C72" s="11" t="s">
        <v>195</v>
      </c>
      <c r="D72" s="11" t="s">
        <v>106</v>
      </c>
      <c r="E72" s="11" t="s">
        <v>252</v>
      </c>
      <c r="F72" s="11"/>
      <c r="G72" s="11"/>
      <c r="H72" s="11"/>
      <c r="I72" s="11"/>
      <c r="J72" s="11"/>
      <c r="K72" s="11"/>
      <c r="L72" s="11"/>
      <c r="M72" s="11"/>
      <c r="N72" s="11"/>
      <c r="O72" s="11"/>
      <c r="P72" s="11"/>
      <c r="Q72" s="11"/>
      <c r="R72" s="11"/>
    </row>
    <row r="73" spans="1:18" x14ac:dyDescent="0.35">
      <c r="A73" s="11">
        <v>71</v>
      </c>
      <c r="B73" s="11"/>
      <c r="C73" s="11" t="s">
        <v>195</v>
      </c>
      <c r="D73" s="11" t="s">
        <v>236</v>
      </c>
      <c r="E73" s="11" t="s">
        <v>252</v>
      </c>
      <c r="F73" s="11"/>
      <c r="G73" s="11"/>
      <c r="H73" s="11"/>
      <c r="I73" s="11"/>
      <c r="J73" s="11"/>
      <c r="K73" s="11"/>
      <c r="L73" s="11"/>
      <c r="M73" s="11"/>
      <c r="N73" s="11"/>
      <c r="O73" s="11"/>
      <c r="P73" s="11"/>
      <c r="Q73" s="11"/>
      <c r="R73" s="11"/>
    </row>
    <row r="74" spans="1:18" x14ac:dyDescent="0.35">
      <c r="A74" s="11">
        <v>72</v>
      </c>
      <c r="B74" s="11" t="s">
        <v>195</v>
      </c>
      <c r="C74" s="11"/>
      <c r="D74" s="11" t="s">
        <v>112</v>
      </c>
      <c r="E74" s="11" t="s">
        <v>253</v>
      </c>
      <c r="F74" s="11"/>
      <c r="G74" s="11"/>
      <c r="H74" s="11"/>
      <c r="I74" s="11"/>
      <c r="J74" s="11"/>
      <c r="K74" s="11"/>
      <c r="L74" s="11"/>
      <c r="M74" s="11"/>
      <c r="N74" s="11"/>
      <c r="O74" s="11"/>
      <c r="P74" s="11"/>
      <c r="Q74" s="11"/>
      <c r="R74" s="11"/>
    </row>
    <row r="75" spans="1:18" x14ac:dyDescent="0.35">
      <c r="A75" s="11">
        <v>73</v>
      </c>
      <c r="B75" s="11"/>
      <c r="C75" s="11" t="s">
        <v>195</v>
      </c>
      <c r="D75" s="11" t="s">
        <v>106</v>
      </c>
      <c r="E75" s="11" t="s">
        <v>253</v>
      </c>
      <c r="F75" s="11"/>
      <c r="G75" s="11"/>
      <c r="H75" s="11"/>
      <c r="I75" s="11"/>
      <c r="J75" s="11"/>
      <c r="K75" s="11"/>
      <c r="L75" s="11"/>
      <c r="M75" s="11"/>
      <c r="N75" s="11"/>
      <c r="O75" s="11"/>
      <c r="P75" s="11"/>
      <c r="Q75" s="11"/>
      <c r="R75" s="11"/>
    </row>
    <row r="76" spans="1:18" x14ac:dyDescent="0.35">
      <c r="A76" s="11">
        <v>74</v>
      </c>
      <c r="B76" s="11"/>
      <c r="C76" s="11"/>
      <c r="D76" s="11" t="s">
        <v>254</v>
      </c>
      <c r="E76" s="11" t="s">
        <v>253</v>
      </c>
      <c r="F76" s="11"/>
      <c r="G76" s="11"/>
      <c r="H76" s="11"/>
      <c r="I76" s="11"/>
      <c r="J76" s="11"/>
      <c r="K76" s="11"/>
      <c r="L76" s="11"/>
      <c r="M76" s="11"/>
      <c r="N76" s="11"/>
      <c r="O76" s="11"/>
      <c r="P76" s="11"/>
      <c r="Q76" s="11"/>
      <c r="R76" s="11"/>
    </row>
    <row r="77" spans="1:18" x14ac:dyDescent="0.35">
      <c r="A77" s="11">
        <v>75</v>
      </c>
      <c r="B77" s="11" t="s">
        <v>195</v>
      </c>
      <c r="C77" s="11"/>
      <c r="D77" s="11" t="s">
        <v>114</v>
      </c>
      <c r="E77" s="11" t="s">
        <v>255</v>
      </c>
      <c r="F77" s="11"/>
      <c r="G77" s="11"/>
      <c r="H77" s="11"/>
      <c r="I77" s="11"/>
      <c r="J77" s="11"/>
      <c r="K77" s="11"/>
      <c r="L77" s="11"/>
      <c r="M77" s="11"/>
      <c r="N77" s="11"/>
      <c r="O77" s="11"/>
      <c r="P77" s="11"/>
      <c r="Q77" s="11"/>
      <c r="R77" s="11"/>
    </row>
    <row r="78" spans="1:18" x14ac:dyDescent="0.35">
      <c r="A78" s="11">
        <v>76</v>
      </c>
      <c r="B78" s="11"/>
      <c r="C78" s="11" t="s">
        <v>195</v>
      </c>
      <c r="D78" s="11" t="s">
        <v>112</v>
      </c>
      <c r="E78" s="11" t="s">
        <v>255</v>
      </c>
      <c r="F78" s="11"/>
      <c r="G78" s="11"/>
      <c r="H78" s="11"/>
      <c r="I78" s="11"/>
      <c r="J78" s="11"/>
      <c r="K78" s="11"/>
      <c r="L78" s="11"/>
      <c r="M78" s="11"/>
      <c r="N78" s="11"/>
      <c r="O78" s="11"/>
      <c r="P78" s="11"/>
      <c r="Q78" s="11"/>
      <c r="R78" s="11"/>
    </row>
    <row r="79" spans="1:18" x14ac:dyDescent="0.35">
      <c r="A79" s="11">
        <v>77</v>
      </c>
      <c r="B79" s="11"/>
      <c r="C79" s="11"/>
      <c r="D79" s="11" t="s">
        <v>256</v>
      </c>
      <c r="E79" s="11" t="s">
        <v>255</v>
      </c>
      <c r="F79" s="11"/>
      <c r="G79" s="11"/>
      <c r="H79" s="11"/>
      <c r="I79" s="11"/>
      <c r="J79" s="11"/>
      <c r="K79" s="11"/>
      <c r="L79" s="11"/>
      <c r="M79" s="11"/>
      <c r="N79" s="11"/>
      <c r="O79" s="11"/>
      <c r="P79" s="11"/>
      <c r="Q79" s="11"/>
      <c r="R79" s="11"/>
    </row>
    <row r="80" spans="1:18" x14ac:dyDescent="0.35">
      <c r="A80" s="11">
        <v>78</v>
      </c>
      <c r="B80" s="11"/>
      <c r="C80" s="11"/>
      <c r="D80" s="11" t="s">
        <v>257</v>
      </c>
      <c r="E80" s="11" t="s">
        <v>255</v>
      </c>
      <c r="F80" s="11"/>
      <c r="G80" s="11"/>
      <c r="H80" s="11"/>
      <c r="I80" s="11"/>
      <c r="J80" s="11"/>
      <c r="K80" s="11"/>
      <c r="L80" s="11"/>
      <c r="M80" s="11"/>
      <c r="N80" s="11"/>
      <c r="O80" s="11"/>
      <c r="P80" s="11"/>
      <c r="Q80" s="11"/>
      <c r="R80" s="11"/>
    </row>
  </sheetData>
  <autoFilter ref="A2:R80" xr:uid="{C226E275-FEAC-4C3D-8E1F-254DD7E90376}"/>
  <mergeCells count="1">
    <mergeCell ref="H1:R1"/>
  </mergeCells>
  <conditionalFormatting sqref="A1:XFD1048576">
    <cfRule type="cellIs" dxfId="1" priority="1" operator="equal">
      <formula>"Y (ish)"</formula>
    </cfRule>
    <cfRule type="cellIs" dxfId="0" priority="2" operator="equal">
      <formula>"Y"</formula>
    </cfRule>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7180DBBC35CE540B939126AF3B04FE4" ma:contentTypeVersion="17" ma:contentTypeDescription="Create a new document." ma:contentTypeScope="" ma:versionID="3d038bb6ab1c2092cc46e189f5a0453b">
  <xsd:schema xmlns:xsd="http://www.w3.org/2001/XMLSchema" xmlns:xs="http://www.w3.org/2001/XMLSchema" xmlns:p="http://schemas.microsoft.com/office/2006/metadata/properties" xmlns:ns2="74dce8f2-2715-4fb2-a3ea-af1544a6ee73" xmlns:ns3="0c1a80c9-b80a-4acc-8a11-d06fd8d47826" targetNamespace="http://schemas.microsoft.com/office/2006/metadata/properties" ma:root="true" ma:fieldsID="82663f0902a7165471ee413ded5fe57f" ns2:_="" ns3:_="">
    <xsd:import namespace="74dce8f2-2715-4fb2-a3ea-af1544a6ee73"/>
    <xsd:import namespace="0c1a80c9-b80a-4acc-8a11-d06fd8d47826"/>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LengthInSeconds" minOccurs="0"/>
                <xsd:element ref="ns3:TaxCatchAll" minOccurs="0"/>
                <xsd:element ref="ns2:lcf76f155ced4ddcb4097134ff3c332f"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4dce8f2-2715-4fb2-a3ea-af1544a6ee7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f531deeb-2674-43eb-80e4-de4fbf68bfe3"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0c1a80c9-b80a-4acc-8a11-d06fd8d47826"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20" nillable="true" ma:displayName="Taxonomy Catch All Column" ma:hidden="true" ma:list="{ade275a7-4383-492f-8194-779ef6d6aafd}" ma:internalName="TaxCatchAll" ma:showField="CatchAllData" ma:web="0c1a80c9-b80a-4acc-8a11-d06fd8d47826">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74dce8f2-2715-4fb2-a3ea-af1544a6ee73">
      <Terms xmlns="http://schemas.microsoft.com/office/infopath/2007/PartnerControls"/>
    </lcf76f155ced4ddcb4097134ff3c332f>
    <TaxCatchAll xmlns="0c1a80c9-b80a-4acc-8a11-d06fd8d47826" xsi:nil="true"/>
    <SharedWithUsers xmlns="0c1a80c9-b80a-4acc-8a11-d06fd8d47826">
      <UserInfo>
        <DisplayName>Gorczyca,B,Ben,BND3 R</DisplayName>
        <AccountId>34</AccountId>
        <AccountType/>
      </UserInfo>
      <UserInfo>
        <DisplayName>Haines,J,Josh,BND3 R</DisplayName>
        <AccountId>41</AccountId>
        <AccountType/>
      </UserInfo>
    </SharedWithUsers>
  </documentManagement>
</p:properties>
</file>

<file path=customXml/itemProps1.xml><?xml version="1.0" encoding="utf-8"?>
<ds:datastoreItem xmlns:ds="http://schemas.openxmlformats.org/officeDocument/2006/customXml" ds:itemID="{E938FFEF-CABB-4798-BFA4-3D099C91841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4dce8f2-2715-4fb2-a3ea-af1544a6ee73"/>
    <ds:schemaRef ds:uri="0c1a80c9-b80a-4acc-8a11-d06fd8d4782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356FC8FC-E7C6-4981-9C97-7AF4029C6BC3}">
  <ds:schemaRefs>
    <ds:schemaRef ds:uri="http://schemas.microsoft.com/sharepoint/v3/contenttype/forms"/>
  </ds:schemaRefs>
</ds:datastoreItem>
</file>

<file path=customXml/itemProps3.xml><?xml version="1.0" encoding="utf-8"?>
<ds:datastoreItem xmlns:ds="http://schemas.openxmlformats.org/officeDocument/2006/customXml" ds:itemID="{B05BBD87-DC17-4BA3-A893-76169D6548CE}">
  <ds:schemaRefs>
    <ds:schemaRef ds:uri="http://purl.org/dc/terms/"/>
    <ds:schemaRef ds:uri="http://schemas.openxmlformats.org/package/2006/metadata/core-properties"/>
    <ds:schemaRef ds:uri="74dce8f2-2715-4fb2-a3ea-af1544a6ee73"/>
    <ds:schemaRef ds:uri="http://schemas.microsoft.com/office/2006/documentManagement/types"/>
    <ds:schemaRef ds:uri="http://www.w3.org/XML/1998/namespace"/>
    <ds:schemaRef ds:uri="http://schemas.microsoft.com/office/2006/metadata/properties"/>
    <ds:schemaRef ds:uri="http://schemas.microsoft.com/office/infopath/2007/PartnerControls"/>
    <ds:schemaRef ds:uri="0c1a80c9-b80a-4acc-8a11-d06fd8d47826"/>
    <ds:schemaRef ds:uri="http://purl.org/dc/dcmitype/"/>
    <ds:schemaRef ds:uri="http://purl.org/dc/elements/1.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PRL</vt:lpstr>
      <vt:lpstr>Tabs</vt:lpstr>
      <vt:lpstr>Data Points</vt:lpstr>
      <vt:lpstr>Data Dictionary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Moore,JOH,Jack,BFC R</dc:creator>
  <cp:keywords/>
  <dc:description/>
  <cp:lastModifiedBy>Haines,J,Josh,BND3 R</cp:lastModifiedBy>
  <cp:revision/>
  <dcterms:created xsi:type="dcterms:W3CDTF">2022-01-10T15:16:35Z</dcterms:created>
  <dcterms:modified xsi:type="dcterms:W3CDTF">2022-10-18T12:20:08Z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55818d02-8d25-4bb9-b27c-e4db64670887_Enabled">
    <vt:lpwstr>true</vt:lpwstr>
  </property>
  <property fmtid="{D5CDD505-2E9C-101B-9397-08002B2CF9AE}" pid="3" name="MSIP_Label_55818d02-8d25-4bb9-b27c-e4db64670887_SetDate">
    <vt:lpwstr>2022-01-10T15:16:35Z</vt:lpwstr>
  </property>
  <property fmtid="{D5CDD505-2E9C-101B-9397-08002B2CF9AE}" pid="4" name="MSIP_Label_55818d02-8d25-4bb9-b27c-e4db64670887_Method">
    <vt:lpwstr>Standard</vt:lpwstr>
  </property>
  <property fmtid="{D5CDD505-2E9C-101B-9397-08002B2CF9AE}" pid="5" name="MSIP_Label_55818d02-8d25-4bb9-b27c-e4db64670887_Name">
    <vt:lpwstr>55818d02-8d25-4bb9-b27c-e4db64670887</vt:lpwstr>
  </property>
  <property fmtid="{D5CDD505-2E9C-101B-9397-08002B2CF9AE}" pid="6" name="MSIP_Label_55818d02-8d25-4bb9-b27c-e4db64670887_SiteId">
    <vt:lpwstr>a7f35688-9c00-4d5e-ba41-29f146377ab0</vt:lpwstr>
  </property>
  <property fmtid="{D5CDD505-2E9C-101B-9397-08002B2CF9AE}" pid="7" name="MSIP_Label_55818d02-8d25-4bb9-b27c-e4db64670887_ActionId">
    <vt:lpwstr>d13efcb3-fdde-4a7b-a8ea-1ac233096f8e</vt:lpwstr>
  </property>
  <property fmtid="{D5CDD505-2E9C-101B-9397-08002B2CF9AE}" pid="8" name="MSIP_Label_55818d02-8d25-4bb9-b27c-e4db64670887_ContentBits">
    <vt:lpwstr>0</vt:lpwstr>
  </property>
  <property fmtid="{D5CDD505-2E9C-101B-9397-08002B2CF9AE}" pid="9" name="ContentTypeId">
    <vt:lpwstr>0x01010057180DBBC35CE540B939126AF3B04FE4</vt:lpwstr>
  </property>
  <property fmtid="{D5CDD505-2E9C-101B-9397-08002B2CF9AE}" pid="10" name="MediaServiceImageTags">
    <vt:lpwstr/>
  </property>
</Properties>
</file>