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2EF2144-7F5D-49DC-A3E0-B6C892B847D9}" xr6:coauthVersionLast="36" xr6:coauthVersionMax="47" xr10:uidLastSave="{00000000-0000-0000-0000-000000000000}"/>
  <bookViews>
    <workbookView xWindow="0" yWindow="0" windowWidth="28800" windowHeight="11925" activeTab="1" xr2:uid="{00000000-000D-0000-FFFF-FFFF00000000}"/>
  </bookViews>
  <sheets>
    <sheet name="Raw_materials" sheetId="5" r:id="rId1"/>
    <sheet name="Machines" sheetId="1" r:id="rId2"/>
    <sheet name="Storages" sheetId="2" r:id="rId3"/>
    <sheet name="Products" sheetId="3" r:id="rId4"/>
    <sheet name="Task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G3" i="1"/>
</calcChain>
</file>

<file path=xl/sharedStrings.xml><?xml version="1.0" encoding="utf-8"?>
<sst xmlns="http://schemas.openxmlformats.org/spreadsheetml/2006/main" count="150" uniqueCount="79">
  <si>
    <t>Machine</t>
  </si>
  <si>
    <t>ID</t>
  </si>
  <si>
    <t>Name</t>
  </si>
  <si>
    <t>p_kw</t>
  </si>
  <si>
    <t>processing_rate</t>
  </si>
  <si>
    <t>air_demand</t>
  </si>
  <si>
    <t>cooling_demand</t>
  </si>
  <si>
    <t>Storage</t>
  </si>
  <si>
    <t>Capacity</t>
  </si>
  <si>
    <t>initial_quantitiy</t>
  </si>
  <si>
    <t>min</t>
  </si>
  <si>
    <t>max</t>
  </si>
  <si>
    <t>S_RM</t>
  </si>
  <si>
    <t>initial_quantity</t>
  </si>
  <si>
    <t>prod_deadline</t>
  </si>
  <si>
    <t>prod_type</t>
  </si>
  <si>
    <t>final</t>
  </si>
  <si>
    <t>Raw_material</t>
  </si>
  <si>
    <t>Task</t>
  </si>
  <si>
    <t>product</t>
  </si>
  <si>
    <t>machine</t>
  </si>
  <si>
    <t>cons_dict</t>
  </si>
  <si>
    <t>prod_dict</t>
  </si>
  <si>
    <t>task_type</t>
  </si>
  <si>
    <t>usage_number</t>
  </si>
  <si>
    <t>validity</t>
  </si>
  <si>
    <t>00:00,23:45</t>
  </si>
  <si>
    <t>RM</t>
  </si>
  <si>
    <t>name</t>
  </si>
  <si>
    <t>Products</t>
  </si>
  <si>
    <t>23:00</t>
  </si>
  <si>
    <t>required_quantity</t>
  </si>
  <si>
    <t>minimum_quantity</t>
  </si>
  <si>
    <t>int</t>
  </si>
  <si>
    <t>heating_demand</t>
  </si>
  <si>
    <t>storage_id</t>
  </si>
  <si>
    <t>EXT1</t>
  </si>
  <si>
    <t>Extruder 1</t>
  </si>
  <si>
    <t>EXT2</t>
  </si>
  <si>
    <t>Extruder 2</t>
  </si>
  <si>
    <t>EXT3</t>
  </si>
  <si>
    <t>Extruder 3</t>
  </si>
  <si>
    <t>EXT4</t>
  </si>
  <si>
    <t>Extruder 4</t>
  </si>
  <si>
    <t>Printer</t>
  </si>
  <si>
    <t>PRT</t>
  </si>
  <si>
    <t>P1_i</t>
  </si>
  <si>
    <t>P2_i</t>
  </si>
  <si>
    <t>P3_i</t>
  </si>
  <si>
    <t>P4_i</t>
  </si>
  <si>
    <t>P1_f</t>
  </si>
  <si>
    <t>P2_f</t>
  </si>
  <si>
    <t>P3_f</t>
  </si>
  <si>
    <t>P4_f</t>
  </si>
  <si>
    <t>S1_Pi</t>
  </si>
  <si>
    <t>S2_Pi</t>
  </si>
  <si>
    <t>SF</t>
  </si>
  <si>
    <t>Task_EXT1</t>
  </si>
  <si>
    <t>Task_EXT2</t>
  </si>
  <si>
    <t>Task_EXT3</t>
  </si>
  <si>
    <t>Task_EXT4</t>
  </si>
  <si>
    <t>Task_PRT1</t>
  </si>
  <si>
    <t>Task_PRT2</t>
  </si>
  <si>
    <t>Task_PRT3</t>
  </si>
  <si>
    <t>Task_PRT4</t>
  </si>
  <si>
    <t>00:00,23:46</t>
  </si>
  <si>
    <t>Task_EXTRUDER1</t>
  </si>
  <si>
    <t>Task_EXTRUDER2</t>
  </si>
  <si>
    <t>Task_EXTRUDER3</t>
  </si>
  <si>
    <t>Task_EXTRUDER4</t>
  </si>
  <si>
    <t>Task_PRINTER1</t>
  </si>
  <si>
    <t>Task_PRINTER2</t>
  </si>
  <si>
    <t>Task_PRINTER3</t>
  </si>
  <si>
    <t>Task_PRINTER4</t>
  </si>
  <si>
    <t>00:00,18:00</t>
  </si>
  <si>
    <t>minimum_run_time</t>
  </si>
  <si>
    <t>minimum_off_time</t>
  </si>
  <si>
    <t>INT</t>
  </si>
  <si>
    <t>NON-INT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</si>
</sst>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NumberFormat="1" applyFont="1" applyFill="1" applyBorder="1" applyAlignment="1" applyProtection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A4E7-384E-46BF-A2DF-F4F8F4A0C315}">
  <dimension ref="A1:E2"/>
  <sheetViews>
    <sheetView workbookViewId="0">
      <selection activeCell="C6" sqref="C6"/>
    </sheetView>
  </sheetViews>
  <sheetFormatPr defaultRowHeight="15" x14ac:dyDescent="0.25"/>
  <cols>
    <col min="1" max="1" width="12.85546875" bestFit="1" customWidth="1"/>
    <col min="3" max="3" width="14.85546875" bestFit="1" customWidth="1"/>
    <col min="4" max="4" width="18.28515625" bestFit="1" customWidth="1"/>
    <col min="5" max="5" width="17.140625" bestFit="1" customWidth="1"/>
  </cols>
  <sheetData>
    <row r="1" spans="1:5" x14ac:dyDescent="0.25">
      <c r="A1" t="s">
        <v>17</v>
      </c>
      <c r="B1" t="s">
        <v>1</v>
      </c>
      <c r="C1" t="s">
        <v>13</v>
      </c>
      <c r="D1" t="s">
        <v>32</v>
      </c>
      <c r="E1" t="s">
        <v>35</v>
      </c>
    </row>
    <row r="2" spans="1:5" x14ac:dyDescent="0.25">
      <c r="A2">
        <v>0</v>
      </c>
      <c r="B2" t="s">
        <v>27</v>
      </c>
      <c r="C2">
        <v>1000</v>
      </c>
      <c r="D2">
        <v>500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J12" sqref="J12"/>
    </sheetView>
  </sheetViews>
  <sheetFormatPr defaultRowHeight="15" x14ac:dyDescent="0.25"/>
  <cols>
    <col min="1" max="1" width="9" customWidth="1"/>
    <col min="3" max="3" width="22.85546875" bestFit="1" customWidth="1"/>
    <col min="4" max="4" width="5.5703125" bestFit="1" customWidth="1"/>
    <col min="5" max="5" width="14.7109375" customWidth="1"/>
    <col min="6" max="6" width="11.28515625" bestFit="1" customWidth="1"/>
    <col min="7" max="7" width="15.42578125" bestFit="1" customWidth="1"/>
    <col min="8" max="8" width="16.140625" bestFit="1" customWidth="1"/>
    <col min="15" max="15" width="11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15" x14ac:dyDescent="0.25">
      <c r="A2">
        <v>0</v>
      </c>
      <c r="B2" s="3" t="s">
        <v>36</v>
      </c>
      <c r="C2" s="3" t="s">
        <v>37</v>
      </c>
      <c r="D2">
        <v>25</v>
      </c>
      <c r="E2">
        <v>60</v>
      </c>
      <c r="F2">
        <v>20</v>
      </c>
      <c r="G2">
        <v>25</v>
      </c>
      <c r="H2">
        <v>0</v>
      </c>
      <c r="N2" s="4"/>
      <c r="O2" s="4"/>
    </row>
    <row r="3" spans="1:15" x14ac:dyDescent="0.25">
      <c r="A3">
        <v>1</v>
      </c>
      <c r="B3" s="3" t="s">
        <v>38</v>
      </c>
      <c r="C3" s="3" t="s">
        <v>39</v>
      </c>
      <c r="D3">
        <v>100</v>
      </c>
      <c r="E3">
        <v>140</v>
      </c>
      <c r="F3">
        <v>20</v>
      </c>
      <c r="G3">
        <f>G2*4</f>
        <v>100</v>
      </c>
      <c r="H3">
        <v>0</v>
      </c>
      <c r="N3" s="4"/>
      <c r="O3" s="4"/>
    </row>
    <row r="4" spans="1:15" x14ac:dyDescent="0.25">
      <c r="A4">
        <v>2</v>
      </c>
      <c r="B4" s="3" t="s">
        <v>40</v>
      </c>
      <c r="C4" s="3" t="s">
        <v>41</v>
      </c>
      <c r="D4">
        <v>120</v>
      </c>
      <c r="E4">
        <v>180</v>
      </c>
      <c r="F4">
        <v>20</v>
      </c>
      <c r="G4">
        <f>G2*4.8</f>
        <v>120</v>
      </c>
      <c r="H4">
        <v>0</v>
      </c>
      <c r="N4" s="4"/>
      <c r="O4" s="4"/>
    </row>
    <row r="5" spans="1:15" x14ac:dyDescent="0.25">
      <c r="A5">
        <v>3</v>
      </c>
      <c r="B5" s="3" t="s">
        <v>42</v>
      </c>
      <c r="C5" s="3" t="s">
        <v>43</v>
      </c>
      <c r="D5">
        <v>160</v>
      </c>
      <c r="E5">
        <v>240</v>
      </c>
      <c r="F5">
        <v>20</v>
      </c>
      <c r="G5">
        <f>G2*5.2</f>
        <v>130</v>
      </c>
      <c r="H5">
        <v>0</v>
      </c>
      <c r="N5" s="4"/>
      <c r="O5" s="4"/>
    </row>
    <row r="6" spans="1:15" x14ac:dyDescent="0.25">
      <c r="A6">
        <v>4</v>
      </c>
      <c r="B6" t="s">
        <v>45</v>
      </c>
      <c r="C6" t="s">
        <v>44</v>
      </c>
      <c r="D6">
        <v>80</v>
      </c>
      <c r="E6">
        <v>160</v>
      </c>
      <c r="F6">
        <v>10</v>
      </c>
      <c r="G6">
        <v>20</v>
      </c>
      <c r="H6">
        <v>0</v>
      </c>
      <c r="N6" s="4"/>
      <c r="O6" s="4"/>
    </row>
    <row r="14" spans="1:15" x14ac:dyDescent="0.25">
      <c r="B14" s="3"/>
      <c r="C14" s="3"/>
    </row>
    <row r="15" spans="1:15" x14ac:dyDescent="0.25">
      <c r="B15" s="3"/>
      <c r="C15" s="3"/>
    </row>
    <row r="16" spans="1:15" x14ac:dyDescent="0.25">
      <c r="B16" s="3"/>
      <c r="C16" s="3"/>
    </row>
    <row r="17" spans="2:3" x14ac:dyDescent="0.25">
      <c r="B17" s="3"/>
      <c r="C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6EBA-BD80-47EA-A6A3-B2F85F7AAA58}">
  <dimension ref="A1:F5"/>
  <sheetViews>
    <sheetView workbookViewId="0">
      <selection activeCell="E26" sqref="E26"/>
    </sheetView>
  </sheetViews>
  <sheetFormatPr defaultRowHeight="15" x14ac:dyDescent="0.25"/>
  <cols>
    <col min="3" max="3" width="15.5703125" bestFit="1" customWidth="1"/>
    <col min="4" max="4" width="14.85546875" customWidth="1"/>
  </cols>
  <sheetData>
    <row r="1" spans="1:6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>
        <v>0</v>
      </c>
      <c r="B2" t="s">
        <v>12</v>
      </c>
      <c r="C2">
        <v>1500</v>
      </c>
      <c r="D2">
        <v>1000</v>
      </c>
      <c r="E2">
        <v>100</v>
      </c>
      <c r="F2">
        <v>1500</v>
      </c>
    </row>
    <row r="3" spans="1:6" x14ac:dyDescent="0.25">
      <c r="A3">
        <v>1</v>
      </c>
      <c r="B3" t="s">
        <v>54</v>
      </c>
      <c r="C3">
        <v>1500</v>
      </c>
      <c r="D3">
        <v>0</v>
      </c>
      <c r="E3">
        <v>0</v>
      </c>
      <c r="F3">
        <v>1500</v>
      </c>
    </row>
    <row r="4" spans="1:6" x14ac:dyDescent="0.25">
      <c r="A4">
        <v>2</v>
      </c>
      <c r="B4" t="s">
        <v>55</v>
      </c>
      <c r="C4">
        <v>1500</v>
      </c>
      <c r="D4">
        <v>0</v>
      </c>
      <c r="E4">
        <v>0</v>
      </c>
      <c r="F4">
        <v>1500</v>
      </c>
    </row>
    <row r="5" spans="1:6" x14ac:dyDescent="0.25">
      <c r="A5">
        <v>3</v>
      </c>
      <c r="B5" t="s">
        <v>56</v>
      </c>
      <c r="C5">
        <v>1500</v>
      </c>
      <c r="D5">
        <v>0</v>
      </c>
      <c r="E5">
        <v>0</v>
      </c>
      <c r="F5">
        <v>1500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C91C-B0BC-4186-BB28-FEA152D06B65}">
  <dimension ref="A1:G10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17.42578125" bestFit="1" customWidth="1"/>
    <col min="5" max="5" width="13.7109375" bestFit="1" customWidth="1"/>
    <col min="6" max="6" width="9.85546875" bestFit="1" customWidth="1"/>
    <col min="7" max="7" width="10.28515625" bestFit="1" customWidth="1"/>
  </cols>
  <sheetData>
    <row r="1" spans="1:7" x14ac:dyDescent="0.25">
      <c r="A1" s="1" t="s">
        <v>29</v>
      </c>
      <c r="B1" s="1" t="s">
        <v>1</v>
      </c>
      <c r="C1" s="1" t="s">
        <v>13</v>
      </c>
      <c r="D1" s="1" t="s">
        <v>31</v>
      </c>
      <c r="E1" s="1" t="s">
        <v>14</v>
      </c>
      <c r="F1" s="1" t="s">
        <v>15</v>
      </c>
      <c r="G1" s="1" t="s">
        <v>35</v>
      </c>
    </row>
    <row r="2" spans="1:7" x14ac:dyDescent="0.25">
      <c r="A2">
        <v>0</v>
      </c>
      <c r="B2" t="s">
        <v>46</v>
      </c>
      <c r="C2">
        <v>0</v>
      </c>
      <c r="D2">
        <v>0</v>
      </c>
      <c r="E2" s="2" t="s">
        <v>30</v>
      </c>
      <c r="F2" t="s">
        <v>33</v>
      </c>
      <c r="G2" t="s">
        <v>54</v>
      </c>
    </row>
    <row r="3" spans="1:7" x14ac:dyDescent="0.25">
      <c r="A3">
        <v>1</v>
      </c>
      <c r="B3" t="s">
        <v>47</v>
      </c>
      <c r="C3">
        <v>0</v>
      </c>
      <c r="D3">
        <v>0</v>
      </c>
      <c r="E3" s="2" t="s">
        <v>30</v>
      </c>
      <c r="F3" t="s">
        <v>33</v>
      </c>
      <c r="G3" t="s">
        <v>54</v>
      </c>
    </row>
    <row r="4" spans="1:7" x14ac:dyDescent="0.25">
      <c r="A4">
        <v>2</v>
      </c>
      <c r="B4" t="s">
        <v>48</v>
      </c>
      <c r="C4">
        <v>0</v>
      </c>
      <c r="D4">
        <v>0</v>
      </c>
      <c r="E4" s="2" t="s">
        <v>30</v>
      </c>
      <c r="F4" t="s">
        <v>33</v>
      </c>
      <c r="G4" t="s">
        <v>55</v>
      </c>
    </row>
    <row r="5" spans="1:7" x14ac:dyDescent="0.25">
      <c r="A5">
        <v>3</v>
      </c>
      <c r="B5" t="s">
        <v>49</v>
      </c>
      <c r="C5">
        <v>0</v>
      </c>
      <c r="D5">
        <v>0</v>
      </c>
      <c r="E5" s="2" t="s">
        <v>30</v>
      </c>
      <c r="F5" t="s">
        <v>33</v>
      </c>
      <c r="G5" t="s">
        <v>55</v>
      </c>
    </row>
    <row r="6" spans="1:7" x14ac:dyDescent="0.25">
      <c r="A6">
        <v>4</v>
      </c>
      <c r="B6" t="s">
        <v>50</v>
      </c>
      <c r="C6">
        <v>0</v>
      </c>
      <c r="D6">
        <v>200</v>
      </c>
      <c r="E6" s="2" t="s">
        <v>30</v>
      </c>
      <c r="F6" t="s">
        <v>16</v>
      </c>
      <c r="G6" t="s">
        <v>56</v>
      </c>
    </row>
    <row r="7" spans="1:7" x14ac:dyDescent="0.25">
      <c r="A7">
        <v>5</v>
      </c>
      <c r="B7" t="s">
        <v>51</v>
      </c>
      <c r="C7">
        <v>0</v>
      </c>
      <c r="D7">
        <v>200</v>
      </c>
      <c r="E7" s="2" t="s">
        <v>30</v>
      </c>
      <c r="F7" t="s">
        <v>16</v>
      </c>
      <c r="G7" t="s">
        <v>56</v>
      </c>
    </row>
    <row r="8" spans="1:7" x14ac:dyDescent="0.25">
      <c r="A8">
        <v>6</v>
      </c>
      <c r="B8" t="s">
        <v>52</v>
      </c>
      <c r="C8">
        <v>0</v>
      </c>
      <c r="D8">
        <v>200</v>
      </c>
      <c r="E8" s="2" t="s">
        <v>30</v>
      </c>
      <c r="F8" t="s">
        <v>16</v>
      </c>
      <c r="G8" t="s">
        <v>56</v>
      </c>
    </row>
    <row r="9" spans="1:7" x14ac:dyDescent="0.25">
      <c r="A9">
        <v>7</v>
      </c>
      <c r="B9" t="s">
        <v>53</v>
      </c>
      <c r="C9">
        <v>0</v>
      </c>
      <c r="D9">
        <v>200</v>
      </c>
      <c r="E9" s="2" t="s">
        <v>30</v>
      </c>
      <c r="F9" t="s">
        <v>16</v>
      </c>
      <c r="G9" t="s">
        <v>56</v>
      </c>
    </row>
    <row r="10" spans="1:7" x14ac:dyDescent="0.25">
      <c r="E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0484-E70B-43FF-BCC2-DEFF20FCAA5F}">
  <dimension ref="A1:L11"/>
  <sheetViews>
    <sheetView workbookViewId="0">
      <selection activeCell="H6" sqref="H6:H9"/>
    </sheetView>
  </sheetViews>
  <sheetFormatPr defaultRowHeight="15" x14ac:dyDescent="0.25"/>
  <cols>
    <col min="1" max="1" width="5.85546875" customWidth="1"/>
    <col min="2" max="2" width="10.42578125" customWidth="1"/>
    <col min="3" max="3" width="16.5703125" customWidth="1"/>
    <col min="4" max="4" width="9.28515625" bestFit="1" customWidth="1"/>
    <col min="6" max="7" width="11" customWidth="1"/>
    <col min="8" max="8" width="10" bestFit="1" customWidth="1"/>
    <col min="9" max="9" width="14.5703125" bestFit="1" customWidth="1"/>
    <col min="10" max="10" width="21" bestFit="1" customWidth="1"/>
    <col min="11" max="11" width="13.85546875" bestFit="1" customWidth="1"/>
    <col min="12" max="12" width="11.85546875" customWidth="1"/>
  </cols>
  <sheetData>
    <row r="1" spans="1:12" x14ac:dyDescent="0.25">
      <c r="A1" t="s">
        <v>18</v>
      </c>
      <c r="B1" t="s">
        <v>1</v>
      </c>
      <c r="C1" t="s">
        <v>28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75</v>
      </c>
      <c r="J1" t="s">
        <v>76</v>
      </c>
      <c r="K1" t="s">
        <v>24</v>
      </c>
      <c r="L1" t="s">
        <v>25</v>
      </c>
    </row>
    <row r="2" spans="1:12" x14ac:dyDescent="0.25">
      <c r="A2">
        <v>0</v>
      </c>
      <c r="B2" t="s">
        <v>57</v>
      </c>
      <c r="C2" t="s">
        <v>66</v>
      </c>
      <c r="D2" t="s">
        <v>46</v>
      </c>
      <c r="E2" s="3" t="s">
        <v>36</v>
      </c>
      <c r="F2" t="s">
        <v>27</v>
      </c>
      <c r="G2" t="s">
        <v>46</v>
      </c>
      <c r="H2" t="s">
        <v>77</v>
      </c>
      <c r="I2">
        <v>30</v>
      </c>
      <c r="J2">
        <v>30</v>
      </c>
      <c r="K2">
        <v>10</v>
      </c>
      <c r="L2" s="2" t="s">
        <v>74</v>
      </c>
    </row>
    <row r="3" spans="1:12" x14ac:dyDescent="0.25">
      <c r="A3">
        <v>1</v>
      </c>
      <c r="B3" t="s">
        <v>58</v>
      </c>
      <c r="C3" t="s">
        <v>67</v>
      </c>
      <c r="D3" t="s">
        <v>47</v>
      </c>
      <c r="E3" s="3" t="s">
        <v>38</v>
      </c>
      <c r="F3" t="s">
        <v>27</v>
      </c>
      <c r="G3" t="s">
        <v>47</v>
      </c>
      <c r="H3" t="s">
        <v>78</v>
      </c>
      <c r="I3">
        <v>30</v>
      </c>
      <c r="J3">
        <v>15</v>
      </c>
      <c r="K3">
        <v>2</v>
      </c>
      <c r="L3" s="2" t="s">
        <v>26</v>
      </c>
    </row>
    <row r="4" spans="1:12" x14ac:dyDescent="0.25">
      <c r="A4">
        <v>2</v>
      </c>
      <c r="B4" t="s">
        <v>59</v>
      </c>
      <c r="C4" t="s">
        <v>68</v>
      </c>
      <c r="D4" t="s">
        <v>48</v>
      </c>
      <c r="E4" s="3" t="s">
        <v>40</v>
      </c>
      <c r="F4" t="s">
        <v>27</v>
      </c>
      <c r="G4" t="s">
        <v>48</v>
      </c>
      <c r="H4" t="s">
        <v>77</v>
      </c>
      <c r="I4">
        <v>60</v>
      </c>
      <c r="J4">
        <v>15</v>
      </c>
      <c r="K4">
        <v>2</v>
      </c>
      <c r="L4" s="2" t="s">
        <v>26</v>
      </c>
    </row>
    <row r="5" spans="1:12" x14ac:dyDescent="0.25">
      <c r="A5">
        <v>3</v>
      </c>
      <c r="B5" t="s">
        <v>60</v>
      </c>
      <c r="C5" t="s">
        <v>69</v>
      </c>
      <c r="D5" t="s">
        <v>49</v>
      </c>
      <c r="E5" s="3" t="s">
        <v>42</v>
      </c>
      <c r="F5" t="s">
        <v>27</v>
      </c>
      <c r="G5" t="s">
        <v>49</v>
      </c>
      <c r="H5" t="s">
        <v>78</v>
      </c>
      <c r="I5">
        <v>60</v>
      </c>
      <c r="J5">
        <v>15</v>
      </c>
      <c r="K5">
        <v>2</v>
      </c>
      <c r="L5" s="2" t="s">
        <v>26</v>
      </c>
    </row>
    <row r="6" spans="1:12" x14ac:dyDescent="0.25">
      <c r="A6">
        <v>4</v>
      </c>
      <c r="B6" t="s">
        <v>61</v>
      </c>
      <c r="C6" t="s">
        <v>70</v>
      </c>
      <c r="D6" t="s">
        <v>50</v>
      </c>
      <c r="E6" t="s">
        <v>45</v>
      </c>
      <c r="F6" t="s">
        <v>46</v>
      </c>
      <c r="G6" t="s">
        <v>50</v>
      </c>
      <c r="H6" t="s">
        <v>77</v>
      </c>
      <c r="I6">
        <v>30</v>
      </c>
      <c r="J6">
        <v>15</v>
      </c>
      <c r="K6">
        <v>2</v>
      </c>
      <c r="L6" s="2" t="s">
        <v>26</v>
      </c>
    </row>
    <row r="7" spans="1:12" x14ac:dyDescent="0.25">
      <c r="A7">
        <v>5</v>
      </c>
      <c r="B7" t="s">
        <v>62</v>
      </c>
      <c r="C7" t="s">
        <v>71</v>
      </c>
      <c r="D7" t="s">
        <v>51</v>
      </c>
      <c r="E7" t="s">
        <v>45</v>
      </c>
      <c r="F7" t="s">
        <v>47</v>
      </c>
      <c r="G7" t="s">
        <v>51</v>
      </c>
      <c r="H7" t="s">
        <v>77</v>
      </c>
      <c r="I7">
        <v>30</v>
      </c>
      <c r="J7">
        <v>15</v>
      </c>
      <c r="K7">
        <v>2</v>
      </c>
      <c r="L7" s="2" t="s">
        <v>26</v>
      </c>
    </row>
    <row r="8" spans="1:12" x14ac:dyDescent="0.25">
      <c r="A8">
        <v>6</v>
      </c>
      <c r="B8" t="s">
        <v>63</v>
      </c>
      <c r="C8" t="s">
        <v>72</v>
      </c>
      <c r="D8" t="s">
        <v>52</v>
      </c>
      <c r="E8" t="s">
        <v>45</v>
      </c>
      <c r="F8" t="s">
        <v>48</v>
      </c>
      <c r="G8" t="s">
        <v>52</v>
      </c>
      <c r="H8" t="s">
        <v>77</v>
      </c>
      <c r="I8">
        <v>30</v>
      </c>
      <c r="J8">
        <v>30</v>
      </c>
      <c r="K8">
        <v>2</v>
      </c>
      <c r="L8" s="2" t="s">
        <v>26</v>
      </c>
    </row>
    <row r="9" spans="1:12" x14ac:dyDescent="0.25">
      <c r="A9">
        <v>7</v>
      </c>
      <c r="B9" t="s">
        <v>64</v>
      </c>
      <c r="C9" t="s">
        <v>73</v>
      </c>
      <c r="D9" t="s">
        <v>53</v>
      </c>
      <c r="E9" t="s">
        <v>45</v>
      </c>
      <c r="F9" t="s">
        <v>49</v>
      </c>
      <c r="G9" t="s">
        <v>53</v>
      </c>
      <c r="H9" t="s">
        <v>77</v>
      </c>
      <c r="I9">
        <v>30</v>
      </c>
      <c r="J9">
        <v>15</v>
      </c>
      <c r="K9">
        <v>2</v>
      </c>
      <c r="L9" s="2" t="s">
        <v>65</v>
      </c>
    </row>
    <row r="10" spans="1:12" x14ac:dyDescent="0.25">
      <c r="L10" s="2"/>
    </row>
    <row r="11" spans="1:12" x14ac:dyDescent="0.25">
      <c r="L1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Raw_materials</vt:lpstr>
      <vt:lpstr>Machines</vt:lpstr>
      <vt:lpstr>Storages</vt:lpstr>
      <vt:lpstr>Products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2021-06-18T13:48:46Z</dcterms:modified>
</cp:coreProperties>
</file>